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2255" windowHeight="6000"/>
  </bookViews>
  <sheets>
    <sheet name="ADC Calculator" sheetId="1" r:id="rId1"/>
    <sheet name="Fade Calculator" sheetId="3" r:id="rId2"/>
  </sheets>
  <definedNames>
    <definedName name="_xlnm._FilterDatabase" localSheetId="0" hidden="1">'ADC Calculator'!#REF!</definedName>
    <definedName name="LinearGamma">OFFSET('Fade Calculator'!$C$3,0,0,COUNT('Fade Calculator'!$C$3:$C$4098),1)</definedName>
    <definedName name="REsolution">'ADC Calculator'!$I$9</definedName>
    <definedName name="VarGamma">OFFSET('Fade Calculator'!$B$3,0,0,COUNT('Fade Calculator'!$B$3:$B$4098),1)</definedName>
    <definedName name="VinHigh">'ADC Calculator'!$M$6</definedName>
    <definedName name="VinLow">'ADC Calculator'!$M$3</definedName>
    <definedName name="VrefHigh">'ADC Calculator'!$I$6</definedName>
    <definedName name="VrefLow">'ADC Calculator'!$I$3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B5" i="1"/>
  <c r="C5" i="1" s="1"/>
  <c r="A5" i="1"/>
  <c r="A6" i="1" l="1"/>
  <c r="F5" i="1"/>
  <c r="B6" i="1"/>
  <c r="C6" i="1" s="1"/>
  <c r="A7" i="1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A4" i="3"/>
  <c r="A5" i="3" s="1"/>
  <c r="C3" i="3"/>
  <c r="I15" i="1"/>
  <c r="D7" i="1" l="1"/>
  <c r="D6" i="1"/>
  <c r="E6" i="1" s="1"/>
  <c r="E5" i="1"/>
  <c r="B7" i="1"/>
  <c r="C7" i="1" s="1"/>
  <c r="B3" i="3"/>
  <c r="B5" i="3"/>
  <c r="A6" i="3"/>
  <c r="B4" i="3"/>
  <c r="B4" i="1"/>
  <c r="O29" i="1"/>
  <c r="F7" i="1" l="1"/>
  <c r="A8" i="1"/>
  <c r="F6" i="1"/>
  <c r="B8" i="1"/>
  <c r="C8" i="1" s="1"/>
  <c r="D8" i="1" s="1"/>
  <c r="B6" i="3"/>
  <c r="A7" i="3"/>
  <c r="C4" i="1"/>
  <c r="E7" i="1" l="1"/>
  <c r="A9" i="1"/>
  <c r="F8" i="1"/>
  <c r="E8" i="1"/>
  <c r="B9" i="1"/>
  <c r="C9" i="1" s="1"/>
  <c r="A8" i="3"/>
  <c r="B7" i="3"/>
  <c r="F9" i="1" l="1"/>
  <c r="D9" i="1"/>
  <c r="A10" i="1"/>
  <c r="E9" i="1"/>
  <c r="B10" i="1"/>
  <c r="C10" i="1" s="1"/>
  <c r="D10" i="1" s="1"/>
  <c r="B8" i="3"/>
  <c r="A9" i="3"/>
  <c r="D11" i="1" l="1"/>
  <c r="A11" i="1"/>
  <c r="B11" i="1"/>
  <c r="C11" i="1" s="1"/>
  <c r="E10" i="1"/>
  <c r="F10" i="1"/>
  <c r="A10" i="3"/>
  <c r="B9" i="3"/>
  <c r="D12" i="1" l="1"/>
  <c r="A12" i="1"/>
  <c r="B12" i="1"/>
  <c r="C12" i="1" s="1"/>
  <c r="F11" i="1"/>
  <c r="A11" i="3"/>
  <c r="B10" i="3"/>
  <c r="D13" i="1" l="1"/>
  <c r="A13" i="1"/>
  <c r="E11" i="1"/>
  <c r="B13" i="1"/>
  <c r="C13" i="1" s="1"/>
  <c r="B11" i="3"/>
  <c r="A12" i="3"/>
  <c r="B14" i="1" l="1"/>
  <c r="C14" i="1" s="1"/>
  <c r="A14" i="1"/>
  <c r="F12" i="1"/>
  <c r="E12" i="1"/>
  <c r="B12" i="3"/>
  <c r="A13" i="3"/>
  <c r="D14" i="1" l="1"/>
  <c r="F14" i="1" s="1"/>
  <c r="A15" i="1"/>
  <c r="B15" i="1"/>
  <c r="C15" i="1" s="1"/>
  <c r="E13" i="1"/>
  <c r="F13" i="1"/>
  <c r="B13" i="3"/>
  <c r="A14" i="3"/>
  <c r="E14" i="1" l="1"/>
  <c r="E15" i="1"/>
  <c r="D15" i="1"/>
  <c r="F15" i="1"/>
  <c r="B16" i="1"/>
  <c r="C16" i="1" s="1"/>
  <c r="A16" i="1"/>
  <c r="B14" i="3"/>
  <c r="A15" i="3"/>
  <c r="D17" i="1" l="1"/>
  <c r="E16" i="1"/>
  <c r="D16" i="1"/>
  <c r="B17" i="1"/>
  <c r="C17" i="1" s="1"/>
  <c r="F16" i="1"/>
  <c r="A17" i="1"/>
  <c r="A16" i="3"/>
  <c r="B15" i="3"/>
  <c r="E17" i="1" l="1"/>
  <c r="D18" i="1"/>
  <c r="B18" i="1"/>
  <c r="C18" i="1" s="1"/>
  <c r="F17" i="1"/>
  <c r="A18" i="1"/>
  <c r="B16" i="3"/>
  <c r="A17" i="3"/>
  <c r="D19" i="1" l="1"/>
  <c r="F18" i="1"/>
  <c r="E18" i="1"/>
  <c r="A19" i="1"/>
  <c r="B19" i="1"/>
  <c r="C19" i="1" s="1"/>
  <c r="A18" i="3"/>
  <c r="B17" i="3"/>
  <c r="A20" i="1" l="1"/>
  <c r="B20" i="1"/>
  <c r="C20" i="1" s="1"/>
  <c r="E19" i="1"/>
  <c r="F19" i="1"/>
  <c r="A19" i="3"/>
  <c r="B18" i="3"/>
  <c r="D21" i="1" l="1"/>
  <c r="D20" i="1"/>
  <c r="F20" i="1" s="1"/>
  <c r="A21" i="1"/>
  <c r="B21" i="1"/>
  <c r="C21" i="1" s="1"/>
  <c r="A20" i="3"/>
  <c r="B19" i="3"/>
  <c r="E20" i="1" l="1"/>
  <c r="E21" i="1"/>
  <c r="B22" i="1"/>
  <c r="C22" i="1" s="1"/>
  <c r="D22" i="1" s="1"/>
  <c r="F21" i="1"/>
  <c r="A22" i="1"/>
  <c r="B20" i="3"/>
  <c r="A21" i="3"/>
  <c r="D23" i="1" l="1"/>
  <c r="E22" i="1"/>
  <c r="A23" i="1"/>
  <c r="F22" i="1"/>
  <c r="B23" i="1"/>
  <c r="C23" i="1" s="1"/>
  <c r="A24" i="1" s="1"/>
  <c r="B21" i="3"/>
  <c r="A22" i="3"/>
  <c r="B24" i="1" l="1"/>
  <c r="C24" i="1" s="1"/>
  <c r="A25" i="1" s="1"/>
  <c r="E23" i="1"/>
  <c r="B22" i="3"/>
  <c r="A23" i="3"/>
  <c r="D24" i="1" l="1"/>
  <c r="F24" i="1" s="1"/>
  <c r="B25" i="1"/>
  <c r="C25" i="1" s="1"/>
  <c r="F23" i="1"/>
  <c r="A24" i="3"/>
  <c r="B23" i="3"/>
  <c r="E24" i="1" l="1"/>
  <c r="E25" i="1"/>
  <c r="D25" i="1"/>
  <c r="F25" i="1" s="1"/>
  <c r="A26" i="1"/>
  <c r="B26" i="1"/>
  <c r="C26" i="1" s="1"/>
  <c r="D26" i="1" s="1"/>
  <c r="B24" i="3"/>
  <c r="A25" i="3"/>
  <c r="B27" i="1" l="1"/>
  <c r="C27" i="1" s="1"/>
  <c r="F26" i="1"/>
  <c r="A27" i="1"/>
  <c r="B25" i="3"/>
  <c r="A26" i="3"/>
  <c r="D27" i="1" l="1"/>
  <c r="F27" i="1" s="1"/>
  <c r="A28" i="1"/>
  <c r="B28" i="1"/>
  <c r="C28" i="1" s="1"/>
  <c r="E26" i="1"/>
  <c r="A27" i="3"/>
  <c r="B26" i="3"/>
  <c r="E27" i="1" l="1"/>
  <c r="A29" i="1"/>
  <c r="D28" i="1"/>
  <c r="F28" i="1" s="1"/>
  <c r="B29" i="1"/>
  <c r="C29" i="1" s="1"/>
  <c r="E28" i="1"/>
  <c r="B27" i="3"/>
  <c r="A28" i="3"/>
  <c r="D29" i="1" l="1"/>
  <c r="F29" i="1" s="1"/>
  <c r="A30" i="1"/>
  <c r="B31" i="1" s="1"/>
  <c r="C31" i="1" s="1"/>
  <c r="B30" i="1"/>
  <c r="C30" i="1" s="1"/>
  <c r="A29" i="3"/>
  <c r="B28" i="3"/>
  <c r="E29" i="1" l="1"/>
  <c r="E30" i="1"/>
  <c r="A31" i="1"/>
  <c r="D31" i="1"/>
  <c r="F31" i="1" s="1"/>
  <c r="D30" i="1"/>
  <c r="F30" i="1"/>
  <c r="E31" i="1"/>
  <c r="B29" i="3"/>
  <c r="A30" i="3"/>
  <c r="B32" i="1" l="1"/>
  <c r="C32" i="1" s="1"/>
  <c r="A32" i="1"/>
  <c r="B30" i="3"/>
  <c r="A31" i="3"/>
  <c r="B33" i="1" l="1"/>
  <c r="C33" i="1" s="1"/>
  <c r="A33" i="1"/>
  <c r="D32" i="1"/>
  <c r="E32" i="1" s="1"/>
  <c r="A32" i="3"/>
  <c r="B31" i="3"/>
  <c r="D33" i="1" l="1"/>
  <c r="E33" i="1" s="1"/>
  <c r="A34" i="1"/>
  <c r="B34" i="1"/>
  <c r="C34" i="1" s="1"/>
  <c r="D34" i="1" s="1"/>
  <c r="F32" i="1"/>
  <c r="B32" i="3"/>
  <c r="A33" i="3"/>
  <c r="E34" i="1" l="1"/>
  <c r="F34" i="1"/>
  <c r="D35" i="1"/>
  <c r="E35" i="1" s="1"/>
  <c r="A35" i="1"/>
  <c r="B35" i="1"/>
  <c r="C35" i="1" s="1"/>
  <c r="F33" i="1"/>
  <c r="B36" i="1"/>
  <c r="C36" i="1" s="1"/>
  <c r="A36" i="1"/>
  <c r="A34" i="3"/>
  <c r="B33" i="3"/>
  <c r="F35" i="1" l="1"/>
  <c r="D36" i="1"/>
  <c r="F36" i="1" s="1"/>
  <c r="A37" i="1"/>
  <c r="B37" i="1"/>
  <c r="C37" i="1" s="1"/>
  <c r="D37" i="1" s="1"/>
  <c r="A35" i="3"/>
  <c r="B34" i="3"/>
  <c r="E37" i="1" l="1"/>
  <c r="E36" i="1"/>
  <c r="B38" i="1"/>
  <c r="C38" i="1" s="1"/>
  <c r="A38" i="1"/>
  <c r="F37" i="1"/>
  <c r="A36" i="3"/>
  <c r="B35" i="3"/>
  <c r="D38" i="1" l="1"/>
  <c r="F38" i="1" s="1"/>
  <c r="A39" i="1"/>
  <c r="B39" i="1"/>
  <c r="C39" i="1" s="1"/>
  <c r="B36" i="3"/>
  <c r="A37" i="3"/>
  <c r="E38" i="1" l="1"/>
  <c r="D39" i="1"/>
  <c r="E39" i="1" s="1"/>
  <c r="A40" i="1"/>
  <c r="B40" i="1"/>
  <c r="C40" i="1" s="1"/>
  <c r="B37" i="3"/>
  <c r="A38" i="3"/>
  <c r="D40" i="1" l="1"/>
  <c r="E40" i="1" s="1"/>
  <c r="F39" i="1"/>
  <c r="F40" i="1"/>
  <c r="A41" i="1"/>
  <c r="B41" i="1"/>
  <c r="C41" i="1" s="1"/>
  <c r="B38" i="3"/>
  <c r="A39" i="3"/>
  <c r="F41" i="1" l="1"/>
  <c r="D41" i="1"/>
  <c r="E41" i="1" s="1"/>
  <c r="A42" i="1"/>
  <c r="B42" i="1"/>
  <c r="C42" i="1" s="1"/>
  <c r="A40" i="3"/>
  <c r="B39" i="3"/>
  <c r="D42" i="1" l="1"/>
  <c r="E42" i="1" s="1"/>
  <c r="B43" i="1"/>
  <c r="C43" i="1" s="1"/>
  <c r="D43" i="1" s="1"/>
  <c r="F43" i="1" s="1"/>
  <c r="A43" i="1"/>
  <c r="B40" i="3"/>
  <c r="A41" i="3"/>
  <c r="A44" i="1" l="1"/>
  <c r="B44" i="1"/>
  <c r="C44" i="1" s="1"/>
  <c r="B45" i="1" s="1"/>
  <c r="C45" i="1" s="1"/>
  <c r="E43" i="1"/>
  <c r="F42" i="1"/>
  <c r="A42" i="3"/>
  <c r="B41" i="3"/>
  <c r="A45" i="1" l="1"/>
  <c r="D44" i="1"/>
  <c r="D45" i="1"/>
  <c r="E45" i="1" s="1"/>
  <c r="A46" i="1"/>
  <c r="B46" i="1"/>
  <c r="C46" i="1" s="1"/>
  <c r="A43" i="3"/>
  <c r="B42" i="3"/>
  <c r="F45" i="1" l="1"/>
  <c r="E44" i="1"/>
  <c r="F44" i="1"/>
  <c r="D46" i="1"/>
  <c r="F46" i="1" s="1"/>
  <c r="A47" i="1"/>
  <c r="B47" i="1"/>
  <c r="C47" i="1" s="1"/>
  <c r="D47" i="1" s="1"/>
  <c r="A44" i="3"/>
  <c r="B43" i="3"/>
  <c r="E46" i="1" l="1"/>
  <c r="A48" i="1"/>
  <c r="E47" i="1"/>
  <c r="F47" i="1"/>
  <c r="B48" i="1"/>
  <c r="C48" i="1" s="1"/>
  <c r="D48" i="1" s="1"/>
  <c r="B44" i="3"/>
  <c r="A45" i="3"/>
  <c r="A49" i="1" l="1"/>
  <c r="E48" i="1"/>
  <c r="F48" i="1"/>
  <c r="B49" i="1"/>
  <c r="C49" i="1" s="1"/>
  <c r="D49" i="1" s="1"/>
  <c r="B45" i="3"/>
  <c r="A46" i="3"/>
  <c r="A50" i="1" l="1"/>
  <c r="E49" i="1"/>
  <c r="F49" i="1"/>
  <c r="B50" i="1"/>
  <c r="C50" i="1" s="1"/>
  <c r="D50" i="1" s="1"/>
  <c r="B46" i="3"/>
  <c r="A47" i="3"/>
  <c r="A51" i="1" l="1"/>
  <c r="E50" i="1"/>
  <c r="F50" i="1"/>
  <c r="B51" i="1"/>
  <c r="C51" i="1" s="1"/>
  <c r="D51" i="1" s="1"/>
  <c r="A48" i="3"/>
  <c r="B47" i="3"/>
  <c r="A52" i="1" l="1"/>
  <c r="E51" i="1"/>
  <c r="F51" i="1"/>
  <c r="B52" i="1"/>
  <c r="C52" i="1" s="1"/>
  <c r="D52" i="1" s="1"/>
  <c r="B48" i="3"/>
  <c r="A49" i="3"/>
  <c r="A53" i="1" l="1"/>
  <c r="E52" i="1"/>
  <c r="F52" i="1"/>
  <c r="B53" i="1"/>
  <c r="C53" i="1" s="1"/>
  <c r="B49" i="3"/>
  <c r="A50" i="3"/>
  <c r="D53" i="1" l="1"/>
  <c r="E53" i="1" s="1"/>
  <c r="A54" i="1"/>
  <c r="F53" i="1"/>
  <c r="B54" i="1"/>
  <c r="C54" i="1" s="1"/>
  <c r="D54" i="1" s="1"/>
  <c r="A51" i="3"/>
  <c r="B50" i="3"/>
  <c r="A55" i="1" l="1"/>
  <c r="E54" i="1"/>
  <c r="F54" i="1"/>
  <c r="B55" i="1"/>
  <c r="C55" i="1" s="1"/>
  <c r="D55" i="1" s="1"/>
  <c r="B51" i="3"/>
  <c r="A52" i="3"/>
  <c r="A56" i="1" l="1"/>
  <c r="E55" i="1"/>
  <c r="F55" i="1"/>
  <c r="B56" i="1"/>
  <c r="C56" i="1" s="1"/>
  <c r="D56" i="1" s="1"/>
  <c r="B52" i="3"/>
  <c r="A53" i="3"/>
  <c r="A57" i="1" l="1"/>
  <c r="F56" i="1"/>
  <c r="E56" i="1"/>
  <c r="B57" i="1"/>
  <c r="C57" i="1" s="1"/>
  <c r="D57" i="1" s="1"/>
  <c r="B53" i="3"/>
  <c r="A54" i="3"/>
  <c r="A58" i="1" l="1"/>
  <c r="E57" i="1"/>
  <c r="F57" i="1"/>
  <c r="B58" i="1"/>
  <c r="C58" i="1" s="1"/>
  <c r="D58" i="1" s="1"/>
  <c r="B54" i="3"/>
  <c r="A55" i="3"/>
  <c r="F58" i="1" l="1"/>
  <c r="A59" i="1"/>
  <c r="E58" i="1"/>
  <c r="B59" i="1"/>
  <c r="C59" i="1" s="1"/>
  <c r="D59" i="1" s="1"/>
  <c r="A56" i="3"/>
  <c r="B55" i="3"/>
  <c r="A60" i="1" l="1"/>
  <c r="F59" i="1"/>
  <c r="E59" i="1"/>
  <c r="B60" i="1"/>
  <c r="C60" i="1" s="1"/>
  <c r="D60" i="1" s="1"/>
  <c r="B56" i="3"/>
  <c r="A57" i="3"/>
  <c r="A61" i="1" l="1"/>
  <c r="F60" i="1"/>
  <c r="E60" i="1"/>
  <c r="B61" i="1"/>
  <c r="C61" i="1" s="1"/>
  <c r="D61" i="1" s="1"/>
  <c r="B57" i="3"/>
  <c r="A58" i="3"/>
  <c r="A62" i="1" l="1"/>
  <c r="E61" i="1"/>
  <c r="F61" i="1"/>
  <c r="B62" i="1"/>
  <c r="C62" i="1" s="1"/>
  <c r="D62" i="1" s="1"/>
  <c r="A59" i="3"/>
  <c r="B58" i="3"/>
  <c r="A63" i="1" l="1"/>
  <c r="F62" i="1"/>
  <c r="E62" i="1"/>
  <c r="B63" i="1"/>
  <c r="C63" i="1" s="1"/>
  <c r="D63" i="1" s="1"/>
  <c r="B59" i="3"/>
  <c r="A60" i="3"/>
  <c r="A64" i="1" l="1"/>
  <c r="F63" i="1"/>
  <c r="E63" i="1"/>
  <c r="B64" i="1"/>
  <c r="C64" i="1" s="1"/>
  <c r="D64" i="1" s="1"/>
  <c r="A61" i="3"/>
  <c r="B60" i="3"/>
  <c r="A65" i="1" l="1"/>
  <c r="F64" i="1"/>
  <c r="E64" i="1"/>
  <c r="B65" i="1"/>
  <c r="C65" i="1" s="1"/>
  <c r="B61" i="3"/>
  <c r="A62" i="3"/>
  <c r="D65" i="1" l="1"/>
  <c r="F65" i="1" s="1"/>
  <c r="A66" i="1"/>
  <c r="B66" i="1"/>
  <c r="C66" i="1" s="1"/>
  <c r="D66" i="1" s="1"/>
  <c r="B62" i="3"/>
  <c r="A63" i="3"/>
  <c r="E65" i="1" l="1"/>
  <c r="A67" i="1"/>
  <c r="F66" i="1"/>
  <c r="E66" i="1"/>
  <c r="B67" i="1"/>
  <c r="C67" i="1" s="1"/>
  <c r="D67" i="1" s="1"/>
  <c r="A64" i="3"/>
  <c r="B63" i="3"/>
  <c r="A68" i="1" l="1"/>
  <c r="E67" i="1"/>
  <c r="F67" i="1"/>
  <c r="B68" i="1"/>
  <c r="C68" i="1" s="1"/>
  <c r="B64" i="3"/>
  <c r="A65" i="3"/>
  <c r="D68" i="1" l="1"/>
  <c r="F68" i="1" s="1"/>
  <c r="A69" i="1"/>
  <c r="B69" i="1"/>
  <c r="C69" i="1" s="1"/>
  <c r="D69" i="1" s="1"/>
  <c r="E68" i="1"/>
  <c r="B65" i="3"/>
  <c r="A66" i="3"/>
  <c r="A70" i="1" l="1"/>
  <c r="F69" i="1"/>
  <c r="E69" i="1"/>
  <c r="B70" i="1"/>
  <c r="C70" i="1" s="1"/>
  <c r="D70" i="1" s="1"/>
  <c r="A67" i="3"/>
  <c r="B66" i="3"/>
  <c r="A71" i="1" l="1"/>
  <c r="E70" i="1"/>
  <c r="F70" i="1"/>
  <c r="B71" i="1"/>
  <c r="C71" i="1" s="1"/>
  <c r="D71" i="1" s="1"/>
  <c r="B67" i="3"/>
  <c r="A68" i="3"/>
  <c r="A72" i="1" l="1"/>
  <c r="E71" i="1"/>
  <c r="F71" i="1"/>
  <c r="B72" i="1"/>
  <c r="C72" i="1" s="1"/>
  <c r="A69" i="3"/>
  <c r="B68" i="3"/>
  <c r="D72" i="1" l="1"/>
  <c r="F72" i="1" s="1"/>
  <c r="A73" i="1"/>
  <c r="E72" i="1"/>
  <c r="B73" i="1"/>
  <c r="C73" i="1" s="1"/>
  <c r="D73" i="1" s="1"/>
  <c r="B69" i="3"/>
  <c r="A70" i="3"/>
  <c r="A74" i="1" l="1"/>
  <c r="E73" i="1"/>
  <c r="F73" i="1"/>
  <c r="B74" i="1"/>
  <c r="C74" i="1" s="1"/>
  <c r="D74" i="1" s="1"/>
  <c r="B70" i="3"/>
  <c r="A71" i="3"/>
  <c r="A75" i="1" l="1"/>
  <c r="E74" i="1"/>
  <c r="F74" i="1"/>
  <c r="B75" i="1"/>
  <c r="C75" i="1" s="1"/>
  <c r="D75" i="1" s="1"/>
  <c r="A72" i="3"/>
  <c r="B71" i="3"/>
  <c r="A76" i="1" l="1"/>
  <c r="F75" i="1"/>
  <c r="E75" i="1"/>
  <c r="B76" i="1"/>
  <c r="C76" i="1" s="1"/>
  <c r="D76" i="1" s="1"/>
  <c r="B72" i="3"/>
  <c r="A73" i="3"/>
  <c r="A77" i="1" l="1"/>
  <c r="F76" i="1"/>
  <c r="E76" i="1"/>
  <c r="B77" i="1"/>
  <c r="C77" i="1" s="1"/>
  <c r="D77" i="1" s="1"/>
  <c r="A74" i="3"/>
  <c r="B73" i="3"/>
  <c r="A78" i="1" l="1"/>
  <c r="E77" i="1"/>
  <c r="F77" i="1"/>
  <c r="B78" i="1"/>
  <c r="C78" i="1" s="1"/>
  <c r="D78" i="1" s="1"/>
  <c r="A75" i="3"/>
  <c r="B74" i="3"/>
  <c r="A79" i="1" l="1"/>
  <c r="E78" i="1"/>
  <c r="F78" i="1"/>
  <c r="B79" i="1"/>
  <c r="C79" i="1" s="1"/>
  <c r="D79" i="1" s="1"/>
  <c r="A76" i="3"/>
  <c r="B75" i="3"/>
  <c r="A80" i="1" l="1"/>
  <c r="E79" i="1"/>
  <c r="F79" i="1"/>
  <c r="B80" i="1"/>
  <c r="C80" i="1" s="1"/>
  <c r="B76" i="3"/>
  <c r="A77" i="3"/>
  <c r="D80" i="1" l="1"/>
  <c r="E80" i="1" s="1"/>
  <c r="A81" i="1"/>
  <c r="F80" i="1"/>
  <c r="B81" i="1"/>
  <c r="C81" i="1" s="1"/>
  <c r="B77" i="3"/>
  <c r="A78" i="3"/>
  <c r="D81" i="1" l="1"/>
  <c r="E81" i="1" s="1"/>
  <c r="A82" i="1"/>
  <c r="F81" i="1"/>
  <c r="B82" i="1"/>
  <c r="C82" i="1" s="1"/>
  <c r="D82" i="1" s="1"/>
  <c r="B78" i="3"/>
  <c r="A79" i="3"/>
  <c r="A83" i="1" l="1"/>
  <c r="F82" i="1"/>
  <c r="E82" i="1"/>
  <c r="B83" i="1"/>
  <c r="C83" i="1" s="1"/>
  <c r="D83" i="1" s="1"/>
  <c r="A80" i="3"/>
  <c r="B79" i="3"/>
  <c r="A84" i="1" l="1"/>
  <c r="F83" i="1"/>
  <c r="E83" i="1"/>
  <c r="B84" i="1"/>
  <c r="C84" i="1" s="1"/>
  <c r="D84" i="1" s="1"/>
  <c r="B80" i="3"/>
  <c r="A81" i="3"/>
  <c r="F84" i="1" l="1"/>
  <c r="A85" i="1"/>
  <c r="B85" i="1"/>
  <c r="C85" i="1" s="1"/>
  <c r="E84" i="1"/>
  <c r="A82" i="3"/>
  <c r="B81" i="3"/>
  <c r="D85" i="1" l="1"/>
  <c r="E85" i="1" s="1"/>
  <c r="A86" i="1"/>
  <c r="F85" i="1"/>
  <c r="B86" i="1"/>
  <c r="C86" i="1" s="1"/>
  <c r="D86" i="1" s="1"/>
  <c r="A83" i="3"/>
  <c r="B82" i="3"/>
  <c r="A87" i="1" l="1"/>
  <c r="E86" i="1"/>
  <c r="F86" i="1"/>
  <c r="B87" i="1"/>
  <c r="C87" i="1" s="1"/>
  <c r="D87" i="1" s="1"/>
  <c r="A84" i="3"/>
  <c r="B83" i="3"/>
  <c r="E87" i="1" l="1"/>
  <c r="A88" i="1"/>
  <c r="B88" i="1"/>
  <c r="C88" i="1" s="1"/>
  <c r="F87" i="1"/>
  <c r="B84" i="3"/>
  <c r="A85" i="3"/>
  <c r="D88" i="1" l="1"/>
  <c r="F88" i="1" s="1"/>
  <c r="A89" i="1"/>
  <c r="E88" i="1"/>
  <c r="B89" i="1"/>
  <c r="C89" i="1" s="1"/>
  <c r="B85" i="3"/>
  <c r="A86" i="3"/>
  <c r="D89" i="1" l="1"/>
  <c r="E89" i="1" s="1"/>
  <c r="A90" i="1"/>
  <c r="B90" i="1"/>
  <c r="C90" i="1" s="1"/>
  <c r="F89" i="1"/>
  <c r="B86" i="3"/>
  <c r="A87" i="3"/>
  <c r="D90" i="1" l="1"/>
  <c r="F90" i="1" s="1"/>
  <c r="A91" i="1"/>
  <c r="B91" i="1"/>
  <c r="C91" i="1" s="1"/>
  <c r="D91" i="1" s="1"/>
  <c r="E90" i="1"/>
  <c r="A88" i="3"/>
  <c r="B87" i="3"/>
  <c r="A92" i="1" l="1"/>
  <c r="F91" i="1"/>
  <c r="E91" i="1"/>
  <c r="B92" i="1"/>
  <c r="C92" i="1" s="1"/>
  <c r="D92" i="1" s="1"/>
  <c r="B88" i="3"/>
  <c r="A89" i="3"/>
  <c r="A93" i="1" l="1"/>
  <c r="E92" i="1"/>
  <c r="F92" i="1"/>
  <c r="B93" i="1"/>
  <c r="C93" i="1" s="1"/>
  <c r="D93" i="1" s="1"/>
  <c r="B89" i="3"/>
  <c r="A90" i="3"/>
  <c r="A94" i="1" l="1"/>
  <c r="F93" i="1"/>
  <c r="E93" i="1"/>
  <c r="B94" i="1"/>
  <c r="C94" i="1" s="1"/>
  <c r="D94" i="1" s="1"/>
  <c r="A91" i="3"/>
  <c r="B90" i="3"/>
  <c r="A95" i="1" l="1"/>
  <c r="F94" i="1"/>
  <c r="E94" i="1"/>
  <c r="B95" i="1"/>
  <c r="C95" i="1" s="1"/>
  <c r="D95" i="1" s="1"/>
  <c r="B91" i="3"/>
  <c r="A92" i="3"/>
  <c r="A96" i="1" l="1"/>
  <c r="F95" i="1"/>
  <c r="E95" i="1"/>
  <c r="B96" i="1"/>
  <c r="C96" i="1" s="1"/>
  <c r="D96" i="1" s="1"/>
  <c r="A93" i="3"/>
  <c r="B92" i="3"/>
  <c r="A97" i="1" l="1"/>
  <c r="F96" i="1"/>
  <c r="E96" i="1"/>
  <c r="B97" i="1"/>
  <c r="C97" i="1" s="1"/>
  <c r="D97" i="1" s="1"/>
  <c r="B93" i="3"/>
  <c r="A94" i="3"/>
  <c r="A98" i="1" l="1"/>
  <c r="E97" i="1"/>
  <c r="F97" i="1"/>
  <c r="B98" i="1"/>
  <c r="C98" i="1" s="1"/>
  <c r="B94" i="3"/>
  <c r="A95" i="3"/>
  <c r="D98" i="1" l="1"/>
  <c r="F98" i="1" s="1"/>
  <c r="A99" i="1"/>
  <c r="B99" i="1"/>
  <c r="C99" i="1" s="1"/>
  <c r="D99" i="1" s="1"/>
  <c r="A96" i="3"/>
  <c r="B95" i="3"/>
  <c r="E98" i="1" l="1"/>
  <c r="A100" i="1"/>
  <c r="F99" i="1"/>
  <c r="E99" i="1"/>
  <c r="B100" i="1"/>
  <c r="C100" i="1" s="1"/>
  <c r="D100" i="1" s="1"/>
  <c r="B96" i="3"/>
  <c r="A97" i="3"/>
  <c r="A101" i="1" l="1"/>
  <c r="F100" i="1"/>
  <c r="E100" i="1"/>
  <c r="B101" i="1"/>
  <c r="C101" i="1" s="1"/>
  <c r="D101" i="1" s="1"/>
  <c r="B97" i="3"/>
  <c r="A98" i="3"/>
  <c r="A102" i="1" l="1"/>
  <c r="F101" i="1"/>
  <c r="E101" i="1"/>
  <c r="B102" i="1"/>
  <c r="C102" i="1" s="1"/>
  <c r="D102" i="1" s="1"/>
  <c r="A99" i="3"/>
  <c r="B98" i="3"/>
  <c r="A103" i="1" l="1"/>
  <c r="F102" i="1"/>
  <c r="E102" i="1"/>
  <c r="B103" i="1"/>
  <c r="C103" i="1" s="1"/>
  <c r="D103" i="1" s="1"/>
  <c r="A100" i="3"/>
  <c r="B99" i="3"/>
  <c r="D104" i="1" l="1"/>
  <c r="A104" i="1"/>
  <c r="E103" i="1"/>
  <c r="F103" i="1"/>
  <c r="B104" i="1"/>
  <c r="C104" i="1" s="1"/>
  <c r="B100" i="3"/>
  <c r="A101" i="3"/>
  <c r="F104" i="1" l="1"/>
  <c r="A105" i="1"/>
  <c r="E104" i="1"/>
  <c r="B105" i="1"/>
  <c r="C105" i="1" s="1"/>
  <c r="D105" i="1" s="1"/>
  <c r="B101" i="3"/>
  <c r="A102" i="3"/>
  <c r="A106" i="1" l="1"/>
  <c r="E105" i="1"/>
  <c r="F105" i="1"/>
  <c r="B106" i="1"/>
  <c r="C106" i="1" s="1"/>
  <c r="D106" i="1" s="1"/>
  <c r="B102" i="3"/>
  <c r="A103" i="3"/>
  <c r="A107" i="1" l="1"/>
  <c r="E106" i="1"/>
  <c r="F106" i="1"/>
  <c r="B107" i="1"/>
  <c r="C107" i="1" s="1"/>
  <c r="D107" i="1" s="1"/>
  <c r="A104" i="3"/>
  <c r="B103" i="3"/>
  <c r="A108" i="1" l="1"/>
  <c r="F107" i="1"/>
  <c r="E107" i="1"/>
  <c r="B108" i="1"/>
  <c r="C108" i="1" s="1"/>
  <c r="D108" i="1" s="1"/>
  <c r="B104" i="3"/>
  <c r="A105" i="3"/>
  <c r="A109" i="1" l="1"/>
  <c r="F108" i="1"/>
  <c r="E108" i="1"/>
  <c r="B109" i="1"/>
  <c r="C109" i="1" s="1"/>
  <c r="D109" i="1" s="1"/>
  <c r="A106" i="3"/>
  <c r="B105" i="3"/>
  <c r="A110" i="1" l="1"/>
  <c r="E109" i="1"/>
  <c r="F109" i="1"/>
  <c r="B110" i="1"/>
  <c r="C110" i="1" s="1"/>
  <c r="D110" i="1" s="1"/>
  <c r="A107" i="3"/>
  <c r="B106" i="3"/>
  <c r="A111" i="1" l="1"/>
  <c r="F110" i="1"/>
  <c r="E110" i="1"/>
  <c r="B111" i="1"/>
  <c r="C111" i="1" s="1"/>
  <c r="D111" i="1" s="1"/>
  <c r="B107" i="3"/>
  <c r="A108" i="3"/>
  <c r="A112" i="1" l="1"/>
  <c r="E111" i="1"/>
  <c r="F111" i="1"/>
  <c r="B112" i="1"/>
  <c r="C112" i="1" s="1"/>
  <c r="D112" i="1" s="1"/>
  <c r="B108" i="3"/>
  <c r="A109" i="3"/>
  <c r="A113" i="1" l="1"/>
  <c r="F112" i="1"/>
  <c r="E112" i="1"/>
  <c r="B113" i="1"/>
  <c r="C113" i="1" s="1"/>
  <c r="D113" i="1" s="1"/>
  <c r="B109" i="3"/>
  <c r="A110" i="3"/>
  <c r="A114" i="1" l="1"/>
  <c r="E113" i="1"/>
  <c r="F113" i="1"/>
  <c r="B114" i="1"/>
  <c r="C114" i="1" s="1"/>
  <c r="D114" i="1" s="1"/>
  <c r="B110" i="3"/>
  <c r="A111" i="3"/>
  <c r="A115" i="1" l="1"/>
  <c r="E114" i="1"/>
  <c r="F114" i="1"/>
  <c r="B115" i="1"/>
  <c r="C115" i="1" s="1"/>
  <c r="D115" i="1" s="1"/>
  <c r="A112" i="3"/>
  <c r="B111" i="3"/>
  <c r="A116" i="1" l="1"/>
  <c r="E115" i="1"/>
  <c r="F115" i="1"/>
  <c r="B116" i="1"/>
  <c r="C116" i="1" s="1"/>
  <c r="D116" i="1" s="1"/>
  <c r="B112" i="3"/>
  <c r="A113" i="3"/>
  <c r="A117" i="1" l="1"/>
  <c r="F116" i="1"/>
  <c r="E116" i="1"/>
  <c r="B117" i="1"/>
  <c r="C117" i="1" s="1"/>
  <c r="D117" i="1" s="1"/>
  <c r="A114" i="3"/>
  <c r="B113" i="3"/>
  <c r="A118" i="1" l="1"/>
  <c r="F117" i="1"/>
  <c r="E117" i="1"/>
  <c r="B118" i="1"/>
  <c r="C118" i="1" s="1"/>
  <c r="D118" i="1" s="1"/>
  <c r="A115" i="3"/>
  <c r="B114" i="3"/>
  <c r="A119" i="1" l="1"/>
  <c r="E118" i="1"/>
  <c r="F118" i="1"/>
  <c r="B119" i="1"/>
  <c r="C119" i="1" s="1"/>
  <c r="D119" i="1" s="1"/>
  <c r="B115" i="3"/>
  <c r="A116" i="3"/>
  <c r="A120" i="1" l="1"/>
  <c r="E119" i="1"/>
  <c r="F119" i="1"/>
  <c r="B120" i="1"/>
  <c r="C120" i="1" s="1"/>
  <c r="B116" i="3"/>
  <c r="A117" i="3"/>
  <c r="E120" i="1" l="1"/>
  <c r="D120" i="1"/>
  <c r="A121" i="1"/>
  <c r="F120" i="1"/>
  <c r="B121" i="1"/>
  <c r="C121" i="1" s="1"/>
  <c r="D121" i="1" s="1"/>
  <c r="B117" i="3"/>
  <c r="A118" i="3"/>
  <c r="A122" i="1" l="1"/>
  <c r="E121" i="1"/>
  <c r="F121" i="1"/>
  <c r="B122" i="1"/>
  <c r="C122" i="1" s="1"/>
  <c r="D122" i="1" s="1"/>
  <c r="B118" i="3"/>
  <c r="A119" i="3"/>
  <c r="A123" i="1" l="1"/>
  <c r="E122" i="1"/>
  <c r="F122" i="1"/>
  <c r="B123" i="1"/>
  <c r="C123" i="1" s="1"/>
  <c r="D123" i="1" s="1"/>
  <c r="A120" i="3"/>
  <c r="B119" i="3"/>
  <c r="A124" i="1" l="1"/>
  <c r="E123" i="1"/>
  <c r="F123" i="1"/>
  <c r="B124" i="1"/>
  <c r="C124" i="1" s="1"/>
  <c r="B120" i="3"/>
  <c r="A121" i="3"/>
  <c r="D124" i="1" l="1"/>
  <c r="E124" i="1" s="1"/>
  <c r="A125" i="1"/>
  <c r="B125" i="1"/>
  <c r="C125" i="1" s="1"/>
  <c r="D125" i="1" s="1"/>
  <c r="B121" i="3"/>
  <c r="A122" i="3"/>
  <c r="F124" i="1" l="1"/>
  <c r="A126" i="1"/>
  <c r="E125" i="1"/>
  <c r="F125" i="1"/>
  <c r="B126" i="1"/>
  <c r="C126" i="1" s="1"/>
  <c r="A123" i="3"/>
  <c r="B122" i="3"/>
  <c r="D126" i="1" l="1"/>
  <c r="F126" i="1" s="1"/>
  <c r="A127" i="1"/>
  <c r="E126" i="1"/>
  <c r="B127" i="1"/>
  <c r="C127" i="1" s="1"/>
  <c r="D127" i="1" s="1"/>
  <c r="B123" i="3"/>
  <c r="A124" i="3"/>
  <c r="A128" i="1" l="1"/>
  <c r="E127" i="1"/>
  <c r="F127" i="1"/>
  <c r="B128" i="1"/>
  <c r="C128" i="1" s="1"/>
  <c r="D128" i="1" s="1"/>
  <c r="A125" i="3"/>
  <c r="B124" i="3"/>
  <c r="A129" i="1" l="1"/>
  <c r="E128" i="1"/>
  <c r="F128" i="1"/>
  <c r="B129" i="1"/>
  <c r="C129" i="1" s="1"/>
  <c r="D129" i="1" s="1"/>
  <c r="B125" i="3"/>
  <c r="A126" i="3"/>
  <c r="A130" i="1" l="1"/>
  <c r="E129" i="1"/>
  <c r="F129" i="1"/>
  <c r="B130" i="1"/>
  <c r="C130" i="1" s="1"/>
  <c r="D130" i="1" s="1"/>
  <c r="B126" i="3"/>
  <c r="A127" i="3"/>
  <c r="A131" i="1" l="1"/>
  <c r="E130" i="1"/>
  <c r="F130" i="1"/>
  <c r="B131" i="1"/>
  <c r="C131" i="1" s="1"/>
  <c r="D131" i="1" s="1"/>
  <c r="A128" i="3"/>
  <c r="B127" i="3"/>
  <c r="A132" i="1" l="1"/>
  <c r="E131" i="1"/>
  <c r="F131" i="1"/>
  <c r="B132" i="1"/>
  <c r="C132" i="1" s="1"/>
  <c r="D132" i="1" s="1"/>
  <c r="B128" i="3"/>
  <c r="A129" i="3"/>
  <c r="A133" i="1" l="1"/>
  <c r="F132" i="1"/>
  <c r="E132" i="1"/>
  <c r="B133" i="1"/>
  <c r="C133" i="1" s="1"/>
  <c r="B129" i="3"/>
  <c r="A130" i="3"/>
  <c r="D133" i="1" l="1"/>
  <c r="E133" i="1" s="1"/>
  <c r="A134" i="1"/>
  <c r="B134" i="1"/>
  <c r="C134" i="1" s="1"/>
  <c r="D134" i="1" s="1"/>
  <c r="F133" i="1"/>
  <c r="A131" i="3"/>
  <c r="B130" i="3"/>
  <c r="A135" i="1" l="1"/>
  <c r="F134" i="1"/>
  <c r="E134" i="1"/>
  <c r="B135" i="1"/>
  <c r="C135" i="1" s="1"/>
  <c r="D135" i="1" s="1"/>
  <c r="B131" i="3"/>
  <c r="A132" i="3"/>
  <c r="A136" i="1" l="1"/>
  <c r="E135" i="1"/>
  <c r="F135" i="1"/>
  <c r="B136" i="1"/>
  <c r="C136" i="1" s="1"/>
  <c r="D136" i="1" s="1"/>
  <c r="A133" i="3"/>
  <c r="B132" i="3"/>
  <c r="A137" i="1" l="1"/>
  <c r="F136" i="1"/>
  <c r="E136" i="1"/>
  <c r="B137" i="1"/>
  <c r="C137" i="1" s="1"/>
  <c r="D137" i="1" s="1"/>
  <c r="B133" i="3"/>
  <c r="A134" i="3"/>
  <c r="A138" i="1" l="1"/>
  <c r="E137" i="1"/>
  <c r="F137" i="1"/>
  <c r="B138" i="1"/>
  <c r="C138" i="1" s="1"/>
  <c r="D138" i="1" s="1"/>
  <c r="B134" i="3"/>
  <c r="A135" i="3"/>
  <c r="A139" i="1" l="1"/>
  <c r="E138" i="1"/>
  <c r="F138" i="1"/>
  <c r="B139" i="1"/>
  <c r="C139" i="1" s="1"/>
  <c r="D139" i="1" s="1"/>
  <c r="A136" i="3"/>
  <c r="B135" i="3"/>
  <c r="A140" i="1" l="1"/>
  <c r="E139" i="1"/>
  <c r="F139" i="1"/>
  <c r="B140" i="1"/>
  <c r="C140" i="1" s="1"/>
  <c r="D140" i="1" s="1"/>
  <c r="B136" i="3"/>
  <c r="A137" i="3"/>
  <c r="A141" i="1" l="1"/>
  <c r="E140" i="1"/>
  <c r="F140" i="1"/>
  <c r="B141" i="1"/>
  <c r="C141" i="1" s="1"/>
  <c r="D141" i="1" s="1"/>
  <c r="A138" i="3"/>
  <c r="B137" i="3"/>
  <c r="A142" i="1" l="1"/>
  <c r="E141" i="1"/>
  <c r="F141" i="1"/>
  <c r="B142" i="1"/>
  <c r="C142" i="1" s="1"/>
  <c r="D142" i="1" s="1"/>
  <c r="A139" i="3"/>
  <c r="B138" i="3"/>
  <c r="A143" i="1" l="1"/>
  <c r="E142" i="1"/>
  <c r="F142" i="1"/>
  <c r="B143" i="1"/>
  <c r="C143" i="1" s="1"/>
  <c r="D143" i="1" s="1"/>
  <c r="B139" i="3"/>
  <c r="A140" i="3"/>
  <c r="A144" i="1" l="1"/>
  <c r="E143" i="1"/>
  <c r="F143" i="1"/>
  <c r="B144" i="1"/>
  <c r="C144" i="1" s="1"/>
  <c r="D144" i="1" s="1"/>
  <c r="B140" i="3"/>
  <c r="A141" i="3"/>
  <c r="A145" i="1" l="1"/>
  <c r="F144" i="1"/>
  <c r="E144" i="1"/>
  <c r="B145" i="1"/>
  <c r="C145" i="1" s="1"/>
  <c r="D145" i="1" s="1"/>
  <c r="B141" i="3"/>
  <c r="A142" i="3"/>
  <c r="A146" i="1" l="1"/>
  <c r="F145" i="1"/>
  <c r="E145" i="1"/>
  <c r="B146" i="1"/>
  <c r="C146" i="1" s="1"/>
  <c r="D146" i="1" s="1"/>
  <c r="B142" i="3"/>
  <c r="A143" i="3"/>
  <c r="A147" i="1" l="1"/>
  <c r="E146" i="1"/>
  <c r="F146" i="1"/>
  <c r="B147" i="1"/>
  <c r="C147" i="1" s="1"/>
  <c r="D147" i="1" s="1"/>
  <c r="A144" i="3"/>
  <c r="B143" i="3"/>
  <c r="A148" i="1" l="1"/>
  <c r="F147" i="1"/>
  <c r="E147" i="1"/>
  <c r="B148" i="1"/>
  <c r="C148" i="1" s="1"/>
  <c r="D148" i="1" s="1"/>
  <c r="B144" i="3"/>
  <c r="A145" i="3"/>
  <c r="A149" i="1" l="1"/>
  <c r="E148" i="1"/>
  <c r="F148" i="1"/>
  <c r="B149" i="1"/>
  <c r="C149" i="1" s="1"/>
  <c r="B145" i="3"/>
  <c r="A146" i="3"/>
  <c r="D149" i="1" l="1"/>
  <c r="F149" i="1" s="1"/>
  <c r="A150" i="1"/>
  <c r="B150" i="1"/>
  <c r="C150" i="1" s="1"/>
  <c r="D150" i="1" s="1"/>
  <c r="E149" i="1"/>
  <c r="A147" i="3"/>
  <c r="B146" i="3"/>
  <c r="A151" i="1" l="1"/>
  <c r="F150" i="1"/>
  <c r="E150" i="1"/>
  <c r="B151" i="1"/>
  <c r="C151" i="1" s="1"/>
  <c r="D151" i="1" s="1"/>
  <c r="A148" i="3"/>
  <c r="B147" i="3"/>
  <c r="A152" i="1" l="1"/>
  <c r="F151" i="1"/>
  <c r="E151" i="1"/>
  <c r="B152" i="1"/>
  <c r="C152" i="1" s="1"/>
  <c r="D152" i="1" s="1"/>
  <c r="B148" i="3"/>
  <c r="A149" i="3"/>
  <c r="A153" i="1" l="1"/>
  <c r="E152" i="1"/>
  <c r="F152" i="1"/>
  <c r="B153" i="1"/>
  <c r="C153" i="1" s="1"/>
  <c r="D153" i="1" s="1"/>
  <c r="B149" i="3"/>
  <c r="A150" i="3"/>
  <c r="A154" i="1" l="1"/>
  <c r="F153" i="1"/>
  <c r="E153" i="1"/>
  <c r="B154" i="1"/>
  <c r="C154" i="1" s="1"/>
  <c r="D154" i="1" s="1"/>
  <c r="B150" i="3"/>
  <c r="A151" i="3"/>
  <c r="A155" i="1" l="1"/>
  <c r="F154" i="1"/>
  <c r="E154" i="1"/>
  <c r="B155" i="1"/>
  <c r="C155" i="1" s="1"/>
  <c r="D155" i="1" s="1"/>
  <c r="A152" i="3"/>
  <c r="B151" i="3"/>
  <c r="A156" i="1" l="1"/>
  <c r="E155" i="1"/>
  <c r="F155" i="1"/>
  <c r="B156" i="1"/>
  <c r="C156" i="1" s="1"/>
  <c r="D156" i="1" s="1"/>
  <c r="A153" i="3"/>
  <c r="B152" i="3"/>
  <c r="A157" i="1" l="1"/>
  <c r="F156" i="1"/>
  <c r="E156" i="1"/>
  <c r="B157" i="1"/>
  <c r="C157" i="1" s="1"/>
  <c r="D157" i="1" s="1"/>
  <c r="A154" i="3"/>
  <c r="B153" i="3"/>
  <c r="A158" i="1" l="1"/>
  <c r="F157" i="1"/>
  <c r="E157" i="1"/>
  <c r="B158" i="1"/>
  <c r="C158" i="1" s="1"/>
  <c r="D158" i="1" s="1"/>
  <c r="B154" i="3"/>
  <c r="A155" i="3"/>
  <c r="A159" i="1" l="1"/>
  <c r="F158" i="1"/>
  <c r="E158" i="1"/>
  <c r="B159" i="1"/>
  <c r="C159" i="1" s="1"/>
  <c r="A156" i="3"/>
  <c r="B155" i="3"/>
  <c r="F159" i="1" l="1"/>
  <c r="D159" i="1"/>
  <c r="A160" i="1"/>
  <c r="E159" i="1"/>
  <c r="B160" i="1"/>
  <c r="C160" i="1" s="1"/>
  <c r="D160" i="1" s="1"/>
  <c r="B156" i="3"/>
  <c r="A157" i="3"/>
  <c r="A161" i="1" l="1"/>
  <c r="F160" i="1"/>
  <c r="E160" i="1"/>
  <c r="B161" i="1"/>
  <c r="C161" i="1" s="1"/>
  <c r="B157" i="3"/>
  <c r="A158" i="3"/>
  <c r="D161" i="1" l="1"/>
  <c r="F161" i="1" s="1"/>
  <c r="A162" i="1"/>
  <c r="B162" i="1"/>
  <c r="C162" i="1" s="1"/>
  <c r="D162" i="1" s="1"/>
  <c r="B158" i="3"/>
  <c r="A159" i="3"/>
  <c r="E161" i="1" l="1"/>
  <c r="A163" i="1"/>
  <c r="F162" i="1"/>
  <c r="E162" i="1"/>
  <c r="B163" i="1"/>
  <c r="C163" i="1" s="1"/>
  <c r="D163" i="1" s="1"/>
  <c r="A160" i="3"/>
  <c r="B159" i="3"/>
  <c r="A164" i="1" l="1"/>
  <c r="F163" i="1"/>
  <c r="E163" i="1"/>
  <c r="B164" i="1"/>
  <c r="C164" i="1" s="1"/>
  <c r="D164" i="1" s="1"/>
  <c r="A161" i="3"/>
  <c r="B160" i="3"/>
  <c r="D165" i="1" l="1"/>
  <c r="A165" i="1"/>
  <c r="E164" i="1"/>
  <c r="F164" i="1"/>
  <c r="B165" i="1"/>
  <c r="C165" i="1" s="1"/>
  <c r="B161" i="3"/>
  <c r="A162" i="3"/>
  <c r="A166" i="1" l="1"/>
  <c r="F165" i="1"/>
  <c r="E165" i="1"/>
  <c r="B166" i="1"/>
  <c r="C166" i="1" s="1"/>
  <c r="D166" i="1" s="1"/>
  <c r="A163" i="3"/>
  <c r="B162" i="3"/>
  <c r="A167" i="1" l="1"/>
  <c r="F166" i="1"/>
  <c r="E166" i="1"/>
  <c r="B167" i="1"/>
  <c r="C167" i="1" s="1"/>
  <c r="A164" i="3"/>
  <c r="B163" i="3"/>
  <c r="D167" i="1" l="1"/>
  <c r="E167" i="1" s="1"/>
  <c r="A168" i="1"/>
  <c r="F167" i="1"/>
  <c r="B168" i="1"/>
  <c r="C168" i="1" s="1"/>
  <c r="D168" i="1" s="1"/>
  <c r="B164" i="3"/>
  <c r="A165" i="3"/>
  <c r="A169" i="1" l="1"/>
  <c r="E168" i="1"/>
  <c r="F168" i="1"/>
  <c r="B169" i="1"/>
  <c r="C169" i="1" s="1"/>
  <c r="B165" i="3"/>
  <c r="A166" i="3"/>
  <c r="D169" i="1" l="1"/>
  <c r="F169" i="1" s="1"/>
  <c r="A170" i="1"/>
  <c r="B170" i="1"/>
  <c r="C170" i="1" s="1"/>
  <c r="B166" i="3"/>
  <c r="A167" i="3"/>
  <c r="E169" i="1" l="1"/>
  <c r="D170" i="1"/>
  <c r="F170" i="1" s="1"/>
  <c r="A171" i="1"/>
  <c r="E170" i="1"/>
  <c r="B171" i="1"/>
  <c r="C171" i="1" s="1"/>
  <c r="D171" i="1" s="1"/>
  <c r="A168" i="3"/>
  <c r="B167" i="3"/>
  <c r="A172" i="1" l="1"/>
  <c r="E171" i="1"/>
  <c r="F171" i="1"/>
  <c r="B172" i="1"/>
  <c r="C172" i="1" s="1"/>
  <c r="D172" i="1" s="1"/>
  <c r="A169" i="3"/>
  <c r="B168" i="3"/>
  <c r="A173" i="1" l="1"/>
  <c r="E172" i="1"/>
  <c r="F172" i="1"/>
  <c r="B173" i="1"/>
  <c r="C173" i="1" s="1"/>
  <c r="D173" i="1" s="1"/>
  <c r="B169" i="3"/>
  <c r="A170" i="3"/>
  <c r="A174" i="1" l="1"/>
  <c r="F173" i="1"/>
  <c r="E173" i="1"/>
  <c r="B174" i="1"/>
  <c r="C174" i="1" s="1"/>
  <c r="A171" i="3"/>
  <c r="B170" i="3"/>
  <c r="D174" i="1" l="1"/>
  <c r="F174" i="1" s="1"/>
  <c r="A175" i="1"/>
  <c r="B175" i="1"/>
  <c r="C175" i="1" s="1"/>
  <c r="D175" i="1" s="1"/>
  <c r="E174" i="1"/>
  <c r="A172" i="3"/>
  <c r="B171" i="3"/>
  <c r="A176" i="1" l="1"/>
  <c r="E175" i="1"/>
  <c r="F175" i="1"/>
  <c r="B176" i="1"/>
  <c r="C176" i="1" s="1"/>
  <c r="D176" i="1" s="1"/>
  <c r="B172" i="3"/>
  <c r="A173" i="3"/>
  <c r="A177" i="1" l="1"/>
  <c r="F176" i="1"/>
  <c r="E176" i="1"/>
  <c r="B177" i="1"/>
  <c r="C177" i="1" s="1"/>
  <c r="D177" i="1" s="1"/>
  <c r="B173" i="3"/>
  <c r="A174" i="3"/>
  <c r="A178" i="1" l="1"/>
  <c r="F177" i="1"/>
  <c r="E177" i="1"/>
  <c r="B178" i="1"/>
  <c r="C178" i="1" s="1"/>
  <c r="D178" i="1" s="1"/>
  <c r="B174" i="3"/>
  <c r="A175" i="3"/>
  <c r="A179" i="1" l="1"/>
  <c r="E178" i="1"/>
  <c r="F178" i="1"/>
  <c r="B179" i="1"/>
  <c r="C179" i="1" s="1"/>
  <c r="D179" i="1" s="1"/>
  <c r="A176" i="3"/>
  <c r="B175" i="3"/>
  <c r="A180" i="1" l="1"/>
  <c r="E179" i="1"/>
  <c r="F179" i="1"/>
  <c r="B180" i="1"/>
  <c r="C180" i="1" s="1"/>
  <c r="D180" i="1" s="1"/>
  <c r="A177" i="3"/>
  <c r="B176" i="3"/>
  <c r="A181" i="1" l="1"/>
  <c r="F180" i="1"/>
  <c r="E180" i="1"/>
  <c r="B181" i="1"/>
  <c r="C181" i="1" s="1"/>
  <c r="D181" i="1" s="1"/>
  <c r="A178" i="3"/>
  <c r="B177" i="3"/>
  <c r="A182" i="1" l="1"/>
  <c r="E181" i="1"/>
  <c r="F181" i="1"/>
  <c r="B182" i="1"/>
  <c r="C182" i="1" s="1"/>
  <c r="D182" i="1" s="1"/>
  <c r="A179" i="3"/>
  <c r="B178" i="3"/>
  <c r="A183" i="1" l="1"/>
  <c r="E182" i="1"/>
  <c r="F182" i="1"/>
  <c r="B183" i="1"/>
  <c r="C183" i="1" s="1"/>
  <c r="D183" i="1" s="1"/>
  <c r="B179" i="3"/>
  <c r="A180" i="3"/>
  <c r="A184" i="1" l="1"/>
  <c r="F183" i="1"/>
  <c r="E183" i="1"/>
  <c r="B184" i="1"/>
  <c r="C184" i="1" s="1"/>
  <c r="B180" i="3"/>
  <c r="A181" i="3"/>
  <c r="D184" i="1" l="1"/>
  <c r="F184" i="1" s="1"/>
  <c r="A185" i="1"/>
  <c r="B185" i="1"/>
  <c r="C185" i="1" s="1"/>
  <c r="D185" i="1" s="1"/>
  <c r="E184" i="1"/>
  <c r="B181" i="3"/>
  <c r="A182" i="3"/>
  <c r="D186" i="1" l="1"/>
  <c r="A186" i="1"/>
  <c r="E185" i="1"/>
  <c r="F185" i="1"/>
  <c r="B186" i="1"/>
  <c r="C186" i="1" s="1"/>
  <c r="B182" i="3"/>
  <c r="A183" i="3"/>
  <c r="A187" i="1" l="1"/>
  <c r="E186" i="1"/>
  <c r="F186" i="1"/>
  <c r="B187" i="1"/>
  <c r="C187" i="1" s="1"/>
  <c r="D187" i="1" s="1"/>
  <c r="A184" i="3"/>
  <c r="B183" i="3"/>
  <c r="A188" i="1" l="1"/>
  <c r="F187" i="1"/>
  <c r="E187" i="1"/>
  <c r="B188" i="1"/>
  <c r="C188" i="1" s="1"/>
  <c r="D188" i="1" s="1"/>
  <c r="A185" i="3"/>
  <c r="B184" i="3"/>
  <c r="A189" i="1" l="1"/>
  <c r="E188" i="1"/>
  <c r="F188" i="1"/>
  <c r="B189" i="1"/>
  <c r="C189" i="1" s="1"/>
  <c r="D189" i="1" s="1"/>
  <c r="A186" i="3"/>
  <c r="B185" i="3"/>
  <c r="A190" i="1" l="1"/>
  <c r="E189" i="1"/>
  <c r="F189" i="1"/>
  <c r="B190" i="1"/>
  <c r="C190" i="1" s="1"/>
  <c r="D190" i="1" s="1"/>
  <c r="A187" i="3"/>
  <c r="B186" i="3"/>
  <c r="A191" i="1" l="1"/>
  <c r="F190" i="1"/>
  <c r="E190" i="1"/>
  <c r="B191" i="1"/>
  <c r="C191" i="1" s="1"/>
  <c r="D191" i="1" s="1"/>
  <c r="B187" i="3"/>
  <c r="A188" i="3"/>
  <c r="A192" i="1" l="1"/>
  <c r="F191" i="1"/>
  <c r="E191" i="1"/>
  <c r="B192" i="1"/>
  <c r="C192" i="1" s="1"/>
  <c r="D192" i="1" s="1"/>
  <c r="B188" i="3"/>
  <c r="A189" i="3"/>
  <c r="A193" i="1" l="1"/>
  <c r="F192" i="1"/>
  <c r="E192" i="1"/>
  <c r="B193" i="1"/>
  <c r="C193" i="1" s="1"/>
  <c r="D193" i="1" s="1"/>
  <c r="B189" i="3"/>
  <c r="A190" i="3"/>
  <c r="A194" i="1" l="1"/>
  <c r="F193" i="1"/>
  <c r="E193" i="1"/>
  <c r="B194" i="1"/>
  <c r="C194" i="1" s="1"/>
  <c r="D194" i="1" s="1"/>
  <c r="B190" i="3"/>
  <c r="A191" i="3"/>
  <c r="A195" i="1" l="1"/>
  <c r="F194" i="1"/>
  <c r="E194" i="1"/>
  <c r="B195" i="1"/>
  <c r="C195" i="1" s="1"/>
  <c r="D195" i="1" s="1"/>
  <c r="A192" i="3"/>
  <c r="B191" i="3"/>
  <c r="A196" i="1" l="1"/>
  <c r="E195" i="1"/>
  <c r="F195" i="1"/>
  <c r="B196" i="1"/>
  <c r="C196" i="1" s="1"/>
  <c r="D196" i="1" s="1"/>
  <c r="A193" i="3"/>
  <c r="B192" i="3"/>
  <c r="A197" i="1" l="1"/>
  <c r="F196" i="1"/>
  <c r="E196" i="1"/>
  <c r="B197" i="1"/>
  <c r="C197" i="1" s="1"/>
  <c r="D197" i="1" s="1"/>
  <c r="B193" i="3"/>
  <c r="A194" i="3"/>
  <c r="A198" i="1" l="1"/>
  <c r="F197" i="1"/>
  <c r="E197" i="1"/>
  <c r="B198" i="1"/>
  <c r="C198" i="1" s="1"/>
  <c r="D198" i="1" s="1"/>
  <c r="B194" i="3"/>
  <c r="A195" i="3"/>
  <c r="A199" i="1" l="1"/>
  <c r="F198" i="1"/>
  <c r="E198" i="1"/>
  <c r="B199" i="1"/>
  <c r="C199" i="1" s="1"/>
  <c r="D199" i="1" s="1"/>
  <c r="A196" i="3"/>
  <c r="B195" i="3"/>
  <c r="A200" i="1" l="1"/>
  <c r="E199" i="1"/>
  <c r="F199" i="1"/>
  <c r="B200" i="1"/>
  <c r="C200" i="1" s="1"/>
  <c r="D200" i="1" s="1"/>
  <c r="B196" i="3"/>
  <c r="A197" i="3"/>
  <c r="A201" i="1" l="1"/>
  <c r="F200" i="1"/>
  <c r="E200" i="1"/>
  <c r="B201" i="1"/>
  <c r="C201" i="1" s="1"/>
  <c r="D201" i="1" s="1"/>
  <c r="B197" i="3"/>
  <c r="A198" i="3"/>
  <c r="A202" i="1" l="1"/>
  <c r="E201" i="1"/>
  <c r="F201" i="1"/>
  <c r="B202" i="1"/>
  <c r="C202" i="1" s="1"/>
  <c r="D202" i="1" s="1"/>
  <c r="B198" i="3"/>
  <c r="A199" i="3"/>
  <c r="A203" i="1" l="1"/>
  <c r="E202" i="1"/>
  <c r="F202" i="1"/>
  <c r="B203" i="1"/>
  <c r="C203" i="1" s="1"/>
  <c r="D203" i="1" s="1"/>
  <c r="A200" i="3"/>
  <c r="B199" i="3"/>
  <c r="A204" i="1" l="1"/>
  <c r="E203" i="1"/>
  <c r="F203" i="1"/>
  <c r="B204" i="1"/>
  <c r="C204" i="1" s="1"/>
  <c r="D204" i="1" s="1"/>
  <c r="A201" i="3"/>
  <c r="B200" i="3"/>
  <c r="D205" i="1" l="1"/>
  <c r="A205" i="1"/>
  <c r="E204" i="1"/>
  <c r="F204" i="1"/>
  <c r="B205" i="1"/>
  <c r="C205" i="1" s="1"/>
  <c r="B201" i="3"/>
  <c r="A202" i="3"/>
  <c r="D206" i="1" l="1"/>
  <c r="A206" i="1"/>
  <c r="F205" i="1"/>
  <c r="E205" i="1"/>
  <c r="B206" i="1"/>
  <c r="C206" i="1" s="1"/>
  <c r="B202" i="3"/>
  <c r="A203" i="3"/>
  <c r="D207" i="1" l="1"/>
  <c r="A207" i="1"/>
  <c r="E206" i="1"/>
  <c r="F206" i="1"/>
  <c r="B207" i="1"/>
  <c r="C207" i="1" s="1"/>
  <c r="A204" i="3"/>
  <c r="B203" i="3"/>
  <c r="F207" i="1" l="1"/>
  <c r="A208" i="1"/>
  <c r="B208" i="1"/>
  <c r="C208" i="1" s="1"/>
  <c r="D208" i="1" s="1"/>
  <c r="E207" i="1"/>
  <c r="A205" i="3"/>
  <c r="B204" i="3"/>
  <c r="A209" i="1" l="1"/>
  <c r="E208" i="1"/>
  <c r="F208" i="1"/>
  <c r="B209" i="1"/>
  <c r="C209" i="1" s="1"/>
  <c r="D209" i="1" s="1"/>
  <c r="B205" i="3"/>
  <c r="A206" i="3"/>
  <c r="A210" i="1" l="1"/>
  <c r="E209" i="1"/>
  <c r="F209" i="1"/>
  <c r="B210" i="1"/>
  <c r="C210" i="1" s="1"/>
  <c r="D210" i="1" s="1"/>
  <c r="B206" i="3"/>
  <c r="A207" i="3"/>
  <c r="A211" i="1" l="1"/>
  <c r="E210" i="1"/>
  <c r="F210" i="1"/>
  <c r="B211" i="1"/>
  <c r="C211" i="1" s="1"/>
  <c r="D211" i="1" s="1"/>
  <c r="A208" i="3"/>
  <c r="B207" i="3"/>
  <c r="A212" i="1" l="1"/>
  <c r="E211" i="1"/>
  <c r="F211" i="1"/>
  <c r="B212" i="1"/>
  <c r="C212" i="1" s="1"/>
  <c r="D212" i="1" s="1"/>
  <c r="A209" i="3"/>
  <c r="B208" i="3"/>
  <c r="A213" i="1" l="1"/>
  <c r="F212" i="1"/>
  <c r="E212" i="1"/>
  <c r="B213" i="1"/>
  <c r="C213" i="1" s="1"/>
  <c r="D213" i="1" s="1"/>
  <c r="A210" i="3"/>
  <c r="B209" i="3"/>
  <c r="A214" i="1" l="1"/>
  <c r="F213" i="1"/>
  <c r="E213" i="1"/>
  <c r="B214" i="1"/>
  <c r="C214" i="1" s="1"/>
  <c r="D214" i="1" s="1"/>
  <c r="A211" i="3"/>
  <c r="B210" i="3"/>
  <c r="A215" i="1" l="1"/>
  <c r="F214" i="1"/>
  <c r="E214" i="1"/>
  <c r="B215" i="1"/>
  <c r="C215" i="1" s="1"/>
  <c r="D215" i="1" s="1"/>
  <c r="B211" i="3"/>
  <c r="A212" i="3"/>
  <c r="A216" i="1" l="1"/>
  <c r="E215" i="1"/>
  <c r="F215" i="1"/>
  <c r="B216" i="1"/>
  <c r="C216" i="1" s="1"/>
  <c r="D216" i="1" s="1"/>
  <c r="B212" i="3"/>
  <c r="A213" i="3"/>
  <c r="A217" i="1" l="1"/>
  <c r="E216" i="1"/>
  <c r="F216" i="1"/>
  <c r="B217" i="1"/>
  <c r="C217" i="1" s="1"/>
  <c r="D217" i="1" s="1"/>
  <c r="B213" i="3"/>
  <c r="A214" i="3"/>
  <c r="A218" i="1" l="1"/>
  <c r="F217" i="1"/>
  <c r="E217" i="1"/>
  <c r="B218" i="1"/>
  <c r="C218" i="1" s="1"/>
  <c r="D218" i="1" s="1"/>
  <c r="B214" i="3"/>
  <c r="A215" i="3"/>
  <c r="A219" i="1" l="1"/>
  <c r="F218" i="1"/>
  <c r="E218" i="1"/>
  <c r="B219" i="1"/>
  <c r="C219" i="1" s="1"/>
  <c r="D219" i="1" s="1"/>
  <c r="A216" i="3"/>
  <c r="B215" i="3"/>
  <c r="A220" i="1" l="1"/>
  <c r="F219" i="1"/>
  <c r="E219" i="1"/>
  <c r="B220" i="1"/>
  <c r="C220" i="1" s="1"/>
  <c r="D220" i="1" s="1"/>
  <c r="A217" i="3"/>
  <c r="B216" i="3"/>
  <c r="A221" i="1" l="1"/>
  <c r="E220" i="1"/>
  <c r="F220" i="1"/>
  <c r="B221" i="1"/>
  <c r="C221" i="1" s="1"/>
  <c r="D221" i="1" s="1"/>
  <c r="A218" i="3"/>
  <c r="B217" i="3"/>
  <c r="A222" i="1" l="1"/>
  <c r="F221" i="1"/>
  <c r="E221" i="1"/>
  <c r="B222" i="1"/>
  <c r="C222" i="1" s="1"/>
  <c r="D222" i="1" s="1"/>
  <c r="B218" i="3"/>
  <c r="A219" i="3"/>
  <c r="A223" i="1" l="1"/>
  <c r="F222" i="1"/>
  <c r="E222" i="1"/>
  <c r="B223" i="1"/>
  <c r="C223" i="1" s="1"/>
  <c r="D223" i="1" s="1"/>
  <c r="B219" i="3"/>
  <c r="A220" i="3"/>
  <c r="A224" i="1" l="1"/>
  <c r="E223" i="1"/>
  <c r="F223" i="1"/>
  <c r="B224" i="1"/>
  <c r="C224" i="1" s="1"/>
  <c r="D224" i="1" s="1"/>
  <c r="B220" i="3"/>
  <c r="A221" i="3"/>
  <c r="A225" i="1" l="1"/>
  <c r="F224" i="1"/>
  <c r="E224" i="1"/>
  <c r="B225" i="1"/>
  <c r="C225" i="1" s="1"/>
  <c r="D225" i="1" s="1"/>
  <c r="B221" i="3"/>
  <c r="A222" i="3"/>
  <c r="A226" i="1" l="1"/>
  <c r="E225" i="1"/>
  <c r="F225" i="1"/>
  <c r="B226" i="1"/>
  <c r="C226" i="1" s="1"/>
  <c r="D226" i="1" s="1"/>
  <c r="B222" i="3"/>
  <c r="A223" i="3"/>
  <c r="A227" i="1" l="1"/>
  <c r="E226" i="1"/>
  <c r="F226" i="1"/>
  <c r="B227" i="1"/>
  <c r="C227" i="1" s="1"/>
  <c r="A224" i="3"/>
  <c r="B223" i="3"/>
  <c r="E227" i="1" l="1"/>
  <c r="D227" i="1"/>
  <c r="A228" i="1"/>
  <c r="F227" i="1"/>
  <c r="B228" i="1"/>
  <c r="C228" i="1" s="1"/>
  <c r="D228" i="1" s="1"/>
  <c r="A225" i="3"/>
  <c r="B224" i="3"/>
  <c r="A229" i="1" l="1"/>
  <c r="E228" i="1"/>
  <c r="F228" i="1"/>
  <c r="B229" i="1"/>
  <c r="C229" i="1" s="1"/>
  <c r="D229" i="1" s="1"/>
  <c r="B225" i="3"/>
  <c r="A226" i="3"/>
  <c r="A230" i="1" l="1"/>
  <c r="F229" i="1"/>
  <c r="E229" i="1"/>
  <c r="B230" i="1"/>
  <c r="C230" i="1" s="1"/>
  <c r="D230" i="1" s="1"/>
  <c r="B226" i="3"/>
  <c r="A227" i="3"/>
  <c r="A231" i="1" l="1"/>
  <c r="F230" i="1"/>
  <c r="E230" i="1"/>
  <c r="B231" i="1"/>
  <c r="C231" i="1" s="1"/>
  <c r="D231" i="1" s="1"/>
  <c r="B227" i="3"/>
  <c r="A228" i="3"/>
  <c r="A232" i="1" l="1"/>
  <c r="F231" i="1"/>
  <c r="E231" i="1"/>
  <c r="B232" i="1"/>
  <c r="C232" i="1" s="1"/>
  <c r="D232" i="1" s="1"/>
  <c r="A229" i="3"/>
  <c r="B228" i="3"/>
  <c r="A233" i="1" l="1"/>
  <c r="F232" i="1"/>
  <c r="E232" i="1"/>
  <c r="B233" i="1"/>
  <c r="C233" i="1" s="1"/>
  <c r="D233" i="1" s="1"/>
  <c r="B229" i="3"/>
  <c r="A230" i="3"/>
  <c r="A234" i="1" l="1"/>
  <c r="F233" i="1"/>
  <c r="E233" i="1"/>
  <c r="B234" i="1"/>
  <c r="C234" i="1" s="1"/>
  <c r="D234" i="1" s="1"/>
  <c r="B230" i="3"/>
  <c r="A231" i="3"/>
  <c r="A235" i="1" l="1"/>
  <c r="E234" i="1"/>
  <c r="F234" i="1"/>
  <c r="B235" i="1"/>
  <c r="C235" i="1" s="1"/>
  <c r="D235" i="1" s="1"/>
  <c r="A232" i="3"/>
  <c r="B231" i="3"/>
  <c r="A236" i="1" l="1"/>
  <c r="E235" i="1"/>
  <c r="F235" i="1"/>
  <c r="B236" i="1"/>
  <c r="C236" i="1" s="1"/>
  <c r="D236" i="1" s="1"/>
  <c r="A233" i="3"/>
  <c r="B232" i="3"/>
  <c r="A237" i="1" l="1"/>
  <c r="F236" i="1"/>
  <c r="E236" i="1"/>
  <c r="B237" i="1"/>
  <c r="C237" i="1" s="1"/>
  <c r="D237" i="1" s="1"/>
  <c r="B233" i="3"/>
  <c r="A234" i="3"/>
  <c r="A238" i="1" l="1"/>
  <c r="E237" i="1"/>
  <c r="F237" i="1"/>
  <c r="B238" i="1"/>
  <c r="C238" i="1" s="1"/>
  <c r="D238" i="1" s="1"/>
  <c r="B234" i="3"/>
  <c r="A235" i="3"/>
  <c r="A239" i="1" l="1"/>
  <c r="F238" i="1"/>
  <c r="E238" i="1"/>
  <c r="B239" i="1"/>
  <c r="C239" i="1"/>
  <c r="A236" i="3"/>
  <c r="B235" i="3"/>
  <c r="D239" i="1" l="1"/>
  <c r="E239" i="1" s="1"/>
  <c r="A240" i="1"/>
  <c r="B240" i="1"/>
  <c r="C240" i="1" s="1"/>
  <c r="D240" i="1" s="1"/>
  <c r="F239" i="1"/>
  <c r="B236" i="3"/>
  <c r="A237" i="3"/>
  <c r="A241" i="1" l="1"/>
  <c r="E240" i="1"/>
  <c r="F240" i="1"/>
  <c r="B241" i="1"/>
  <c r="C241" i="1" s="1"/>
  <c r="D241" i="1" s="1"/>
  <c r="B237" i="3"/>
  <c r="A238" i="3"/>
  <c r="A242" i="1" l="1"/>
  <c r="F241" i="1"/>
  <c r="E241" i="1"/>
  <c r="B242" i="1"/>
  <c r="C242" i="1" s="1"/>
  <c r="D242" i="1" s="1"/>
  <c r="B238" i="3"/>
  <c r="A239" i="3"/>
  <c r="A243" i="1" l="1"/>
  <c r="F242" i="1"/>
  <c r="E242" i="1"/>
  <c r="B243" i="1"/>
  <c r="C243" i="1" s="1"/>
  <c r="D243" i="1" s="1"/>
  <c r="A240" i="3"/>
  <c r="B239" i="3"/>
  <c r="A244" i="1" l="1"/>
  <c r="E243" i="1"/>
  <c r="F243" i="1"/>
  <c r="B244" i="1"/>
  <c r="C244" i="1" s="1"/>
  <c r="D244" i="1" s="1"/>
  <c r="B240" i="3"/>
  <c r="A241" i="3"/>
  <c r="A245" i="1" l="1"/>
  <c r="E244" i="1"/>
  <c r="F244" i="1"/>
  <c r="B245" i="1"/>
  <c r="C245" i="1" s="1"/>
  <c r="D245" i="1" s="1"/>
  <c r="A242" i="3"/>
  <c r="B241" i="3"/>
  <c r="A246" i="1" l="1"/>
  <c r="F245" i="1"/>
  <c r="E245" i="1"/>
  <c r="B246" i="1"/>
  <c r="C246" i="1" s="1"/>
  <c r="D246" i="1" s="1"/>
  <c r="B242" i="3"/>
  <c r="A243" i="3"/>
  <c r="A247" i="1" l="1"/>
  <c r="E246" i="1"/>
  <c r="F246" i="1"/>
  <c r="B247" i="1"/>
  <c r="C247" i="1" s="1"/>
  <c r="D247" i="1" s="1"/>
  <c r="B243" i="3"/>
  <c r="A244" i="3"/>
  <c r="A248" i="1" l="1"/>
  <c r="E247" i="1"/>
  <c r="F247" i="1"/>
  <c r="B248" i="1"/>
  <c r="C248" i="1" s="1"/>
  <c r="D248" i="1" s="1"/>
  <c r="B244" i="3"/>
  <c r="A245" i="3"/>
  <c r="A249" i="1" l="1"/>
  <c r="E248" i="1"/>
  <c r="F248" i="1"/>
  <c r="B249" i="1"/>
  <c r="C249" i="1" s="1"/>
  <c r="D249" i="1" s="1"/>
  <c r="B245" i="3"/>
  <c r="A246" i="3"/>
  <c r="A250" i="1" l="1"/>
  <c r="F249" i="1"/>
  <c r="E249" i="1"/>
  <c r="B250" i="1"/>
  <c r="C250" i="1" s="1"/>
  <c r="D250" i="1" s="1"/>
  <c r="A247" i="3"/>
  <c r="B246" i="3"/>
  <c r="A251" i="1" l="1"/>
  <c r="F250" i="1"/>
  <c r="E250" i="1"/>
  <c r="B251" i="1"/>
  <c r="C251" i="1" s="1"/>
  <c r="A248" i="3"/>
  <c r="B247" i="3"/>
  <c r="F251" i="1" l="1"/>
  <c r="D251" i="1"/>
  <c r="A252" i="1"/>
  <c r="B252" i="1"/>
  <c r="C252" i="1" s="1"/>
  <c r="D252" i="1" s="1"/>
  <c r="E251" i="1"/>
  <c r="B248" i="3"/>
  <c r="A249" i="3"/>
  <c r="A253" i="1" l="1"/>
  <c r="E252" i="1"/>
  <c r="F252" i="1"/>
  <c r="B253" i="1"/>
  <c r="C253" i="1" s="1"/>
  <c r="D253" i="1" s="1"/>
  <c r="A250" i="3"/>
  <c r="B249" i="3"/>
  <c r="A254" i="1" l="1"/>
  <c r="F253" i="1"/>
  <c r="E253" i="1"/>
  <c r="B254" i="1"/>
  <c r="C254" i="1" s="1"/>
  <c r="D254" i="1" s="1"/>
  <c r="A251" i="3"/>
  <c r="B250" i="3"/>
  <c r="A255" i="1" l="1"/>
  <c r="E254" i="1"/>
  <c r="F254" i="1"/>
  <c r="B255" i="1"/>
  <c r="C255" i="1" s="1"/>
  <c r="D255" i="1" s="1"/>
  <c r="B251" i="3"/>
  <c r="A252" i="3"/>
  <c r="D256" i="1" l="1"/>
  <c r="A256" i="1"/>
  <c r="E255" i="1"/>
  <c r="F255" i="1"/>
  <c r="B256" i="1"/>
  <c r="C256" i="1" s="1"/>
  <c r="B252" i="3"/>
  <c r="A253" i="3"/>
  <c r="D257" i="1" l="1"/>
  <c r="A257" i="1"/>
  <c r="F256" i="1"/>
  <c r="E256" i="1"/>
  <c r="B257" i="1"/>
  <c r="C257" i="1" s="1"/>
  <c r="B253" i="3"/>
  <c r="A254" i="3"/>
  <c r="D258" i="1" l="1"/>
  <c r="A258" i="1"/>
  <c r="F257" i="1"/>
  <c r="E257" i="1"/>
  <c r="B258" i="1"/>
  <c r="C258" i="1" s="1"/>
  <c r="B254" i="3"/>
  <c r="A255" i="3"/>
  <c r="D259" i="1" l="1"/>
  <c r="A259" i="1"/>
  <c r="E258" i="1"/>
  <c r="F258" i="1"/>
  <c r="B259" i="1"/>
  <c r="C259" i="1" s="1"/>
  <c r="A256" i="3"/>
  <c r="B255" i="3"/>
  <c r="D260" i="1" l="1"/>
  <c r="A260" i="1"/>
  <c r="E259" i="1"/>
  <c r="F259" i="1"/>
  <c r="B260" i="1"/>
  <c r="C260" i="1" s="1"/>
  <c r="A257" i="3"/>
  <c r="B256" i="3"/>
  <c r="D261" i="1" l="1"/>
  <c r="A261" i="1"/>
  <c r="E260" i="1"/>
  <c r="F260" i="1"/>
  <c r="B261" i="1"/>
  <c r="C261" i="1" s="1"/>
  <c r="B257" i="3"/>
  <c r="A258" i="3"/>
  <c r="D262" i="1" l="1"/>
  <c r="A262" i="1"/>
  <c r="F261" i="1"/>
  <c r="E261" i="1"/>
  <c r="B262" i="1"/>
  <c r="C262" i="1" s="1"/>
  <c r="A259" i="3"/>
  <c r="B258" i="3"/>
  <c r="D263" i="1" l="1"/>
  <c r="A263" i="1"/>
  <c r="E262" i="1"/>
  <c r="F262" i="1"/>
  <c r="B263" i="1"/>
  <c r="C263" i="1" s="1"/>
  <c r="A260" i="3"/>
  <c r="B259" i="3"/>
  <c r="D264" i="1" l="1"/>
  <c r="A264" i="1"/>
  <c r="E263" i="1"/>
  <c r="F263" i="1"/>
  <c r="B264" i="1"/>
  <c r="C264" i="1" s="1"/>
  <c r="A261" i="3"/>
  <c r="B260" i="3"/>
  <c r="D265" i="1" l="1"/>
  <c r="A265" i="1"/>
  <c r="E264" i="1"/>
  <c r="F264" i="1"/>
  <c r="B265" i="1"/>
  <c r="C265" i="1" s="1"/>
  <c r="B261" i="3"/>
  <c r="A262" i="3"/>
  <c r="D266" i="1" l="1"/>
  <c r="A266" i="1"/>
  <c r="F265" i="1"/>
  <c r="E265" i="1"/>
  <c r="B266" i="1"/>
  <c r="C266" i="1" s="1"/>
  <c r="A263" i="3"/>
  <c r="B262" i="3"/>
  <c r="D267" i="1" l="1"/>
  <c r="A267" i="1"/>
  <c r="F266" i="1"/>
  <c r="E266" i="1"/>
  <c r="B267" i="1"/>
  <c r="C267" i="1" s="1"/>
  <c r="A264" i="3"/>
  <c r="B263" i="3"/>
  <c r="D268" i="1" l="1"/>
  <c r="A268" i="1"/>
  <c r="E267" i="1"/>
  <c r="F267" i="1"/>
  <c r="B268" i="1"/>
  <c r="C268" i="1" s="1"/>
  <c r="B264" i="3"/>
  <c r="A265" i="3"/>
  <c r="D269" i="1" l="1"/>
  <c r="A269" i="1"/>
  <c r="F268" i="1"/>
  <c r="E268" i="1"/>
  <c r="B269" i="1"/>
  <c r="C269" i="1" s="1"/>
  <c r="A266" i="3"/>
  <c r="B265" i="3"/>
  <c r="D270" i="1" l="1"/>
  <c r="A270" i="1"/>
  <c r="F269" i="1"/>
  <c r="E269" i="1"/>
  <c r="B270" i="1"/>
  <c r="C270" i="1" s="1"/>
  <c r="B266" i="3"/>
  <c r="A267" i="3"/>
  <c r="D271" i="1" l="1"/>
  <c r="A271" i="1"/>
  <c r="F270" i="1"/>
  <c r="E270" i="1"/>
  <c r="B271" i="1"/>
  <c r="C271" i="1" s="1"/>
  <c r="A268" i="3"/>
  <c r="B267" i="3"/>
  <c r="F271" i="1" l="1"/>
  <c r="A272" i="1"/>
  <c r="E271" i="1"/>
  <c r="B272" i="1"/>
  <c r="C272" i="1"/>
  <c r="D272" i="1" s="1"/>
  <c r="A269" i="3"/>
  <c r="B268" i="3"/>
  <c r="D273" i="1" l="1"/>
  <c r="A273" i="1"/>
  <c r="E272" i="1"/>
  <c r="F272" i="1"/>
  <c r="B273" i="1"/>
  <c r="C273" i="1" s="1"/>
  <c r="B269" i="3"/>
  <c r="A270" i="3"/>
  <c r="D274" i="1" l="1"/>
  <c r="A274" i="1"/>
  <c r="F273" i="1"/>
  <c r="E273" i="1"/>
  <c r="B274" i="1"/>
  <c r="C274" i="1" s="1"/>
  <c r="A271" i="3"/>
  <c r="B270" i="3"/>
  <c r="D275" i="1" l="1"/>
  <c r="A275" i="1"/>
  <c r="F274" i="1"/>
  <c r="E274" i="1"/>
  <c r="B275" i="1"/>
  <c r="C275" i="1" s="1"/>
  <c r="A272" i="3"/>
  <c r="B271" i="3"/>
  <c r="A276" i="1" l="1"/>
  <c r="F275" i="1"/>
  <c r="E275" i="1"/>
  <c r="B276" i="1"/>
  <c r="C276" i="1" s="1"/>
  <c r="D276" i="1" s="1"/>
  <c r="B272" i="3"/>
  <c r="A273" i="3"/>
  <c r="A277" i="1" l="1"/>
  <c r="E276" i="1"/>
  <c r="F276" i="1"/>
  <c r="B277" i="1"/>
  <c r="C277" i="1" s="1"/>
  <c r="D277" i="1" s="1"/>
  <c r="B273" i="3"/>
  <c r="A274" i="3"/>
  <c r="A278" i="1" l="1"/>
  <c r="F277" i="1"/>
  <c r="E277" i="1"/>
  <c r="B278" i="1"/>
  <c r="C278" i="1" s="1"/>
  <c r="D278" i="1" s="1"/>
  <c r="B274" i="3"/>
  <c r="A275" i="3"/>
  <c r="A279" i="1" l="1"/>
  <c r="E278" i="1"/>
  <c r="F278" i="1"/>
  <c r="B279" i="1"/>
  <c r="C279" i="1" s="1"/>
  <c r="D279" i="1" s="1"/>
  <c r="B275" i="3"/>
  <c r="A276" i="3"/>
  <c r="A280" i="1" l="1"/>
  <c r="E279" i="1"/>
  <c r="F279" i="1"/>
  <c r="B280" i="1"/>
  <c r="C280" i="1" s="1"/>
  <c r="D280" i="1" s="1"/>
  <c r="B276" i="3"/>
  <c r="A277" i="3"/>
  <c r="A281" i="1" l="1"/>
  <c r="F280" i="1"/>
  <c r="E280" i="1"/>
  <c r="B281" i="1"/>
  <c r="C281" i="1" s="1"/>
  <c r="D281" i="1" s="1"/>
  <c r="B277" i="3"/>
  <c r="A278" i="3"/>
  <c r="A282" i="1" l="1"/>
  <c r="F281" i="1"/>
  <c r="E281" i="1"/>
  <c r="B282" i="1"/>
  <c r="C282" i="1" s="1"/>
  <c r="D282" i="1" s="1"/>
  <c r="B278" i="3"/>
  <c r="A279" i="3"/>
  <c r="D283" i="1" l="1"/>
  <c r="A283" i="1"/>
  <c r="E282" i="1"/>
  <c r="F282" i="1"/>
  <c r="B283" i="1"/>
  <c r="C283" i="1" s="1"/>
  <c r="A280" i="3"/>
  <c r="B279" i="3"/>
  <c r="F283" i="1" l="1"/>
  <c r="A284" i="1"/>
  <c r="B284" i="1"/>
  <c r="C284" i="1" s="1"/>
  <c r="D284" i="1" s="1"/>
  <c r="E283" i="1"/>
  <c r="A281" i="3"/>
  <c r="B280" i="3"/>
  <c r="A285" i="1" l="1"/>
  <c r="F284" i="1"/>
  <c r="E284" i="1"/>
  <c r="B285" i="1"/>
  <c r="C285" i="1" s="1"/>
  <c r="D285" i="1" s="1"/>
  <c r="B281" i="3"/>
  <c r="A282" i="3"/>
  <c r="A286" i="1" l="1"/>
  <c r="F285" i="1"/>
  <c r="E285" i="1"/>
  <c r="B286" i="1"/>
  <c r="C286" i="1" s="1"/>
  <c r="D286" i="1" s="1"/>
  <c r="B282" i="3"/>
  <c r="A283" i="3"/>
  <c r="A287" i="1" l="1"/>
  <c r="E286" i="1"/>
  <c r="F286" i="1"/>
  <c r="B287" i="1"/>
  <c r="C287" i="1"/>
  <c r="D287" i="1" s="1"/>
  <c r="B283" i="3"/>
  <c r="A284" i="3"/>
  <c r="A288" i="1" l="1"/>
  <c r="F287" i="1"/>
  <c r="E287" i="1"/>
  <c r="B288" i="1"/>
  <c r="C288" i="1" s="1"/>
  <c r="D288" i="1" s="1"/>
  <c r="B284" i="3"/>
  <c r="A285" i="3"/>
  <c r="A289" i="1" l="1"/>
  <c r="E288" i="1"/>
  <c r="F288" i="1"/>
  <c r="B289" i="1"/>
  <c r="C289" i="1" s="1"/>
  <c r="D289" i="1" s="1"/>
  <c r="B285" i="3"/>
  <c r="A286" i="3"/>
  <c r="A290" i="1" l="1"/>
  <c r="E289" i="1"/>
  <c r="F289" i="1"/>
  <c r="B290" i="1"/>
  <c r="C290" i="1" s="1"/>
  <c r="D290" i="1" s="1"/>
  <c r="B286" i="3"/>
  <c r="A287" i="3"/>
  <c r="A291" i="1" l="1"/>
  <c r="E290" i="1"/>
  <c r="F290" i="1"/>
  <c r="B291" i="1"/>
  <c r="C291" i="1" s="1"/>
  <c r="D291" i="1" s="1"/>
  <c r="A288" i="3"/>
  <c r="B287" i="3"/>
  <c r="E291" i="1" l="1"/>
  <c r="A292" i="1"/>
  <c r="F291" i="1"/>
  <c r="B292" i="1"/>
  <c r="C292" i="1" s="1"/>
  <c r="D292" i="1" s="1"/>
  <c r="A289" i="3"/>
  <c r="B288" i="3"/>
  <c r="A293" i="1" l="1"/>
  <c r="E292" i="1"/>
  <c r="F292" i="1"/>
  <c r="B293" i="1"/>
  <c r="C293" i="1" s="1"/>
  <c r="D293" i="1" s="1"/>
  <c r="B289" i="3"/>
  <c r="A290" i="3"/>
  <c r="A294" i="1" l="1"/>
  <c r="E293" i="1"/>
  <c r="F293" i="1"/>
  <c r="B294" i="1"/>
  <c r="C294" i="1" s="1"/>
  <c r="D294" i="1" s="1"/>
  <c r="B290" i="3"/>
  <c r="A291" i="3"/>
  <c r="A295" i="1" l="1"/>
  <c r="E294" i="1"/>
  <c r="F294" i="1"/>
  <c r="B295" i="1"/>
  <c r="C295" i="1" s="1"/>
  <c r="D295" i="1" s="1"/>
  <c r="A292" i="3"/>
  <c r="B291" i="3"/>
  <c r="A296" i="1" l="1"/>
  <c r="F295" i="1"/>
  <c r="E295" i="1"/>
  <c r="B296" i="1"/>
  <c r="C296" i="1" s="1"/>
  <c r="D296" i="1" s="1"/>
  <c r="B292" i="3"/>
  <c r="A293" i="3"/>
  <c r="A297" i="1" l="1"/>
  <c r="F296" i="1"/>
  <c r="E296" i="1"/>
  <c r="B297" i="1"/>
  <c r="C297" i="1" s="1"/>
  <c r="B293" i="3"/>
  <c r="A294" i="3"/>
  <c r="D297" i="1" l="1"/>
  <c r="F297" i="1" s="1"/>
  <c r="A298" i="1"/>
  <c r="B298" i="1"/>
  <c r="C298" i="1" s="1"/>
  <c r="D298" i="1" s="1"/>
  <c r="A295" i="3"/>
  <c r="B294" i="3"/>
  <c r="E297" i="1" l="1"/>
  <c r="A299" i="1"/>
  <c r="E298" i="1"/>
  <c r="F298" i="1"/>
  <c r="B299" i="1"/>
  <c r="C299" i="1" s="1"/>
  <c r="D299" i="1" s="1"/>
  <c r="A296" i="3"/>
  <c r="B295" i="3"/>
  <c r="A300" i="1" l="1"/>
  <c r="E299" i="1"/>
  <c r="F299" i="1"/>
  <c r="B300" i="1"/>
  <c r="C300" i="1" s="1"/>
  <c r="D300" i="1" s="1"/>
  <c r="B296" i="3"/>
  <c r="A297" i="3"/>
  <c r="A301" i="1" l="1"/>
  <c r="F300" i="1"/>
  <c r="E300" i="1"/>
  <c r="B301" i="1"/>
  <c r="C301" i="1" s="1"/>
  <c r="B297" i="3"/>
  <c r="A298" i="3"/>
  <c r="D301" i="1" l="1"/>
  <c r="F301" i="1" s="1"/>
  <c r="A302" i="1"/>
  <c r="E301" i="1"/>
  <c r="B302" i="1"/>
  <c r="C302" i="1" s="1"/>
  <c r="D302" i="1" s="1"/>
  <c r="A299" i="3"/>
  <c r="B298" i="3"/>
  <c r="A303" i="1" l="1"/>
  <c r="E302" i="1"/>
  <c r="F302" i="1"/>
  <c r="B303" i="1"/>
  <c r="C303" i="1"/>
  <c r="D303" i="1" s="1"/>
  <c r="B299" i="3"/>
  <c r="A300" i="3"/>
  <c r="A304" i="1" l="1"/>
  <c r="F303" i="1"/>
  <c r="E303" i="1"/>
  <c r="B304" i="1"/>
  <c r="C304" i="1" s="1"/>
  <c r="D304" i="1" s="1"/>
  <c r="A301" i="3"/>
  <c r="B300" i="3"/>
  <c r="A305" i="1" l="1"/>
  <c r="E304" i="1"/>
  <c r="F304" i="1"/>
  <c r="B305" i="1"/>
  <c r="C305" i="1" s="1"/>
  <c r="D305" i="1" s="1"/>
  <c r="B301" i="3"/>
  <c r="A302" i="3"/>
  <c r="A306" i="1" l="1"/>
  <c r="F305" i="1"/>
  <c r="E305" i="1"/>
  <c r="B306" i="1"/>
  <c r="C306" i="1" s="1"/>
  <c r="D306" i="1" s="1"/>
  <c r="B302" i="3"/>
  <c r="A303" i="3"/>
  <c r="A307" i="1" l="1"/>
  <c r="E306" i="1"/>
  <c r="F306" i="1"/>
  <c r="B307" i="1"/>
  <c r="C307" i="1" s="1"/>
  <c r="D307" i="1" s="1"/>
  <c r="A304" i="3"/>
  <c r="B303" i="3"/>
  <c r="A308" i="1" l="1"/>
  <c r="F307" i="1"/>
  <c r="E307" i="1"/>
  <c r="B308" i="1"/>
  <c r="C308" i="1" s="1"/>
  <c r="D308" i="1" s="1"/>
  <c r="B304" i="3"/>
  <c r="A305" i="3"/>
  <c r="A309" i="1" l="1"/>
  <c r="E308" i="1"/>
  <c r="F308" i="1"/>
  <c r="B309" i="1"/>
  <c r="C309" i="1" s="1"/>
  <c r="D309" i="1" s="1"/>
  <c r="A306" i="3"/>
  <c r="B305" i="3"/>
  <c r="A310" i="1" l="1"/>
  <c r="E309" i="1"/>
  <c r="F309" i="1"/>
  <c r="B310" i="1"/>
  <c r="C310" i="1" s="1"/>
  <c r="D310" i="1" s="1"/>
  <c r="B306" i="3"/>
  <c r="A307" i="3"/>
  <c r="D311" i="1" l="1"/>
  <c r="A311" i="1"/>
  <c r="F310" i="1"/>
  <c r="E310" i="1"/>
  <c r="B311" i="1"/>
  <c r="C311" i="1" s="1"/>
  <c r="A308" i="3"/>
  <c r="B307" i="3"/>
  <c r="D312" i="1" l="1"/>
  <c r="A312" i="1"/>
  <c r="E311" i="1"/>
  <c r="F311" i="1"/>
  <c r="B312" i="1"/>
  <c r="C312" i="1" s="1"/>
  <c r="B308" i="3"/>
  <c r="A309" i="3"/>
  <c r="D313" i="1" l="1"/>
  <c r="A313" i="1"/>
  <c r="F312" i="1"/>
  <c r="E312" i="1"/>
  <c r="B313" i="1"/>
  <c r="C313" i="1" s="1"/>
  <c r="B309" i="3"/>
  <c r="A310" i="3"/>
  <c r="D314" i="1" l="1"/>
  <c r="A314" i="1"/>
  <c r="F313" i="1"/>
  <c r="E313" i="1"/>
  <c r="B314" i="1"/>
  <c r="C314" i="1" s="1"/>
  <c r="A311" i="3"/>
  <c r="B310" i="3"/>
  <c r="D315" i="1" l="1"/>
  <c r="A315" i="1"/>
  <c r="F314" i="1"/>
  <c r="E314" i="1"/>
  <c r="B315" i="1"/>
  <c r="C315" i="1" s="1"/>
  <c r="A312" i="3"/>
  <c r="B311" i="3"/>
  <c r="D316" i="1" l="1"/>
  <c r="A316" i="1"/>
  <c r="F315" i="1"/>
  <c r="E315" i="1"/>
  <c r="B316" i="1"/>
  <c r="C316" i="1" s="1"/>
  <c r="B312" i="3"/>
  <c r="A313" i="3"/>
  <c r="A317" i="1" l="1"/>
  <c r="E316" i="1"/>
  <c r="F316" i="1"/>
  <c r="B317" i="1"/>
  <c r="C317" i="1" s="1"/>
  <c r="B313" i="3"/>
  <c r="A314" i="3"/>
  <c r="D317" i="1" l="1"/>
  <c r="F317" i="1" s="1"/>
  <c r="A318" i="1"/>
  <c r="B318" i="1"/>
  <c r="C318" i="1" s="1"/>
  <c r="D318" i="1" s="1"/>
  <c r="A315" i="3"/>
  <c r="B314" i="3"/>
  <c r="E317" i="1" l="1"/>
  <c r="A319" i="1"/>
  <c r="E318" i="1"/>
  <c r="F318" i="1"/>
  <c r="B319" i="1"/>
  <c r="C319" i="1" s="1"/>
  <c r="D319" i="1" s="1"/>
  <c r="B315" i="3"/>
  <c r="A316" i="3"/>
  <c r="A320" i="1" l="1"/>
  <c r="E319" i="1"/>
  <c r="F319" i="1"/>
  <c r="B320" i="1"/>
  <c r="C320" i="1" s="1"/>
  <c r="D320" i="1" s="1"/>
  <c r="B316" i="3"/>
  <c r="A317" i="3"/>
  <c r="A321" i="1" l="1"/>
  <c r="F320" i="1"/>
  <c r="E320" i="1"/>
  <c r="B321" i="1"/>
  <c r="C321" i="1" s="1"/>
  <c r="D321" i="1" s="1"/>
  <c r="A318" i="3"/>
  <c r="B317" i="3"/>
  <c r="A322" i="1" l="1"/>
  <c r="F321" i="1"/>
  <c r="E321" i="1"/>
  <c r="B322" i="1"/>
  <c r="C322" i="1" s="1"/>
  <c r="D322" i="1" s="1"/>
  <c r="A319" i="3"/>
  <c r="B318" i="3"/>
  <c r="A323" i="1" l="1"/>
  <c r="F322" i="1"/>
  <c r="E322" i="1"/>
  <c r="B323" i="1"/>
  <c r="C323" i="1" s="1"/>
  <c r="D323" i="1" s="1"/>
  <c r="B319" i="3"/>
  <c r="A320" i="3"/>
  <c r="D324" i="1" l="1"/>
  <c r="A324" i="1"/>
  <c r="E323" i="1"/>
  <c r="F323" i="1"/>
  <c r="B324" i="1"/>
  <c r="C324" i="1" s="1"/>
  <c r="A321" i="3"/>
  <c r="B320" i="3"/>
  <c r="A325" i="1" l="1"/>
  <c r="F324" i="1"/>
  <c r="E324" i="1"/>
  <c r="B325" i="1"/>
  <c r="C325" i="1" s="1"/>
  <c r="D325" i="1" s="1"/>
  <c r="B321" i="3"/>
  <c r="A322" i="3"/>
  <c r="A326" i="1" l="1"/>
  <c r="E325" i="1"/>
  <c r="F325" i="1"/>
  <c r="B326" i="1"/>
  <c r="C326" i="1" s="1"/>
  <c r="D326" i="1" s="1"/>
  <c r="A323" i="3"/>
  <c r="B322" i="3"/>
  <c r="A327" i="1" l="1"/>
  <c r="F326" i="1"/>
  <c r="E326" i="1"/>
  <c r="B327" i="1"/>
  <c r="C327" i="1" s="1"/>
  <c r="D327" i="1" s="1"/>
  <c r="A324" i="3"/>
  <c r="B323" i="3"/>
  <c r="D328" i="1" l="1"/>
  <c r="A328" i="1"/>
  <c r="F327" i="1"/>
  <c r="E327" i="1"/>
  <c r="B328" i="1"/>
  <c r="C328" i="1" s="1"/>
  <c r="B324" i="3"/>
  <c r="A325" i="3"/>
  <c r="A329" i="1" l="1"/>
  <c r="E328" i="1"/>
  <c r="F328" i="1"/>
  <c r="B329" i="1"/>
  <c r="C329" i="1" s="1"/>
  <c r="D329" i="1" s="1"/>
  <c r="B325" i="3"/>
  <c r="A326" i="3"/>
  <c r="D330" i="1" l="1"/>
  <c r="A330" i="1"/>
  <c r="E329" i="1"/>
  <c r="F329" i="1"/>
  <c r="B330" i="1"/>
  <c r="C330" i="1" s="1"/>
  <c r="A327" i="3"/>
  <c r="B326" i="3"/>
  <c r="A331" i="1" l="1"/>
  <c r="F330" i="1"/>
  <c r="E330" i="1"/>
  <c r="B331" i="1"/>
  <c r="C331" i="1" s="1"/>
  <c r="D331" i="1" s="1"/>
  <c r="B327" i="3"/>
  <c r="A328" i="3"/>
  <c r="A332" i="1" l="1"/>
  <c r="F331" i="1"/>
  <c r="E331" i="1"/>
  <c r="B332" i="1"/>
  <c r="C332" i="1" s="1"/>
  <c r="D332" i="1" s="1"/>
  <c r="B328" i="3"/>
  <c r="A329" i="3"/>
  <c r="D333" i="1" l="1"/>
  <c r="A333" i="1"/>
  <c r="F332" i="1"/>
  <c r="E332" i="1"/>
  <c r="B333" i="1"/>
  <c r="C333" i="1" s="1"/>
  <c r="B329" i="3"/>
  <c r="A330" i="3"/>
  <c r="A334" i="1" l="1"/>
  <c r="F333" i="1"/>
  <c r="E333" i="1"/>
  <c r="B334" i="1"/>
  <c r="C334" i="1" s="1"/>
  <c r="D334" i="1" s="1"/>
  <c r="B330" i="3"/>
  <c r="A331" i="3"/>
  <c r="A335" i="1" l="1"/>
  <c r="F334" i="1"/>
  <c r="E334" i="1"/>
  <c r="B335" i="1"/>
  <c r="C335" i="1" s="1"/>
  <c r="D335" i="1" s="1"/>
  <c r="B331" i="3"/>
  <c r="A332" i="3"/>
  <c r="A336" i="1" l="1"/>
  <c r="E335" i="1"/>
  <c r="F335" i="1"/>
  <c r="B336" i="1"/>
  <c r="C336" i="1" s="1"/>
  <c r="D336" i="1" s="1"/>
  <c r="B332" i="3"/>
  <c r="A333" i="3"/>
  <c r="A337" i="1" l="1"/>
  <c r="E336" i="1"/>
  <c r="F336" i="1"/>
  <c r="B337" i="1"/>
  <c r="C337" i="1" s="1"/>
  <c r="D337" i="1" s="1"/>
  <c r="B333" i="3"/>
  <c r="A334" i="3"/>
  <c r="A338" i="1" l="1"/>
  <c r="F337" i="1"/>
  <c r="E337" i="1"/>
  <c r="B338" i="1"/>
  <c r="C338" i="1" s="1"/>
  <c r="D338" i="1" s="1"/>
  <c r="A335" i="3"/>
  <c r="B334" i="3"/>
  <c r="A339" i="1" l="1"/>
  <c r="E338" i="1"/>
  <c r="F338" i="1"/>
  <c r="B339" i="1"/>
  <c r="C339" i="1" s="1"/>
  <c r="D339" i="1" s="1"/>
  <c r="B335" i="3"/>
  <c r="A336" i="3"/>
  <c r="A340" i="1" l="1"/>
  <c r="F339" i="1"/>
  <c r="E339" i="1"/>
  <c r="B340" i="1"/>
  <c r="C340" i="1" s="1"/>
  <c r="D340" i="1" s="1"/>
  <c r="B336" i="3"/>
  <c r="A337" i="3"/>
  <c r="A341" i="1" l="1"/>
  <c r="F340" i="1"/>
  <c r="E340" i="1"/>
  <c r="B341" i="1"/>
  <c r="C341" i="1" s="1"/>
  <c r="D341" i="1" s="1"/>
  <c r="A338" i="3"/>
  <c r="B337" i="3"/>
  <c r="A342" i="1" l="1"/>
  <c r="F341" i="1"/>
  <c r="E341" i="1"/>
  <c r="B342" i="1"/>
  <c r="C342" i="1" s="1"/>
  <c r="D342" i="1" s="1"/>
  <c r="A339" i="3"/>
  <c r="B338" i="3"/>
  <c r="A343" i="1" l="1"/>
  <c r="F342" i="1"/>
  <c r="E342" i="1"/>
  <c r="B343" i="1"/>
  <c r="C343" i="1" s="1"/>
  <c r="D343" i="1" s="1"/>
  <c r="B339" i="3"/>
  <c r="A340" i="3"/>
  <c r="A344" i="1" l="1"/>
  <c r="E343" i="1"/>
  <c r="F343" i="1"/>
  <c r="B344" i="1"/>
  <c r="C344" i="1" s="1"/>
  <c r="D344" i="1" s="1"/>
  <c r="B340" i="3"/>
  <c r="A341" i="3"/>
  <c r="A345" i="1" l="1"/>
  <c r="E344" i="1"/>
  <c r="F344" i="1"/>
  <c r="B345" i="1"/>
  <c r="C345" i="1" s="1"/>
  <c r="D345" i="1" s="1"/>
  <c r="A342" i="3"/>
  <c r="B341" i="3"/>
  <c r="A346" i="1" l="1"/>
  <c r="E345" i="1"/>
  <c r="F345" i="1"/>
  <c r="B346" i="1"/>
  <c r="C346" i="1" s="1"/>
  <c r="D346" i="1" s="1"/>
  <c r="A343" i="3"/>
  <c r="B342" i="3"/>
  <c r="A347" i="1" l="1"/>
  <c r="F346" i="1"/>
  <c r="E346" i="1"/>
  <c r="B347" i="1"/>
  <c r="C347" i="1" s="1"/>
  <c r="D347" i="1" s="1"/>
  <c r="B343" i="3"/>
  <c r="A344" i="3"/>
  <c r="A348" i="1" l="1"/>
  <c r="E347" i="1"/>
  <c r="F347" i="1"/>
  <c r="B348" i="1"/>
  <c r="C348" i="1" s="1"/>
  <c r="D348" i="1" s="1"/>
  <c r="B344" i="3"/>
  <c r="A345" i="3"/>
  <c r="A349" i="1" l="1"/>
  <c r="F348" i="1"/>
  <c r="E348" i="1"/>
  <c r="B349" i="1"/>
  <c r="C349" i="1" s="1"/>
  <c r="D349" i="1" s="1"/>
  <c r="B345" i="3"/>
  <c r="A346" i="3"/>
  <c r="A350" i="1" l="1"/>
  <c r="F349" i="1"/>
  <c r="E349" i="1"/>
  <c r="B350" i="1"/>
  <c r="C350" i="1" s="1"/>
  <c r="D350" i="1" s="1"/>
  <c r="B346" i="3"/>
  <c r="A347" i="3"/>
  <c r="A351" i="1" l="1"/>
  <c r="F350" i="1"/>
  <c r="E350" i="1"/>
  <c r="B351" i="1"/>
  <c r="C351" i="1" s="1"/>
  <c r="D351" i="1" s="1"/>
  <c r="B347" i="3"/>
  <c r="A348" i="3"/>
  <c r="A352" i="1" l="1"/>
  <c r="F351" i="1"/>
  <c r="E351" i="1"/>
  <c r="B352" i="1"/>
  <c r="C352" i="1" s="1"/>
  <c r="D352" i="1" s="1"/>
  <c r="B348" i="3"/>
  <c r="A349" i="3"/>
  <c r="A353" i="1" l="1"/>
  <c r="F352" i="1"/>
  <c r="E352" i="1"/>
  <c r="B353" i="1"/>
  <c r="C353" i="1" s="1"/>
  <c r="D353" i="1" s="1"/>
  <c r="B349" i="3"/>
  <c r="A350" i="3"/>
  <c r="A354" i="1" l="1"/>
  <c r="F353" i="1"/>
  <c r="E353" i="1"/>
  <c r="B354" i="1"/>
  <c r="C354" i="1" s="1"/>
  <c r="D354" i="1" s="1"/>
  <c r="A351" i="3"/>
  <c r="B350" i="3"/>
  <c r="A355" i="1" l="1"/>
  <c r="F354" i="1"/>
  <c r="E354" i="1"/>
  <c r="B355" i="1"/>
  <c r="C355" i="1" s="1"/>
  <c r="D355" i="1" s="1"/>
  <c r="A352" i="3"/>
  <c r="B351" i="3"/>
  <c r="A356" i="1" l="1"/>
  <c r="F355" i="1"/>
  <c r="E355" i="1"/>
  <c r="B356" i="1"/>
  <c r="C356" i="1" s="1"/>
  <c r="D356" i="1" s="1"/>
  <c r="B352" i="3"/>
  <c r="A353" i="3"/>
  <c r="A357" i="1" l="1"/>
  <c r="E356" i="1"/>
  <c r="F356" i="1"/>
  <c r="B357" i="1"/>
  <c r="C357" i="1" s="1"/>
  <c r="D357" i="1" s="1"/>
  <c r="B353" i="3"/>
  <c r="A354" i="3"/>
  <c r="A358" i="1" l="1"/>
  <c r="F357" i="1"/>
  <c r="E357" i="1"/>
  <c r="B358" i="1"/>
  <c r="C358" i="1" s="1"/>
  <c r="D358" i="1" s="1"/>
  <c r="A355" i="3"/>
  <c r="B354" i="3"/>
  <c r="A359" i="1" l="1"/>
  <c r="F358" i="1"/>
  <c r="E358" i="1"/>
  <c r="B359" i="1"/>
  <c r="C359" i="1" s="1"/>
  <c r="D359" i="1" s="1"/>
  <c r="B355" i="3"/>
  <c r="A356" i="3"/>
  <c r="A360" i="1" l="1"/>
  <c r="F359" i="1"/>
  <c r="E359" i="1"/>
  <c r="B360" i="1"/>
  <c r="C360" i="1" s="1"/>
  <c r="D360" i="1" s="1"/>
  <c r="B356" i="3"/>
  <c r="A357" i="3"/>
  <c r="A361" i="1" l="1"/>
  <c r="E360" i="1"/>
  <c r="F360" i="1"/>
  <c r="B361" i="1"/>
  <c r="C361" i="1" s="1"/>
  <c r="D361" i="1" s="1"/>
  <c r="A358" i="3"/>
  <c r="B357" i="3"/>
  <c r="A362" i="1" l="1"/>
  <c r="E361" i="1"/>
  <c r="F361" i="1"/>
  <c r="B362" i="1"/>
  <c r="C362" i="1" s="1"/>
  <c r="D362" i="1" s="1"/>
  <c r="A359" i="3"/>
  <c r="B358" i="3"/>
  <c r="A363" i="1" l="1"/>
  <c r="F362" i="1"/>
  <c r="E362" i="1"/>
  <c r="B363" i="1"/>
  <c r="C363" i="1" s="1"/>
  <c r="D363" i="1" s="1"/>
  <c r="B359" i="3"/>
  <c r="A360" i="3"/>
  <c r="A364" i="1" l="1"/>
  <c r="E363" i="1"/>
  <c r="F363" i="1"/>
  <c r="B364" i="1"/>
  <c r="C364" i="1" s="1"/>
  <c r="D364" i="1" s="1"/>
  <c r="A361" i="3"/>
  <c r="B360" i="3"/>
  <c r="A365" i="1" l="1"/>
  <c r="E364" i="1"/>
  <c r="F364" i="1"/>
  <c r="B365" i="1"/>
  <c r="C365" i="1" s="1"/>
  <c r="D365" i="1" s="1"/>
  <c r="B361" i="3"/>
  <c r="A362" i="3"/>
  <c r="A366" i="1" l="1"/>
  <c r="F365" i="1"/>
  <c r="E365" i="1"/>
  <c r="B366" i="1"/>
  <c r="C366" i="1" s="1"/>
  <c r="D366" i="1" s="1"/>
  <c r="B362" i="3"/>
  <c r="A363" i="3"/>
  <c r="A367" i="1" l="1"/>
  <c r="F366" i="1"/>
  <c r="E366" i="1"/>
  <c r="B367" i="1"/>
  <c r="C367" i="1" s="1"/>
  <c r="D367" i="1" s="1"/>
  <c r="B363" i="3"/>
  <c r="A364" i="3"/>
  <c r="A368" i="1" l="1"/>
  <c r="E367" i="1"/>
  <c r="F367" i="1"/>
  <c r="B368" i="1"/>
  <c r="C368" i="1" s="1"/>
  <c r="D368" i="1" s="1"/>
  <c r="B364" i="3"/>
  <c r="A365" i="3"/>
  <c r="A369" i="1" l="1"/>
  <c r="E368" i="1"/>
  <c r="F368" i="1"/>
  <c r="B369" i="1"/>
  <c r="C369" i="1" s="1"/>
  <c r="D369" i="1" s="1"/>
  <c r="A366" i="3"/>
  <c r="B365" i="3"/>
  <c r="A370" i="1" l="1"/>
  <c r="F369" i="1"/>
  <c r="E369" i="1"/>
  <c r="B370" i="1"/>
  <c r="C370" i="1" s="1"/>
  <c r="D370" i="1" s="1"/>
  <c r="A367" i="3"/>
  <c r="B366" i="3"/>
  <c r="A371" i="1" l="1"/>
  <c r="F370" i="1"/>
  <c r="E370" i="1"/>
  <c r="B371" i="1"/>
  <c r="C371" i="1" s="1"/>
  <c r="D371" i="1" s="1"/>
  <c r="A368" i="3"/>
  <c r="B367" i="3"/>
  <c r="F371" i="1" l="1"/>
  <c r="A372" i="1"/>
  <c r="E371" i="1"/>
  <c r="B372" i="1"/>
  <c r="C372" i="1" s="1"/>
  <c r="D372" i="1" s="1"/>
  <c r="B368" i="3"/>
  <c r="A369" i="3"/>
  <c r="A373" i="1" l="1"/>
  <c r="F372" i="1"/>
  <c r="E372" i="1"/>
  <c r="B373" i="1"/>
  <c r="C373" i="1" s="1"/>
  <c r="D373" i="1" s="1"/>
  <c r="A370" i="3"/>
  <c r="B369" i="3"/>
  <c r="A374" i="1" l="1"/>
  <c r="E373" i="1"/>
  <c r="F373" i="1"/>
  <c r="B374" i="1"/>
  <c r="C374" i="1" s="1"/>
  <c r="D374" i="1" s="1"/>
  <c r="B370" i="3"/>
  <c r="A371" i="3"/>
  <c r="A375" i="1" l="1"/>
  <c r="F374" i="1"/>
  <c r="E374" i="1"/>
  <c r="B375" i="1"/>
  <c r="C375" i="1" s="1"/>
  <c r="D375" i="1" s="1"/>
  <c r="A372" i="3"/>
  <c r="B371" i="3"/>
  <c r="A376" i="1" l="1"/>
  <c r="E375" i="1"/>
  <c r="F375" i="1"/>
  <c r="B376" i="1"/>
  <c r="C376" i="1" s="1"/>
  <c r="D376" i="1" s="1"/>
  <c r="B372" i="3"/>
  <c r="A373" i="3"/>
  <c r="A377" i="1" l="1"/>
  <c r="F376" i="1"/>
  <c r="E376" i="1"/>
  <c r="B377" i="1"/>
  <c r="C377" i="1" s="1"/>
  <c r="D377" i="1" s="1"/>
  <c r="B373" i="3"/>
  <c r="A374" i="3"/>
  <c r="A378" i="1" l="1"/>
  <c r="F377" i="1"/>
  <c r="E377" i="1"/>
  <c r="B378" i="1"/>
  <c r="C378" i="1" s="1"/>
  <c r="D378" i="1" s="1"/>
  <c r="A375" i="3"/>
  <c r="B374" i="3"/>
  <c r="A379" i="1" l="1"/>
  <c r="F378" i="1"/>
  <c r="E378" i="1"/>
  <c r="B379" i="1"/>
  <c r="C379" i="1" s="1"/>
  <c r="A376" i="3"/>
  <c r="B375" i="3"/>
  <c r="D379" i="1" l="1"/>
  <c r="E379" i="1" s="1"/>
  <c r="A380" i="1"/>
  <c r="B380" i="1"/>
  <c r="C380" i="1" s="1"/>
  <c r="D380" i="1" s="1"/>
  <c r="A377" i="3"/>
  <c r="B376" i="3"/>
  <c r="F379" i="1" l="1"/>
  <c r="A381" i="1"/>
  <c r="F380" i="1"/>
  <c r="E380" i="1"/>
  <c r="B381" i="1"/>
  <c r="C381" i="1" s="1"/>
  <c r="D381" i="1" s="1"/>
  <c r="B377" i="3"/>
  <c r="A378" i="3"/>
  <c r="A382" i="1" l="1"/>
  <c r="E381" i="1"/>
  <c r="F381" i="1"/>
  <c r="B382" i="1"/>
  <c r="C382" i="1" s="1"/>
  <c r="D382" i="1" s="1"/>
  <c r="B378" i="3"/>
  <c r="A379" i="3"/>
  <c r="A383" i="1" l="1"/>
  <c r="F382" i="1"/>
  <c r="E382" i="1"/>
  <c r="B383" i="1"/>
  <c r="C383" i="1" s="1"/>
  <c r="D383" i="1" s="1"/>
  <c r="B379" i="3"/>
  <c r="A380" i="3"/>
  <c r="A384" i="1" l="1"/>
  <c r="E383" i="1"/>
  <c r="F383" i="1"/>
  <c r="B384" i="1"/>
  <c r="C384" i="1" s="1"/>
  <c r="D384" i="1" s="1"/>
  <c r="B380" i="3"/>
  <c r="A381" i="3"/>
  <c r="A385" i="1" l="1"/>
  <c r="F384" i="1"/>
  <c r="E384" i="1"/>
  <c r="B385" i="1"/>
  <c r="C385" i="1" s="1"/>
  <c r="D385" i="1" s="1"/>
  <c r="B381" i="3"/>
  <c r="A382" i="3"/>
  <c r="A386" i="1" l="1"/>
  <c r="F385" i="1"/>
  <c r="E385" i="1"/>
  <c r="B386" i="1"/>
  <c r="C386" i="1" s="1"/>
  <c r="D386" i="1" s="1"/>
  <c r="A383" i="3"/>
  <c r="B382" i="3"/>
  <c r="A387" i="1" l="1"/>
  <c r="F386" i="1"/>
  <c r="E386" i="1"/>
  <c r="B387" i="1"/>
  <c r="C387" i="1" s="1"/>
  <c r="D387" i="1" s="1"/>
  <c r="A384" i="3"/>
  <c r="B383" i="3"/>
  <c r="A388" i="1" l="1"/>
  <c r="E387" i="1"/>
  <c r="F387" i="1"/>
  <c r="B388" i="1"/>
  <c r="C388" i="1" s="1"/>
  <c r="D388" i="1" s="1"/>
  <c r="A385" i="3"/>
  <c r="B384" i="3"/>
  <c r="A389" i="1" l="1"/>
  <c r="F388" i="1"/>
  <c r="E388" i="1"/>
  <c r="B389" i="1"/>
  <c r="C389" i="1" s="1"/>
  <c r="D389" i="1" s="1"/>
  <c r="A386" i="3"/>
  <c r="B385" i="3"/>
  <c r="A390" i="1" l="1"/>
  <c r="F389" i="1"/>
  <c r="E389" i="1"/>
  <c r="B390" i="1"/>
  <c r="C390" i="1" s="1"/>
  <c r="D390" i="1" s="1"/>
  <c r="B386" i="3"/>
  <c r="A387" i="3"/>
  <c r="A391" i="1" l="1"/>
  <c r="F390" i="1"/>
  <c r="E390" i="1"/>
  <c r="B391" i="1"/>
  <c r="C391" i="1" s="1"/>
  <c r="D391" i="1" s="1"/>
  <c r="B387" i="3"/>
  <c r="A388" i="3"/>
  <c r="A392" i="1" l="1"/>
  <c r="F391" i="1"/>
  <c r="E391" i="1"/>
  <c r="B392" i="1"/>
  <c r="C392" i="1" s="1"/>
  <c r="D392" i="1" s="1"/>
  <c r="B388" i="3"/>
  <c r="A389" i="3"/>
  <c r="A393" i="1" l="1"/>
  <c r="E392" i="1"/>
  <c r="F392" i="1"/>
  <c r="B393" i="1"/>
  <c r="C393" i="1" s="1"/>
  <c r="D393" i="1" s="1"/>
  <c r="B389" i="3"/>
  <c r="A390" i="3"/>
  <c r="A394" i="1" l="1"/>
  <c r="F393" i="1"/>
  <c r="E393" i="1"/>
  <c r="B394" i="1"/>
  <c r="C394" i="1" s="1"/>
  <c r="D394" i="1" s="1"/>
  <c r="A391" i="3"/>
  <c r="B390" i="3"/>
  <c r="D395" i="1" l="1"/>
  <c r="A395" i="1"/>
  <c r="F394" i="1"/>
  <c r="E394" i="1"/>
  <c r="B395" i="1"/>
  <c r="C395" i="1" s="1"/>
  <c r="A392" i="3"/>
  <c r="B391" i="3"/>
  <c r="A396" i="1" l="1"/>
  <c r="E395" i="1"/>
  <c r="F395" i="1"/>
  <c r="B396" i="1"/>
  <c r="C396" i="1"/>
  <c r="B392" i="3"/>
  <c r="A393" i="3"/>
  <c r="E396" i="1" l="1"/>
  <c r="D396" i="1"/>
  <c r="A397" i="1"/>
  <c r="B397" i="1"/>
  <c r="C397" i="1" s="1"/>
  <c r="D397" i="1" s="1"/>
  <c r="F396" i="1"/>
  <c r="B393" i="3"/>
  <c r="A394" i="3"/>
  <c r="A398" i="1" l="1"/>
  <c r="E397" i="1"/>
  <c r="F397" i="1"/>
  <c r="B398" i="1"/>
  <c r="C398" i="1" s="1"/>
  <c r="A395" i="3"/>
  <c r="B394" i="3"/>
  <c r="D398" i="1" l="1"/>
  <c r="E398" i="1" s="1"/>
  <c r="A399" i="1"/>
  <c r="F398" i="1"/>
  <c r="B399" i="1"/>
  <c r="C399" i="1" s="1"/>
  <c r="D399" i="1" s="1"/>
  <c r="B395" i="3"/>
  <c r="A396" i="3"/>
  <c r="A400" i="1" l="1"/>
  <c r="E399" i="1"/>
  <c r="F399" i="1"/>
  <c r="B400" i="1"/>
  <c r="C400" i="1" s="1"/>
  <c r="D400" i="1" s="1"/>
  <c r="B396" i="3"/>
  <c r="A397" i="3"/>
  <c r="A401" i="1" l="1"/>
  <c r="E400" i="1"/>
  <c r="F400" i="1"/>
  <c r="B401" i="1"/>
  <c r="C401" i="1" s="1"/>
  <c r="D401" i="1" s="1"/>
  <c r="A398" i="3"/>
  <c r="B397" i="3"/>
  <c r="A402" i="1" l="1"/>
  <c r="E401" i="1"/>
  <c r="F401" i="1"/>
  <c r="B402" i="1"/>
  <c r="C402" i="1" s="1"/>
  <c r="D402" i="1" s="1"/>
  <c r="A399" i="3"/>
  <c r="B398" i="3"/>
  <c r="D403" i="1" l="1"/>
  <c r="A403" i="1"/>
  <c r="F402" i="1"/>
  <c r="E402" i="1"/>
  <c r="B403" i="1"/>
  <c r="C403" i="1" s="1"/>
  <c r="B399" i="3"/>
  <c r="A400" i="3"/>
  <c r="A404" i="1" l="1"/>
  <c r="E403" i="1"/>
  <c r="F403" i="1"/>
  <c r="B404" i="1"/>
  <c r="C404" i="1" s="1"/>
  <c r="A401" i="3"/>
  <c r="B400" i="3"/>
  <c r="E404" i="1" l="1"/>
  <c r="D404" i="1"/>
  <c r="A405" i="1"/>
  <c r="F404" i="1"/>
  <c r="B405" i="1"/>
  <c r="C405" i="1" s="1"/>
  <c r="D405" i="1" s="1"/>
  <c r="B401" i="3"/>
  <c r="A402" i="3"/>
  <c r="D406" i="1" l="1"/>
  <c r="A406" i="1"/>
  <c r="F405" i="1"/>
  <c r="E405" i="1"/>
  <c r="B406" i="1"/>
  <c r="C406" i="1" s="1"/>
  <c r="A403" i="3"/>
  <c r="B402" i="3"/>
  <c r="A407" i="1" l="1"/>
  <c r="F406" i="1"/>
  <c r="E406" i="1"/>
  <c r="B407" i="1"/>
  <c r="C407" i="1" s="1"/>
  <c r="D407" i="1" s="1"/>
  <c r="A404" i="3"/>
  <c r="B403" i="3"/>
  <c r="A408" i="1" l="1"/>
  <c r="E407" i="1"/>
  <c r="F407" i="1"/>
  <c r="B408" i="1"/>
  <c r="C408" i="1" s="1"/>
  <c r="B404" i="3"/>
  <c r="A405" i="3"/>
  <c r="D408" i="1" l="1"/>
  <c r="E408" i="1" s="1"/>
  <c r="A409" i="1"/>
  <c r="B409" i="1"/>
  <c r="C409" i="1" s="1"/>
  <c r="D409" i="1" s="1"/>
  <c r="F408" i="1"/>
  <c r="A406" i="3"/>
  <c r="B405" i="3"/>
  <c r="A410" i="1" l="1"/>
  <c r="E409" i="1"/>
  <c r="F409" i="1"/>
  <c r="B410" i="1"/>
  <c r="C410" i="1" s="1"/>
  <c r="A407" i="3"/>
  <c r="B406" i="3"/>
  <c r="F410" i="1" l="1"/>
  <c r="D410" i="1"/>
  <c r="A411" i="1"/>
  <c r="E410" i="1"/>
  <c r="B411" i="1"/>
  <c r="C411" i="1" s="1"/>
  <c r="D411" i="1" s="1"/>
  <c r="B407" i="3"/>
  <c r="A408" i="3"/>
  <c r="A412" i="1" l="1"/>
  <c r="E411" i="1"/>
  <c r="F411" i="1"/>
  <c r="B412" i="1"/>
  <c r="C412" i="1" s="1"/>
  <c r="D412" i="1" s="1"/>
  <c r="A409" i="3"/>
  <c r="B408" i="3"/>
  <c r="A413" i="1" l="1"/>
  <c r="E412" i="1"/>
  <c r="F412" i="1"/>
  <c r="B413" i="1"/>
  <c r="C413" i="1" s="1"/>
  <c r="D413" i="1" s="1"/>
  <c r="B409" i="3"/>
  <c r="A410" i="3"/>
  <c r="A414" i="1" l="1"/>
  <c r="E413" i="1"/>
  <c r="F413" i="1"/>
  <c r="B414" i="1"/>
  <c r="C414" i="1" s="1"/>
  <c r="D414" i="1" s="1"/>
  <c r="B410" i="3"/>
  <c r="A411" i="3"/>
  <c r="D415" i="1" l="1"/>
  <c r="A415" i="1"/>
  <c r="F414" i="1"/>
  <c r="E414" i="1"/>
  <c r="B415" i="1"/>
  <c r="C415" i="1" s="1"/>
  <c r="A412" i="3"/>
  <c r="B411" i="3"/>
  <c r="A416" i="1" l="1"/>
  <c r="E415" i="1"/>
  <c r="F415" i="1"/>
  <c r="B416" i="1"/>
  <c r="C416" i="1" s="1"/>
  <c r="B412" i="3"/>
  <c r="A413" i="3"/>
  <c r="E416" i="1" l="1"/>
  <c r="D416" i="1"/>
  <c r="A417" i="1"/>
  <c r="F416" i="1"/>
  <c r="B417" i="1"/>
  <c r="C417" i="1" s="1"/>
  <c r="D417" i="1" s="1"/>
  <c r="B413" i="3"/>
  <c r="A414" i="3"/>
  <c r="A418" i="1" l="1"/>
  <c r="F417" i="1"/>
  <c r="E417" i="1"/>
  <c r="B418" i="1"/>
  <c r="C418" i="1" s="1"/>
  <c r="D418" i="1" s="1"/>
  <c r="A415" i="3"/>
  <c r="B414" i="3"/>
  <c r="A419" i="1" l="1"/>
  <c r="F418" i="1"/>
  <c r="E418" i="1"/>
  <c r="B419" i="1"/>
  <c r="C419" i="1" s="1"/>
  <c r="D419" i="1" s="1"/>
  <c r="B415" i="3"/>
  <c r="A416" i="3"/>
  <c r="A420" i="1" l="1"/>
  <c r="E419" i="1"/>
  <c r="F419" i="1"/>
  <c r="B420" i="1"/>
  <c r="C420" i="1" s="1"/>
  <c r="D420" i="1" s="1"/>
  <c r="B416" i="3"/>
  <c r="A417" i="3"/>
  <c r="A421" i="1" l="1"/>
  <c r="E420" i="1"/>
  <c r="F420" i="1"/>
  <c r="B421" i="1"/>
  <c r="C421" i="1" s="1"/>
  <c r="D421" i="1" s="1"/>
  <c r="B417" i="3"/>
  <c r="A418" i="3"/>
  <c r="A422" i="1" l="1"/>
  <c r="F421" i="1"/>
  <c r="E421" i="1"/>
  <c r="B422" i="1"/>
  <c r="C422" i="1" s="1"/>
  <c r="D422" i="1" s="1"/>
  <c r="A419" i="3"/>
  <c r="B418" i="3"/>
  <c r="D423" i="1" l="1"/>
  <c r="A423" i="1"/>
  <c r="F422" i="1"/>
  <c r="E422" i="1"/>
  <c r="B423" i="1"/>
  <c r="C423" i="1" s="1"/>
  <c r="B419" i="3"/>
  <c r="A420" i="3"/>
  <c r="A424" i="1" l="1"/>
  <c r="F423" i="1"/>
  <c r="E423" i="1"/>
  <c r="B424" i="1"/>
  <c r="C424" i="1" s="1"/>
  <c r="D424" i="1" s="1"/>
  <c r="B420" i="3"/>
  <c r="A421" i="3"/>
  <c r="D425" i="1" l="1"/>
  <c r="A425" i="1"/>
  <c r="F424" i="1"/>
  <c r="E424" i="1"/>
  <c r="B425" i="1"/>
  <c r="C425" i="1" s="1"/>
  <c r="B421" i="3"/>
  <c r="A422" i="3"/>
  <c r="A426" i="1" l="1"/>
  <c r="E425" i="1"/>
  <c r="F425" i="1"/>
  <c r="B426" i="1"/>
  <c r="C426" i="1" s="1"/>
  <c r="D426" i="1" s="1"/>
  <c r="A423" i="3"/>
  <c r="B422" i="3"/>
  <c r="D427" i="1" l="1"/>
  <c r="A427" i="1"/>
  <c r="F426" i="1"/>
  <c r="E426" i="1"/>
  <c r="B427" i="1"/>
  <c r="C427" i="1" s="1"/>
  <c r="B423" i="3"/>
  <c r="A424" i="3"/>
  <c r="A428" i="1" l="1"/>
  <c r="E427" i="1"/>
  <c r="F427" i="1"/>
  <c r="B428" i="1"/>
  <c r="C428" i="1" s="1"/>
  <c r="A425" i="3"/>
  <c r="B424" i="3"/>
  <c r="E428" i="1" l="1"/>
  <c r="D428" i="1"/>
  <c r="A429" i="1"/>
  <c r="F428" i="1"/>
  <c r="B429" i="1"/>
  <c r="C429" i="1" s="1"/>
  <c r="D429" i="1" s="1"/>
  <c r="B425" i="3"/>
  <c r="A426" i="3"/>
  <c r="A430" i="1" l="1"/>
  <c r="E429" i="1"/>
  <c r="F429" i="1"/>
  <c r="B430" i="1"/>
  <c r="C430" i="1" s="1"/>
  <c r="D430" i="1" s="1"/>
  <c r="A427" i="3"/>
  <c r="B426" i="3"/>
  <c r="A431" i="1" l="1"/>
  <c r="E430" i="1"/>
  <c r="F430" i="1"/>
  <c r="B431" i="1"/>
  <c r="C431" i="1" s="1"/>
  <c r="D431" i="1" s="1"/>
  <c r="A428" i="3"/>
  <c r="B427" i="3"/>
  <c r="D432" i="1" l="1"/>
  <c r="A432" i="1"/>
  <c r="E431" i="1"/>
  <c r="F431" i="1"/>
  <c r="B432" i="1"/>
  <c r="C432" i="1" s="1"/>
  <c r="B428" i="3"/>
  <c r="A429" i="3"/>
  <c r="A433" i="1" l="1"/>
  <c r="E432" i="1"/>
  <c r="F432" i="1"/>
  <c r="B433" i="1"/>
  <c r="C433" i="1" s="1"/>
  <c r="D433" i="1" s="1"/>
  <c r="B429" i="3"/>
  <c r="A430" i="3"/>
  <c r="A434" i="1" l="1"/>
  <c r="E433" i="1"/>
  <c r="F433" i="1"/>
  <c r="B434" i="1"/>
  <c r="C434" i="1" s="1"/>
  <c r="D434" i="1" s="1"/>
  <c r="A431" i="3"/>
  <c r="B430" i="3"/>
  <c r="A435" i="1" l="1"/>
  <c r="E434" i="1"/>
  <c r="F434" i="1"/>
  <c r="B435" i="1"/>
  <c r="C435" i="1" s="1"/>
  <c r="B431" i="3"/>
  <c r="A432" i="3"/>
  <c r="D435" i="1" l="1"/>
  <c r="E435" i="1" s="1"/>
  <c r="A436" i="1"/>
  <c r="F435" i="1"/>
  <c r="B436" i="1"/>
  <c r="C436" i="1" s="1"/>
  <c r="D436" i="1" s="1"/>
  <c r="A433" i="3"/>
  <c r="B432" i="3"/>
  <c r="A437" i="1" l="1"/>
  <c r="E436" i="1"/>
  <c r="F436" i="1"/>
  <c r="B437" i="1"/>
  <c r="C437" i="1" s="1"/>
  <c r="D437" i="1" s="1"/>
  <c r="A434" i="3"/>
  <c r="B433" i="3"/>
  <c r="A438" i="1" l="1"/>
  <c r="E437" i="1"/>
  <c r="F437" i="1"/>
  <c r="B438" i="1"/>
  <c r="C438" i="1" s="1"/>
  <c r="D438" i="1" s="1"/>
  <c r="B434" i="3"/>
  <c r="A435" i="3"/>
  <c r="A439" i="1" l="1"/>
  <c r="E438" i="1"/>
  <c r="F438" i="1"/>
  <c r="B439" i="1"/>
  <c r="C439" i="1" s="1"/>
  <c r="D439" i="1" s="1"/>
  <c r="B435" i="3"/>
  <c r="A436" i="3"/>
  <c r="A440" i="1" l="1"/>
  <c r="E439" i="1"/>
  <c r="F439" i="1"/>
  <c r="B440" i="1"/>
  <c r="C440" i="1" s="1"/>
  <c r="D440" i="1" s="1"/>
  <c r="B436" i="3"/>
  <c r="A437" i="3"/>
  <c r="A441" i="1" l="1"/>
  <c r="E440" i="1"/>
  <c r="F440" i="1"/>
  <c r="B441" i="1"/>
  <c r="C441" i="1" s="1"/>
  <c r="D441" i="1" s="1"/>
  <c r="B437" i="3"/>
  <c r="A438" i="3"/>
  <c r="A442" i="1" l="1"/>
  <c r="E441" i="1"/>
  <c r="F441" i="1"/>
  <c r="B442" i="1"/>
  <c r="C442" i="1" s="1"/>
  <c r="A439" i="3"/>
  <c r="B438" i="3"/>
  <c r="D442" i="1" l="1"/>
  <c r="F442" i="1" s="1"/>
  <c r="A443" i="1"/>
  <c r="B443" i="1"/>
  <c r="C443" i="1" s="1"/>
  <c r="D443" i="1" s="1"/>
  <c r="E442" i="1"/>
  <c r="B439" i="3"/>
  <c r="A440" i="3"/>
  <c r="A444" i="1" l="1"/>
  <c r="E443" i="1"/>
  <c r="F443" i="1"/>
  <c r="B444" i="1"/>
  <c r="C444" i="1" s="1"/>
  <c r="D444" i="1" s="1"/>
  <c r="A441" i="3"/>
  <c r="B440" i="3"/>
  <c r="A445" i="1" l="1"/>
  <c r="E444" i="1"/>
  <c r="F444" i="1"/>
  <c r="B445" i="1"/>
  <c r="C445" i="1" s="1"/>
  <c r="D445" i="1" s="1"/>
  <c r="B441" i="3"/>
  <c r="A442" i="3"/>
  <c r="A446" i="1" l="1"/>
  <c r="F445" i="1"/>
  <c r="E445" i="1"/>
  <c r="B446" i="1"/>
  <c r="C446" i="1" s="1"/>
  <c r="D446" i="1" s="1"/>
  <c r="A443" i="3"/>
  <c r="B442" i="3"/>
  <c r="A447" i="1" l="1"/>
  <c r="E446" i="1"/>
  <c r="F446" i="1"/>
  <c r="B447" i="1"/>
  <c r="C447" i="1" s="1"/>
  <c r="D447" i="1" s="1"/>
  <c r="B443" i="3"/>
  <c r="A444" i="3"/>
  <c r="A448" i="1" l="1"/>
  <c r="E447" i="1"/>
  <c r="F447" i="1"/>
  <c r="B448" i="1"/>
  <c r="C448" i="1" s="1"/>
  <c r="D448" i="1" s="1"/>
  <c r="B444" i="3"/>
  <c r="A445" i="3"/>
  <c r="A449" i="1" l="1"/>
  <c r="E448" i="1"/>
  <c r="F448" i="1"/>
  <c r="B449" i="1"/>
  <c r="C449" i="1" s="1"/>
  <c r="D449" i="1" s="1"/>
  <c r="B445" i="3"/>
  <c r="A446" i="3"/>
  <c r="A450" i="1" l="1"/>
  <c r="E449" i="1"/>
  <c r="F449" i="1"/>
  <c r="B450" i="1"/>
  <c r="C450" i="1" s="1"/>
  <c r="D450" i="1" s="1"/>
  <c r="A447" i="3"/>
  <c r="B446" i="3"/>
  <c r="A451" i="1" l="1"/>
  <c r="E450" i="1"/>
  <c r="F450" i="1"/>
  <c r="B451" i="1"/>
  <c r="C451" i="1" s="1"/>
  <c r="A448" i="3"/>
  <c r="B447" i="3"/>
  <c r="D451" i="1" l="1"/>
  <c r="E451" i="1" s="1"/>
  <c r="A452" i="1"/>
  <c r="B452" i="1"/>
  <c r="C452" i="1" s="1"/>
  <c r="D452" i="1" s="1"/>
  <c r="A449" i="3"/>
  <c r="B448" i="3"/>
  <c r="F451" i="1" l="1"/>
  <c r="A453" i="1"/>
  <c r="E452" i="1"/>
  <c r="F452" i="1"/>
  <c r="B453" i="1"/>
  <c r="C453" i="1" s="1"/>
  <c r="D453" i="1" s="1"/>
  <c r="A450" i="3"/>
  <c r="B449" i="3"/>
  <c r="A454" i="1" l="1"/>
  <c r="E453" i="1"/>
  <c r="F453" i="1"/>
  <c r="B454" i="1"/>
  <c r="C454" i="1" s="1"/>
  <c r="D454" i="1" s="1"/>
  <c r="A451" i="3"/>
  <c r="B450" i="3"/>
  <c r="A455" i="1" l="1"/>
  <c r="F454" i="1"/>
  <c r="E454" i="1"/>
  <c r="B455" i="1"/>
  <c r="C455" i="1" s="1"/>
  <c r="D455" i="1" s="1"/>
  <c r="B451" i="3"/>
  <c r="A452" i="3"/>
  <c r="A456" i="1" l="1"/>
  <c r="E455" i="1"/>
  <c r="F455" i="1"/>
  <c r="B456" i="1"/>
  <c r="C456" i="1" s="1"/>
  <c r="D456" i="1" s="1"/>
  <c r="B452" i="3"/>
  <c r="A453" i="3"/>
  <c r="A457" i="1" l="1"/>
  <c r="E456" i="1"/>
  <c r="F456" i="1"/>
  <c r="B457" i="1"/>
  <c r="C457" i="1" s="1"/>
  <c r="D457" i="1" s="1"/>
  <c r="B453" i="3"/>
  <c r="A454" i="3"/>
  <c r="A458" i="1" l="1"/>
  <c r="F457" i="1"/>
  <c r="E457" i="1"/>
  <c r="B458" i="1"/>
  <c r="C458" i="1" s="1"/>
  <c r="D458" i="1" s="1"/>
  <c r="A455" i="3"/>
  <c r="B454" i="3"/>
  <c r="A459" i="1" l="1"/>
  <c r="E458" i="1"/>
  <c r="F458" i="1"/>
  <c r="B459" i="1"/>
  <c r="C459" i="1" s="1"/>
  <c r="D459" i="1" s="1"/>
  <c r="A456" i="3"/>
  <c r="B455" i="3"/>
  <c r="A460" i="1" l="1"/>
  <c r="E459" i="1"/>
  <c r="F459" i="1"/>
  <c r="B460" i="1"/>
  <c r="C460" i="1" s="1"/>
  <c r="D460" i="1" s="1"/>
  <c r="A457" i="3"/>
  <c r="B456" i="3"/>
  <c r="A461" i="1" l="1"/>
  <c r="E460" i="1"/>
  <c r="F460" i="1"/>
  <c r="B461" i="1"/>
  <c r="C461" i="1" s="1"/>
  <c r="D461" i="1" s="1"/>
  <c r="B457" i="3"/>
  <c r="A458" i="3"/>
  <c r="A462" i="1" l="1"/>
  <c r="E461" i="1"/>
  <c r="F461" i="1"/>
  <c r="B462" i="1"/>
  <c r="C462" i="1" s="1"/>
  <c r="D462" i="1" s="1"/>
  <c r="A459" i="3"/>
  <c r="B458" i="3"/>
  <c r="A463" i="1" l="1"/>
  <c r="E462" i="1"/>
  <c r="F462" i="1"/>
  <c r="B463" i="1"/>
  <c r="C463" i="1" s="1"/>
  <c r="A460" i="3"/>
  <c r="B459" i="3"/>
  <c r="D463" i="1" l="1"/>
  <c r="E463" i="1" s="1"/>
  <c r="A464" i="1"/>
  <c r="F463" i="1"/>
  <c r="B464" i="1"/>
  <c r="C464" i="1" s="1"/>
  <c r="D464" i="1" s="1"/>
  <c r="B460" i="3"/>
  <c r="A461" i="3"/>
  <c r="A465" i="1" l="1"/>
  <c r="E464" i="1"/>
  <c r="F464" i="1"/>
  <c r="B465" i="1"/>
  <c r="C465" i="1" s="1"/>
  <c r="D465" i="1" s="1"/>
  <c r="A462" i="3"/>
  <c r="B461" i="3"/>
  <c r="D466" i="1" l="1"/>
  <c r="A466" i="1"/>
  <c r="E465" i="1"/>
  <c r="F465" i="1"/>
  <c r="B466" i="1"/>
  <c r="C466" i="1" s="1"/>
  <c r="A463" i="3"/>
  <c r="B462" i="3"/>
  <c r="A467" i="1" l="1"/>
  <c r="E466" i="1"/>
  <c r="F466" i="1"/>
  <c r="B467" i="1"/>
  <c r="C467" i="1" s="1"/>
  <c r="D467" i="1" s="1"/>
  <c r="B463" i="3"/>
  <c r="A464" i="3"/>
  <c r="A468" i="1" l="1"/>
  <c r="E467" i="1"/>
  <c r="F467" i="1"/>
  <c r="B468" i="1"/>
  <c r="C468" i="1" s="1"/>
  <c r="D468" i="1" s="1"/>
  <c r="A465" i="3"/>
  <c r="B464" i="3"/>
  <c r="A469" i="1" l="1"/>
  <c r="E468" i="1"/>
  <c r="F468" i="1"/>
  <c r="B469" i="1"/>
  <c r="C469" i="1" s="1"/>
  <c r="D469" i="1" s="1"/>
  <c r="B465" i="3"/>
  <c r="A466" i="3"/>
  <c r="A470" i="1" l="1"/>
  <c r="E469" i="1"/>
  <c r="F469" i="1"/>
  <c r="B470" i="1"/>
  <c r="C470" i="1" s="1"/>
  <c r="D470" i="1" s="1"/>
  <c r="B466" i="3"/>
  <c r="A467" i="3"/>
  <c r="A471" i="1" l="1"/>
  <c r="E470" i="1"/>
  <c r="F470" i="1"/>
  <c r="B471" i="1"/>
  <c r="C471" i="1" s="1"/>
  <c r="D471" i="1" s="1"/>
  <c r="A468" i="3"/>
  <c r="B467" i="3"/>
  <c r="A472" i="1" l="1"/>
  <c r="E471" i="1"/>
  <c r="F471" i="1"/>
  <c r="B472" i="1"/>
  <c r="C472" i="1" s="1"/>
  <c r="D472" i="1" s="1"/>
  <c r="B468" i="3"/>
  <c r="A469" i="3"/>
  <c r="A473" i="1" l="1"/>
  <c r="E472" i="1"/>
  <c r="F472" i="1"/>
  <c r="B473" i="1"/>
  <c r="C473" i="1" s="1"/>
  <c r="B469" i="3"/>
  <c r="A470" i="3"/>
  <c r="E473" i="1" l="1"/>
  <c r="D473" i="1"/>
  <c r="A474" i="1"/>
  <c r="F473" i="1"/>
  <c r="B474" i="1"/>
  <c r="C474" i="1" s="1"/>
  <c r="A471" i="3"/>
  <c r="B470" i="3"/>
  <c r="D474" i="1" l="1"/>
  <c r="F474" i="1" s="1"/>
  <c r="A475" i="1"/>
  <c r="B475" i="1"/>
  <c r="C475" i="1" s="1"/>
  <c r="D475" i="1" s="1"/>
  <c r="B471" i="3"/>
  <c r="A472" i="3"/>
  <c r="E474" i="1" l="1"/>
  <c r="A476" i="1"/>
  <c r="F475" i="1"/>
  <c r="E475" i="1"/>
  <c r="B476" i="1"/>
  <c r="C476" i="1" s="1"/>
  <c r="D476" i="1" s="1"/>
  <c r="B472" i="3"/>
  <c r="A473" i="3"/>
  <c r="A477" i="1" l="1"/>
  <c r="E476" i="1"/>
  <c r="F476" i="1"/>
  <c r="B477" i="1"/>
  <c r="C477" i="1" s="1"/>
  <c r="D477" i="1" s="1"/>
  <c r="B473" i="3"/>
  <c r="A474" i="3"/>
  <c r="A478" i="1" l="1"/>
  <c r="E477" i="1"/>
  <c r="F477" i="1"/>
  <c r="B478" i="1"/>
  <c r="C478" i="1" s="1"/>
  <c r="D478" i="1" s="1"/>
  <c r="B474" i="3"/>
  <c r="A475" i="3"/>
  <c r="A479" i="1" l="1"/>
  <c r="E478" i="1"/>
  <c r="F478" i="1"/>
  <c r="B479" i="1"/>
  <c r="C479" i="1" s="1"/>
  <c r="B475" i="3"/>
  <c r="A476" i="3"/>
  <c r="D479" i="1" l="1"/>
  <c r="E479" i="1" s="1"/>
  <c r="A480" i="1"/>
  <c r="F479" i="1"/>
  <c r="B480" i="1"/>
  <c r="C480" i="1" s="1"/>
  <c r="D480" i="1" s="1"/>
  <c r="B476" i="3"/>
  <c r="A477" i="3"/>
  <c r="A481" i="1" l="1"/>
  <c r="E480" i="1"/>
  <c r="F480" i="1"/>
  <c r="B481" i="1"/>
  <c r="C481" i="1" s="1"/>
  <c r="D481" i="1" s="1"/>
  <c r="B477" i="3"/>
  <c r="A478" i="3"/>
  <c r="A482" i="1" l="1"/>
  <c r="E481" i="1"/>
  <c r="F481" i="1"/>
  <c r="B482" i="1"/>
  <c r="C482" i="1" s="1"/>
  <c r="D482" i="1" s="1"/>
  <c r="A479" i="3"/>
  <c r="B478" i="3"/>
  <c r="A483" i="1" l="1"/>
  <c r="E482" i="1"/>
  <c r="F482" i="1"/>
  <c r="B483" i="1"/>
  <c r="C483" i="1" s="1"/>
  <c r="B479" i="3"/>
  <c r="A480" i="3"/>
  <c r="D483" i="1" l="1"/>
  <c r="E483" i="1" s="1"/>
  <c r="A484" i="1"/>
  <c r="F483" i="1"/>
  <c r="B484" i="1"/>
  <c r="C484" i="1" s="1"/>
  <c r="D484" i="1" s="1"/>
  <c r="B480" i="3"/>
  <c r="A481" i="3"/>
  <c r="A485" i="1" l="1"/>
  <c r="E484" i="1"/>
  <c r="F484" i="1"/>
  <c r="B485" i="1"/>
  <c r="C485" i="1" s="1"/>
  <c r="D485" i="1" s="1"/>
  <c r="B481" i="3"/>
  <c r="A482" i="3"/>
  <c r="A486" i="1" l="1"/>
  <c r="E485" i="1"/>
  <c r="F485" i="1"/>
  <c r="B486" i="1"/>
  <c r="C486" i="1" s="1"/>
  <c r="D486" i="1" s="1"/>
  <c r="B482" i="3"/>
  <c r="A483" i="3"/>
  <c r="A487" i="1" l="1"/>
  <c r="F486" i="1"/>
  <c r="E486" i="1"/>
  <c r="B487" i="1"/>
  <c r="C487" i="1" s="1"/>
  <c r="D487" i="1" s="1"/>
  <c r="B483" i="3"/>
  <c r="A484" i="3"/>
  <c r="A488" i="1" l="1"/>
  <c r="E487" i="1"/>
  <c r="F487" i="1"/>
  <c r="B488" i="1"/>
  <c r="C488" i="1" s="1"/>
  <c r="D488" i="1" s="1"/>
  <c r="B484" i="3"/>
  <c r="A485" i="3"/>
  <c r="A489" i="1" l="1"/>
  <c r="E488" i="1"/>
  <c r="F488" i="1"/>
  <c r="B489" i="1"/>
  <c r="C489" i="1" s="1"/>
  <c r="D489" i="1" s="1"/>
  <c r="A486" i="3"/>
  <c r="B485" i="3"/>
  <c r="A490" i="1" l="1"/>
  <c r="E489" i="1"/>
  <c r="F489" i="1"/>
  <c r="B490" i="1"/>
  <c r="C490" i="1" s="1"/>
  <c r="D490" i="1" s="1"/>
  <c r="A487" i="3"/>
  <c r="B486" i="3"/>
  <c r="A491" i="1" l="1"/>
  <c r="E490" i="1"/>
  <c r="F490" i="1"/>
  <c r="B491" i="1"/>
  <c r="C491" i="1" s="1"/>
  <c r="D491" i="1" s="1"/>
  <c r="A488" i="3"/>
  <c r="B487" i="3"/>
  <c r="D492" i="1" l="1"/>
  <c r="A492" i="1"/>
  <c r="E491" i="1"/>
  <c r="F491" i="1"/>
  <c r="B492" i="1"/>
  <c r="C492" i="1" s="1"/>
  <c r="B488" i="3"/>
  <c r="A489" i="3"/>
  <c r="A493" i="1" l="1"/>
  <c r="E492" i="1"/>
  <c r="F492" i="1"/>
  <c r="B493" i="1"/>
  <c r="C493" i="1" s="1"/>
  <c r="D493" i="1" s="1"/>
  <c r="B489" i="3"/>
  <c r="A490" i="3"/>
  <c r="A494" i="1" l="1"/>
  <c r="E493" i="1"/>
  <c r="F493" i="1"/>
  <c r="B494" i="1"/>
  <c r="C494" i="1" s="1"/>
  <c r="D494" i="1" s="1"/>
  <c r="B490" i="3"/>
  <c r="A491" i="3"/>
  <c r="A495" i="1" l="1"/>
  <c r="E494" i="1"/>
  <c r="F494" i="1"/>
  <c r="B495" i="1"/>
  <c r="C495" i="1" s="1"/>
  <c r="D495" i="1" s="1"/>
  <c r="A492" i="3"/>
  <c r="B491" i="3"/>
  <c r="A496" i="1" l="1"/>
  <c r="E495" i="1"/>
  <c r="F495" i="1"/>
  <c r="B496" i="1"/>
  <c r="C496" i="1" s="1"/>
  <c r="D496" i="1" s="1"/>
  <c r="B492" i="3"/>
  <c r="A493" i="3"/>
  <c r="A497" i="1" l="1"/>
  <c r="F496" i="1"/>
  <c r="E496" i="1"/>
  <c r="B497" i="1"/>
  <c r="C497" i="1" s="1"/>
  <c r="D497" i="1" s="1"/>
  <c r="B493" i="3"/>
  <c r="A494" i="3"/>
  <c r="A498" i="1" l="1"/>
  <c r="E497" i="1"/>
  <c r="F497" i="1"/>
  <c r="B498" i="1"/>
  <c r="C498" i="1" s="1"/>
  <c r="D498" i="1" s="1"/>
  <c r="A495" i="3"/>
  <c r="B494" i="3"/>
  <c r="A499" i="1" l="1"/>
  <c r="E498" i="1"/>
  <c r="F498" i="1"/>
  <c r="B499" i="1"/>
  <c r="C499" i="1" s="1"/>
  <c r="D499" i="1" s="1"/>
  <c r="B495" i="3"/>
  <c r="A496" i="3"/>
  <c r="A500" i="1" l="1"/>
  <c r="E499" i="1"/>
  <c r="F499" i="1"/>
  <c r="B500" i="1"/>
  <c r="C500" i="1" s="1"/>
  <c r="D500" i="1" s="1"/>
  <c r="B496" i="3"/>
  <c r="A497" i="3"/>
  <c r="A501" i="1" l="1"/>
  <c r="E500" i="1"/>
  <c r="F500" i="1"/>
  <c r="B501" i="1"/>
  <c r="C501" i="1" s="1"/>
  <c r="D501" i="1" s="1"/>
  <c r="B497" i="3"/>
  <c r="A498" i="3"/>
  <c r="A502" i="1" l="1"/>
  <c r="E501" i="1"/>
  <c r="F501" i="1"/>
  <c r="B502" i="1"/>
  <c r="C502" i="1" s="1"/>
  <c r="D502" i="1" s="1"/>
  <c r="B498" i="3"/>
  <c r="A499" i="3"/>
  <c r="A503" i="1" l="1"/>
  <c r="F502" i="1"/>
  <c r="E502" i="1"/>
  <c r="B503" i="1"/>
  <c r="C503" i="1" s="1"/>
  <c r="D503" i="1" s="1"/>
  <c r="A500" i="3"/>
  <c r="B499" i="3"/>
  <c r="A504" i="1" l="1"/>
  <c r="E503" i="1"/>
  <c r="F503" i="1"/>
  <c r="B504" i="1"/>
  <c r="C504" i="1" s="1"/>
  <c r="D504" i="1" s="1"/>
  <c r="B500" i="3"/>
  <c r="A501" i="3"/>
  <c r="A505" i="1" l="1"/>
  <c r="E504" i="1"/>
  <c r="F504" i="1"/>
  <c r="B505" i="1"/>
  <c r="C505" i="1" s="1"/>
  <c r="D505" i="1" s="1"/>
  <c r="B501" i="3"/>
  <c r="A502" i="3"/>
  <c r="A506" i="1" l="1"/>
  <c r="E505" i="1"/>
  <c r="F505" i="1"/>
  <c r="B506" i="1"/>
  <c r="C506" i="1" s="1"/>
  <c r="D506" i="1" s="1"/>
  <c r="A503" i="3"/>
  <c r="B502" i="3"/>
  <c r="A507" i="1" l="1"/>
  <c r="E506" i="1"/>
  <c r="F506" i="1"/>
  <c r="B507" i="1"/>
  <c r="C507" i="1" s="1"/>
  <c r="D507" i="1" s="1"/>
  <c r="A504" i="3"/>
  <c r="B503" i="3"/>
  <c r="A508" i="1" l="1"/>
  <c r="E507" i="1"/>
  <c r="F507" i="1"/>
  <c r="B508" i="1"/>
  <c r="C508" i="1" s="1"/>
  <c r="D508" i="1" s="1"/>
  <c r="B504" i="3"/>
  <c r="A505" i="3"/>
  <c r="A509" i="1" l="1"/>
  <c r="E508" i="1"/>
  <c r="F508" i="1"/>
  <c r="B509" i="1"/>
  <c r="C509" i="1" s="1"/>
  <c r="D509" i="1" s="1"/>
  <c r="B505" i="3"/>
  <c r="A506" i="3"/>
  <c r="A510" i="1" l="1"/>
  <c r="F509" i="1"/>
  <c r="E509" i="1"/>
  <c r="B510" i="1"/>
  <c r="C510" i="1" s="1"/>
  <c r="D510" i="1" s="1"/>
  <c r="A507" i="3"/>
  <c r="B506" i="3"/>
  <c r="A511" i="1" l="1"/>
  <c r="E510" i="1"/>
  <c r="F510" i="1"/>
  <c r="B511" i="1"/>
  <c r="C511" i="1" s="1"/>
  <c r="B507" i="3"/>
  <c r="A508" i="3"/>
  <c r="D511" i="1" l="1"/>
  <c r="E511" i="1" s="1"/>
  <c r="A512" i="1"/>
  <c r="B512" i="1"/>
  <c r="C512" i="1" s="1"/>
  <c r="D512" i="1" s="1"/>
  <c r="B508" i="3"/>
  <c r="A509" i="3"/>
  <c r="F511" i="1" l="1"/>
  <c r="A513" i="1"/>
  <c r="E512" i="1"/>
  <c r="F512" i="1"/>
  <c r="B513" i="1"/>
  <c r="C513" i="1" s="1"/>
  <c r="D513" i="1" s="1"/>
  <c r="B509" i="3"/>
  <c r="A510" i="3"/>
  <c r="A514" i="1" l="1"/>
  <c r="E513" i="1"/>
  <c r="F513" i="1"/>
  <c r="B514" i="1"/>
  <c r="C514" i="1" s="1"/>
  <c r="D514" i="1" s="1"/>
  <c r="A511" i="3"/>
  <c r="B510" i="3"/>
  <c r="A515" i="1" l="1"/>
  <c r="E514" i="1"/>
  <c r="F514" i="1"/>
  <c r="B515" i="1"/>
  <c r="C515" i="1" s="1"/>
  <c r="B511" i="3"/>
  <c r="A512" i="3"/>
  <c r="D515" i="1" l="1"/>
  <c r="E515" i="1" s="1"/>
  <c r="A516" i="1"/>
  <c r="F515" i="1"/>
  <c r="B516" i="1"/>
  <c r="C516" i="1" s="1"/>
  <c r="D516" i="1" s="1"/>
  <c r="B512" i="3"/>
  <c r="A513" i="3"/>
  <c r="A517" i="1" l="1"/>
  <c r="F516" i="1"/>
  <c r="E516" i="1"/>
  <c r="B517" i="1"/>
  <c r="C517" i="1" s="1"/>
  <c r="D517" i="1" s="1"/>
  <c r="A514" i="3"/>
  <c r="B513" i="3"/>
  <c r="A518" i="1" l="1"/>
  <c r="E517" i="1"/>
  <c r="F517" i="1"/>
  <c r="B518" i="1"/>
  <c r="C518" i="1" s="1"/>
  <c r="D518" i="1" s="1"/>
  <c r="B514" i="3"/>
  <c r="A515" i="3"/>
  <c r="D519" i="1" l="1"/>
  <c r="A519" i="1"/>
  <c r="E518" i="1"/>
  <c r="F518" i="1"/>
  <c r="B519" i="1"/>
  <c r="C519" i="1" s="1"/>
  <c r="A516" i="3"/>
  <c r="B515" i="3"/>
  <c r="A520" i="1" l="1"/>
  <c r="E519" i="1"/>
  <c r="F519" i="1"/>
  <c r="B520" i="1"/>
  <c r="C520" i="1" s="1"/>
  <c r="D520" i="1" s="1"/>
  <c r="B516" i="3"/>
  <c r="A517" i="3"/>
  <c r="A521" i="1" l="1"/>
  <c r="E520" i="1"/>
  <c r="F520" i="1"/>
  <c r="B521" i="1"/>
  <c r="C521" i="1" s="1"/>
  <c r="B517" i="3"/>
  <c r="A518" i="3"/>
  <c r="D521" i="1" l="1"/>
  <c r="F521" i="1" s="1"/>
  <c r="A522" i="1"/>
  <c r="B522" i="1"/>
  <c r="C522" i="1" s="1"/>
  <c r="D522" i="1" s="1"/>
  <c r="A519" i="3"/>
  <c r="B518" i="3"/>
  <c r="E521" i="1" l="1"/>
  <c r="A523" i="1"/>
  <c r="E522" i="1"/>
  <c r="F522" i="1"/>
  <c r="B523" i="1"/>
  <c r="C523" i="1" s="1"/>
  <c r="D523" i="1" s="1"/>
  <c r="A520" i="3"/>
  <c r="B519" i="3"/>
  <c r="A524" i="1" l="1"/>
  <c r="E523" i="1"/>
  <c r="F523" i="1"/>
  <c r="B524" i="1"/>
  <c r="C524" i="1" s="1"/>
  <c r="D524" i="1" s="1"/>
  <c r="A521" i="3"/>
  <c r="B520" i="3"/>
  <c r="A525" i="1" l="1"/>
  <c r="E524" i="1"/>
  <c r="F524" i="1"/>
  <c r="B525" i="1"/>
  <c r="C525" i="1" s="1"/>
  <c r="D525" i="1" s="1"/>
  <c r="B521" i="3"/>
  <c r="A522" i="3"/>
  <c r="A526" i="1" l="1"/>
  <c r="E525" i="1"/>
  <c r="F525" i="1"/>
  <c r="B526" i="1"/>
  <c r="C526" i="1" s="1"/>
  <c r="D526" i="1" s="1"/>
  <c r="A523" i="3"/>
  <c r="B522" i="3"/>
  <c r="A527" i="1" l="1"/>
  <c r="E526" i="1"/>
  <c r="F526" i="1"/>
  <c r="B527" i="1"/>
  <c r="C527" i="1" s="1"/>
  <c r="D527" i="1" s="1"/>
  <c r="A524" i="3"/>
  <c r="B523" i="3"/>
  <c r="F527" i="1" l="1"/>
  <c r="A528" i="1"/>
  <c r="E527" i="1"/>
  <c r="B528" i="1"/>
  <c r="C528" i="1" s="1"/>
  <c r="D528" i="1" s="1"/>
  <c r="B524" i="3"/>
  <c r="A525" i="3"/>
  <c r="A529" i="1" l="1"/>
  <c r="F528" i="1"/>
  <c r="E528" i="1"/>
  <c r="B529" i="1"/>
  <c r="C529" i="1" s="1"/>
  <c r="D529" i="1" s="1"/>
  <c r="A526" i="3"/>
  <c r="B525" i="3"/>
  <c r="A530" i="1" l="1"/>
  <c r="E529" i="1"/>
  <c r="F529" i="1"/>
  <c r="B530" i="1"/>
  <c r="C530" i="1" s="1"/>
  <c r="D530" i="1" s="1"/>
  <c r="A527" i="3"/>
  <c r="B526" i="3"/>
  <c r="A531" i="1" l="1"/>
  <c r="E530" i="1"/>
  <c r="F530" i="1"/>
  <c r="B531" i="1"/>
  <c r="C531" i="1" s="1"/>
  <c r="D531" i="1" s="1"/>
  <c r="A528" i="3"/>
  <c r="B527" i="3"/>
  <c r="A532" i="1" l="1"/>
  <c r="F531" i="1"/>
  <c r="E531" i="1"/>
  <c r="B532" i="1"/>
  <c r="C532" i="1" s="1"/>
  <c r="D532" i="1" s="1"/>
  <c r="A529" i="3"/>
  <c r="B528" i="3"/>
  <c r="A533" i="1" l="1"/>
  <c r="F532" i="1"/>
  <c r="E532" i="1"/>
  <c r="B533" i="1"/>
  <c r="C533" i="1" s="1"/>
  <c r="B529" i="3"/>
  <c r="A530" i="3"/>
  <c r="D533" i="1" l="1"/>
  <c r="E533" i="1" s="1"/>
  <c r="A534" i="1"/>
  <c r="B534" i="1"/>
  <c r="C534" i="1" s="1"/>
  <c r="D534" i="1" s="1"/>
  <c r="A531" i="3"/>
  <c r="B530" i="3"/>
  <c r="F533" i="1" l="1"/>
  <c r="A535" i="1"/>
  <c r="E534" i="1"/>
  <c r="F534" i="1"/>
  <c r="B535" i="1"/>
  <c r="C535" i="1" s="1"/>
  <c r="D535" i="1" s="1"/>
  <c r="A532" i="3"/>
  <c r="B531" i="3"/>
  <c r="A536" i="1" l="1"/>
  <c r="F535" i="1"/>
  <c r="E535" i="1"/>
  <c r="B536" i="1"/>
  <c r="C536" i="1" s="1"/>
  <c r="D536" i="1" s="1"/>
  <c r="B532" i="3"/>
  <c r="A533" i="3"/>
  <c r="A537" i="1" l="1"/>
  <c r="E536" i="1"/>
  <c r="F536" i="1"/>
  <c r="B537" i="1"/>
  <c r="C537" i="1" s="1"/>
  <c r="D537" i="1" s="1"/>
  <c r="B533" i="3"/>
  <c r="A534" i="3"/>
  <c r="A538" i="1" l="1"/>
  <c r="F537" i="1"/>
  <c r="E537" i="1"/>
  <c r="B538" i="1"/>
  <c r="C538" i="1" s="1"/>
  <c r="D538" i="1" s="1"/>
  <c r="A535" i="3"/>
  <c r="B534" i="3"/>
  <c r="A539" i="1" l="1"/>
  <c r="E538" i="1"/>
  <c r="F538" i="1"/>
  <c r="B539" i="1"/>
  <c r="C539" i="1" s="1"/>
  <c r="B535" i="3"/>
  <c r="A536" i="3"/>
  <c r="D539" i="1" l="1"/>
  <c r="F539" i="1" s="1"/>
  <c r="A540" i="1"/>
  <c r="B540" i="1"/>
  <c r="C540" i="1" s="1"/>
  <c r="D540" i="1" s="1"/>
  <c r="B536" i="3"/>
  <c r="A537" i="3"/>
  <c r="E539" i="1" l="1"/>
  <c r="A541" i="1"/>
  <c r="E540" i="1"/>
  <c r="F540" i="1"/>
  <c r="B541" i="1"/>
  <c r="C541" i="1" s="1"/>
  <c r="D541" i="1" s="1"/>
  <c r="B537" i="3"/>
  <c r="A538" i="3"/>
  <c r="A542" i="1" l="1"/>
  <c r="E541" i="1"/>
  <c r="F541" i="1"/>
  <c r="B542" i="1"/>
  <c r="C542" i="1" s="1"/>
  <c r="D542" i="1" s="1"/>
  <c r="B538" i="3"/>
  <c r="A539" i="3"/>
  <c r="A543" i="1" l="1"/>
  <c r="E542" i="1"/>
  <c r="F542" i="1"/>
  <c r="B543" i="1"/>
  <c r="C543" i="1" s="1"/>
  <c r="D543" i="1" s="1"/>
  <c r="A540" i="3"/>
  <c r="B539" i="3"/>
  <c r="A544" i="1" l="1"/>
  <c r="E543" i="1"/>
  <c r="F543" i="1"/>
  <c r="B544" i="1"/>
  <c r="C544" i="1" s="1"/>
  <c r="D544" i="1" s="1"/>
  <c r="B540" i="3"/>
  <c r="A541" i="3"/>
  <c r="A545" i="1" l="1"/>
  <c r="E544" i="1"/>
  <c r="F544" i="1"/>
  <c r="B545" i="1"/>
  <c r="C545" i="1" s="1"/>
  <c r="B541" i="3"/>
  <c r="A542" i="3"/>
  <c r="D545" i="1" l="1"/>
  <c r="E545" i="1" s="1"/>
  <c r="A546" i="1"/>
  <c r="B546" i="1"/>
  <c r="C546" i="1" s="1"/>
  <c r="D546" i="1" s="1"/>
  <c r="A543" i="3"/>
  <c r="B542" i="3"/>
  <c r="F545" i="1" l="1"/>
  <c r="A547" i="1"/>
  <c r="E546" i="1"/>
  <c r="F546" i="1"/>
  <c r="B547" i="1"/>
  <c r="C547" i="1" s="1"/>
  <c r="A544" i="3"/>
  <c r="B543" i="3"/>
  <c r="D547" i="1" l="1"/>
  <c r="E547" i="1" s="1"/>
  <c r="A548" i="1"/>
  <c r="B548" i="1"/>
  <c r="C548" i="1" s="1"/>
  <c r="D548" i="1" s="1"/>
  <c r="B544" i="3"/>
  <c r="A545" i="3"/>
  <c r="F547" i="1" l="1"/>
  <c r="A549" i="1"/>
  <c r="E548" i="1"/>
  <c r="F548" i="1"/>
  <c r="B549" i="1"/>
  <c r="C549" i="1" s="1"/>
  <c r="D549" i="1" s="1"/>
  <c r="B545" i="3"/>
  <c r="A546" i="3"/>
  <c r="A550" i="1" l="1"/>
  <c r="E549" i="1"/>
  <c r="F549" i="1"/>
  <c r="B550" i="1"/>
  <c r="C550" i="1" s="1"/>
  <c r="D550" i="1" s="1"/>
  <c r="A547" i="3"/>
  <c r="B546" i="3"/>
  <c r="A551" i="1" l="1"/>
  <c r="E550" i="1"/>
  <c r="F550" i="1"/>
  <c r="B551" i="1"/>
  <c r="C551" i="1" s="1"/>
  <c r="B547" i="3"/>
  <c r="A548" i="3"/>
  <c r="D551" i="1" l="1"/>
  <c r="E551" i="1" s="1"/>
  <c r="A552" i="1"/>
  <c r="B552" i="1"/>
  <c r="C552" i="1" s="1"/>
  <c r="D552" i="1" s="1"/>
  <c r="B548" i="3"/>
  <c r="A549" i="3"/>
  <c r="F551" i="1" l="1"/>
  <c r="A553" i="1"/>
  <c r="E552" i="1"/>
  <c r="F552" i="1"/>
  <c r="B553" i="1"/>
  <c r="C553" i="1" s="1"/>
  <c r="D553" i="1" s="1"/>
  <c r="B549" i="3"/>
  <c r="A550" i="3"/>
  <c r="A554" i="1" l="1"/>
  <c r="E553" i="1"/>
  <c r="F553" i="1"/>
  <c r="B554" i="1"/>
  <c r="C554" i="1" s="1"/>
  <c r="D554" i="1" s="1"/>
  <c r="A551" i="3"/>
  <c r="B550" i="3"/>
  <c r="A555" i="1" l="1"/>
  <c r="E554" i="1"/>
  <c r="F554" i="1"/>
  <c r="B555" i="1"/>
  <c r="C555" i="1" s="1"/>
  <c r="D555" i="1" s="1"/>
  <c r="A552" i="3"/>
  <c r="B551" i="3"/>
  <c r="A556" i="1" l="1"/>
  <c r="F555" i="1"/>
  <c r="E555" i="1"/>
  <c r="B556" i="1"/>
  <c r="C556" i="1" s="1"/>
  <c r="D556" i="1" s="1"/>
  <c r="B552" i="3"/>
  <c r="A553" i="3"/>
  <c r="A557" i="1" l="1"/>
  <c r="E556" i="1"/>
  <c r="F556" i="1"/>
  <c r="B557" i="1"/>
  <c r="C557" i="1" s="1"/>
  <c r="D557" i="1" s="1"/>
  <c r="B553" i="3"/>
  <c r="A554" i="3"/>
  <c r="A558" i="1" l="1"/>
  <c r="F557" i="1"/>
  <c r="E557" i="1"/>
  <c r="B558" i="1"/>
  <c r="C558" i="1" s="1"/>
  <c r="D558" i="1" s="1"/>
  <c r="B554" i="3"/>
  <c r="A555" i="3"/>
  <c r="A559" i="1" l="1"/>
  <c r="E558" i="1"/>
  <c r="F558" i="1"/>
  <c r="B559" i="1"/>
  <c r="C559" i="1" s="1"/>
  <c r="D559" i="1" s="1"/>
  <c r="A556" i="3"/>
  <c r="B555" i="3"/>
  <c r="A560" i="1" l="1"/>
  <c r="F559" i="1"/>
  <c r="E559" i="1"/>
  <c r="B560" i="1"/>
  <c r="C560" i="1" s="1"/>
  <c r="D560" i="1" s="1"/>
  <c r="B556" i="3"/>
  <c r="A557" i="3"/>
  <c r="A561" i="1" l="1"/>
  <c r="E560" i="1"/>
  <c r="F560" i="1"/>
  <c r="B561" i="1"/>
  <c r="C561" i="1" s="1"/>
  <c r="B557" i="3"/>
  <c r="A558" i="3"/>
  <c r="D561" i="1" l="1"/>
  <c r="E561" i="1" s="1"/>
  <c r="A562" i="1"/>
  <c r="B562" i="1"/>
  <c r="C562" i="1" s="1"/>
  <c r="D562" i="1" s="1"/>
  <c r="A559" i="3"/>
  <c r="B558" i="3"/>
  <c r="F561" i="1" l="1"/>
  <c r="A563" i="1"/>
  <c r="E562" i="1"/>
  <c r="F562" i="1"/>
  <c r="B563" i="1"/>
  <c r="C563" i="1" s="1"/>
  <c r="D563" i="1" s="1"/>
  <c r="B559" i="3"/>
  <c r="A560" i="3"/>
  <c r="A564" i="1" l="1"/>
  <c r="F563" i="1"/>
  <c r="E563" i="1"/>
  <c r="B564" i="1"/>
  <c r="C564" i="1" s="1"/>
  <c r="D564" i="1" s="1"/>
  <c r="B560" i="3"/>
  <c r="A561" i="3"/>
  <c r="A565" i="1" l="1"/>
  <c r="E564" i="1"/>
  <c r="F564" i="1"/>
  <c r="B565" i="1"/>
  <c r="C565" i="1" s="1"/>
  <c r="D565" i="1" s="1"/>
  <c r="B561" i="3"/>
  <c r="A562" i="3"/>
  <c r="A566" i="1" l="1"/>
  <c r="E565" i="1"/>
  <c r="F565" i="1"/>
  <c r="B566" i="1"/>
  <c r="C566" i="1" s="1"/>
  <c r="D566" i="1" s="1"/>
  <c r="A563" i="3"/>
  <c r="B562" i="3"/>
  <c r="A567" i="1" l="1"/>
  <c r="E566" i="1"/>
  <c r="F566" i="1"/>
  <c r="B567" i="1"/>
  <c r="C567" i="1" s="1"/>
  <c r="D567" i="1" s="1"/>
  <c r="A564" i="3"/>
  <c r="B563" i="3"/>
  <c r="A568" i="1" l="1"/>
  <c r="F567" i="1"/>
  <c r="E567" i="1"/>
  <c r="B568" i="1"/>
  <c r="C568" i="1" s="1"/>
  <c r="D568" i="1" s="1"/>
  <c r="B564" i="3"/>
  <c r="A565" i="3"/>
  <c r="A569" i="1" l="1"/>
  <c r="E568" i="1"/>
  <c r="F568" i="1"/>
  <c r="B569" i="1"/>
  <c r="C569" i="1" s="1"/>
  <c r="B565" i="3"/>
  <c r="A566" i="3"/>
  <c r="D569" i="1" l="1"/>
  <c r="E569" i="1" s="1"/>
  <c r="A570" i="1"/>
  <c r="F569" i="1"/>
  <c r="B570" i="1"/>
  <c r="C570" i="1" s="1"/>
  <c r="D570" i="1" s="1"/>
  <c r="B566" i="3"/>
  <c r="A567" i="3"/>
  <c r="D571" i="1" l="1"/>
  <c r="A571" i="1"/>
  <c r="E570" i="1"/>
  <c r="F570" i="1"/>
  <c r="B571" i="1"/>
  <c r="C571" i="1" s="1"/>
  <c r="A568" i="3"/>
  <c r="B567" i="3"/>
  <c r="A572" i="1" l="1"/>
  <c r="E571" i="1"/>
  <c r="F571" i="1"/>
  <c r="B572" i="1"/>
  <c r="C572" i="1" s="1"/>
  <c r="D572" i="1" s="1"/>
  <c r="A569" i="3"/>
  <c r="B568" i="3"/>
  <c r="A573" i="1" l="1"/>
  <c r="E572" i="1"/>
  <c r="F572" i="1"/>
  <c r="B573" i="1"/>
  <c r="C573" i="1" s="1"/>
  <c r="D573" i="1" s="1"/>
  <c r="B569" i="3"/>
  <c r="A570" i="3"/>
  <c r="A574" i="1" l="1"/>
  <c r="E573" i="1"/>
  <c r="F573" i="1"/>
  <c r="B574" i="1"/>
  <c r="C574" i="1" s="1"/>
  <c r="D574" i="1" s="1"/>
  <c r="B570" i="3"/>
  <c r="A571" i="3"/>
  <c r="A575" i="1" l="1"/>
  <c r="E574" i="1"/>
  <c r="F574" i="1"/>
  <c r="B575" i="1"/>
  <c r="C575" i="1" s="1"/>
  <c r="D575" i="1" s="1"/>
  <c r="A572" i="3"/>
  <c r="B571" i="3"/>
  <c r="A576" i="1" l="1"/>
  <c r="F575" i="1"/>
  <c r="E575" i="1"/>
  <c r="B576" i="1"/>
  <c r="C576" i="1" s="1"/>
  <c r="D576" i="1" s="1"/>
  <c r="A573" i="3"/>
  <c r="B572" i="3"/>
  <c r="A577" i="1" l="1"/>
  <c r="F576" i="1"/>
  <c r="E576" i="1"/>
  <c r="B577" i="1"/>
  <c r="C577" i="1" s="1"/>
  <c r="D577" i="1" s="1"/>
  <c r="B573" i="3"/>
  <c r="A574" i="3"/>
  <c r="A578" i="1" l="1"/>
  <c r="E577" i="1"/>
  <c r="F577" i="1"/>
  <c r="B578" i="1"/>
  <c r="C578" i="1" s="1"/>
  <c r="D578" i="1" s="1"/>
  <c r="A575" i="3"/>
  <c r="B574" i="3"/>
  <c r="A579" i="1" l="1"/>
  <c r="E578" i="1"/>
  <c r="F578" i="1"/>
  <c r="B579" i="1"/>
  <c r="C579" i="1" s="1"/>
  <c r="D579" i="1" s="1"/>
  <c r="A576" i="3"/>
  <c r="B575" i="3"/>
  <c r="A580" i="1" l="1"/>
  <c r="F579" i="1"/>
  <c r="E579" i="1"/>
  <c r="B580" i="1"/>
  <c r="C580" i="1" s="1"/>
  <c r="D580" i="1" s="1"/>
  <c r="B576" i="3"/>
  <c r="A577" i="3"/>
  <c r="A581" i="1" l="1"/>
  <c r="E580" i="1"/>
  <c r="F580" i="1"/>
  <c r="B581" i="1"/>
  <c r="C581" i="1" s="1"/>
  <c r="D581" i="1" s="1"/>
  <c r="A578" i="3"/>
  <c r="B577" i="3"/>
  <c r="A582" i="1" l="1"/>
  <c r="E581" i="1"/>
  <c r="F581" i="1"/>
  <c r="B582" i="1"/>
  <c r="C582" i="1" s="1"/>
  <c r="D582" i="1" s="1"/>
  <c r="B578" i="3"/>
  <c r="A579" i="3"/>
  <c r="A583" i="1" l="1"/>
  <c r="E582" i="1"/>
  <c r="F582" i="1"/>
  <c r="B583" i="1"/>
  <c r="C583" i="1" s="1"/>
  <c r="D583" i="1" s="1"/>
  <c r="A580" i="3"/>
  <c r="B579" i="3"/>
  <c r="A584" i="1" l="1"/>
  <c r="F583" i="1"/>
  <c r="E583" i="1"/>
  <c r="B584" i="1"/>
  <c r="C584" i="1" s="1"/>
  <c r="D584" i="1" s="1"/>
  <c r="A581" i="3"/>
  <c r="B580" i="3"/>
  <c r="A585" i="1" l="1"/>
  <c r="E584" i="1"/>
  <c r="F584" i="1"/>
  <c r="B585" i="1"/>
  <c r="C585" i="1" s="1"/>
  <c r="D585" i="1" s="1"/>
  <c r="B581" i="3"/>
  <c r="A582" i="3"/>
  <c r="A586" i="1" l="1"/>
  <c r="E585" i="1"/>
  <c r="F585" i="1"/>
  <c r="B586" i="1"/>
  <c r="C586" i="1" s="1"/>
  <c r="D586" i="1" s="1"/>
  <c r="A583" i="3"/>
  <c r="B582" i="3"/>
  <c r="A587" i="1" l="1"/>
  <c r="E586" i="1"/>
  <c r="F586" i="1"/>
  <c r="B587" i="1"/>
  <c r="C587" i="1" s="1"/>
  <c r="D587" i="1" s="1"/>
  <c r="A584" i="3"/>
  <c r="B583" i="3"/>
  <c r="A588" i="1" l="1"/>
  <c r="E587" i="1"/>
  <c r="F587" i="1"/>
  <c r="B588" i="1"/>
  <c r="C588" i="1" s="1"/>
  <c r="D588" i="1" s="1"/>
  <c r="B584" i="3"/>
  <c r="A585" i="3"/>
  <c r="A589" i="1" l="1"/>
  <c r="E588" i="1"/>
  <c r="F588" i="1"/>
  <c r="B589" i="1"/>
  <c r="C589" i="1" s="1"/>
  <c r="A586" i="3"/>
  <c r="B585" i="3"/>
  <c r="D589" i="1" l="1"/>
  <c r="E589" i="1" s="1"/>
  <c r="A590" i="1"/>
  <c r="B590" i="1"/>
  <c r="C590" i="1" s="1"/>
  <c r="D590" i="1" s="1"/>
  <c r="B586" i="3"/>
  <c r="A587" i="3"/>
  <c r="F589" i="1" l="1"/>
  <c r="A591" i="1"/>
  <c r="E590" i="1"/>
  <c r="F590" i="1"/>
  <c r="B591" i="1"/>
  <c r="C591" i="1" s="1"/>
  <c r="D591" i="1" s="1"/>
  <c r="B587" i="3"/>
  <c r="A588" i="3"/>
  <c r="A592" i="1" l="1"/>
  <c r="E591" i="1"/>
  <c r="F591" i="1"/>
  <c r="B592" i="1"/>
  <c r="C592" i="1" s="1"/>
  <c r="D592" i="1" s="1"/>
  <c r="B588" i="3"/>
  <c r="A589" i="3"/>
  <c r="A593" i="1" l="1"/>
  <c r="E592" i="1"/>
  <c r="F592" i="1"/>
  <c r="B593" i="1"/>
  <c r="C593" i="1" s="1"/>
  <c r="D593" i="1" s="1"/>
  <c r="B589" i="3"/>
  <c r="A590" i="3"/>
  <c r="A594" i="1" l="1"/>
  <c r="F593" i="1"/>
  <c r="E593" i="1"/>
  <c r="B594" i="1"/>
  <c r="C594" i="1" s="1"/>
  <c r="B590" i="3"/>
  <c r="A591" i="3"/>
  <c r="D594" i="1" l="1"/>
  <c r="E594" i="1" s="1"/>
  <c r="A595" i="1"/>
  <c r="B595" i="1"/>
  <c r="C595" i="1" s="1"/>
  <c r="A592" i="3"/>
  <c r="B591" i="3"/>
  <c r="F594" i="1" l="1"/>
  <c r="D595" i="1"/>
  <c r="E595" i="1" s="1"/>
  <c r="A596" i="1"/>
  <c r="B596" i="1"/>
  <c r="C596" i="1" s="1"/>
  <c r="D596" i="1" s="1"/>
  <c r="F595" i="1"/>
  <c r="B592" i="3"/>
  <c r="A593" i="3"/>
  <c r="A597" i="1" l="1"/>
  <c r="E596" i="1"/>
  <c r="F596" i="1"/>
  <c r="B597" i="1"/>
  <c r="C597" i="1" s="1"/>
  <c r="D597" i="1" s="1"/>
  <c r="B593" i="3"/>
  <c r="A594" i="3"/>
  <c r="A598" i="1" l="1"/>
  <c r="E597" i="1"/>
  <c r="F597" i="1"/>
  <c r="B598" i="1"/>
  <c r="C598" i="1" s="1"/>
  <c r="D598" i="1" s="1"/>
  <c r="B594" i="3"/>
  <c r="A595" i="3"/>
  <c r="A599" i="1" l="1"/>
  <c r="F598" i="1"/>
  <c r="E598" i="1"/>
  <c r="B599" i="1"/>
  <c r="C599" i="1" s="1"/>
  <c r="D599" i="1" s="1"/>
  <c r="A596" i="3"/>
  <c r="B595" i="3"/>
  <c r="D600" i="1" l="1"/>
  <c r="A600" i="1"/>
  <c r="E599" i="1"/>
  <c r="F599" i="1"/>
  <c r="B600" i="1"/>
  <c r="C600" i="1" s="1"/>
  <c r="B596" i="3"/>
  <c r="A597" i="3"/>
  <c r="A601" i="1" l="1"/>
  <c r="E600" i="1"/>
  <c r="F600" i="1"/>
  <c r="B601" i="1"/>
  <c r="C601" i="1" s="1"/>
  <c r="D601" i="1" s="1"/>
  <c r="B597" i="3"/>
  <c r="A598" i="3"/>
  <c r="A602" i="1" l="1"/>
  <c r="E601" i="1"/>
  <c r="F601" i="1"/>
  <c r="B602" i="1"/>
  <c r="C602" i="1" s="1"/>
  <c r="B598" i="3"/>
  <c r="A599" i="3"/>
  <c r="D602" i="1" l="1"/>
  <c r="F602" i="1" s="1"/>
  <c r="A603" i="1"/>
  <c r="B603" i="1"/>
  <c r="C603" i="1" s="1"/>
  <c r="D603" i="1" s="1"/>
  <c r="A600" i="3"/>
  <c r="B599" i="3"/>
  <c r="E602" i="1" l="1"/>
  <c r="A604" i="1"/>
  <c r="E603" i="1"/>
  <c r="F603" i="1"/>
  <c r="B604" i="1"/>
  <c r="C604" i="1" s="1"/>
  <c r="D604" i="1" s="1"/>
  <c r="A601" i="3"/>
  <c r="B600" i="3"/>
  <c r="A605" i="1" l="1"/>
  <c r="E604" i="1"/>
  <c r="F604" i="1"/>
  <c r="B605" i="1"/>
  <c r="C605" i="1" s="1"/>
  <c r="D605" i="1" s="1"/>
  <c r="B601" i="3"/>
  <c r="A602" i="3"/>
  <c r="A606" i="1" l="1"/>
  <c r="E605" i="1"/>
  <c r="F605" i="1"/>
  <c r="B606" i="1"/>
  <c r="C606" i="1" s="1"/>
  <c r="D606" i="1" s="1"/>
  <c r="B602" i="3"/>
  <c r="A603" i="3"/>
  <c r="A607" i="1" l="1"/>
  <c r="E606" i="1"/>
  <c r="F606" i="1"/>
  <c r="B607" i="1"/>
  <c r="C607" i="1" s="1"/>
  <c r="D607" i="1" s="1"/>
  <c r="A604" i="3"/>
  <c r="B603" i="3"/>
  <c r="A608" i="1" l="1"/>
  <c r="E607" i="1"/>
  <c r="F607" i="1"/>
  <c r="B608" i="1"/>
  <c r="C608" i="1" s="1"/>
  <c r="D608" i="1" s="1"/>
  <c r="B604" i="3"/>
  <c r="A605" i="3"/>
  <c r="A609" i="1" l="1"/>
  <c r="E608" i="1"/>
  <c r="F608" i="1"/>
  <c r="B609" i="1"/>
  <c r="C609" i="1" s="1"/>
  <c r="D609" i="1" s="1"/>
  <c r="B605" i="3"/>
  <c r="A606" i="3"/>
  <c r="A610" i="1" l="1"/>
  <c r="E609" i="1"/>
  <c r="F609" i="1"/>
  <c r="B610" i="1"/>
  <c r="C610" i="1" s="1"/>
  <c r="D610" i="1" s="1"/>
  <c r="B606" i="3"/>
  <c r="A607" i="3"/>
  <c r="A611" i="1" l="1"/>
  <c r="F610" i="1"/>
  <c r="E610" i="1"/>
  <c r="B611" i="1"/>
  <c r="C611" i="1" s="1"/>
  <c r="D611" i="1" s="1"/>
  <c r="A608" i="3"/>
  <c r="B607" i="3"/>
  <c r="A612" i="1" l="1"/>
  <c r="E611" i="1"/>
  <c r="F611" i="1"/>
  <c r="B612" i="1"/>
  <c r="C612" i="1" s="1"/>
  <c r="D612" i="1" s="1"/>
  <c r="B608" i="3"/>
  <c r="A609" i="3"/>
  <c r="A613" i="1" l="1"/>
  <c r="E612" i="1"/>
  <c r="F612" i="1"/>
  <c r="B613" i="1"/>
  <c r="C613" i="1" s="1"/>
  <c r="D613" i="1" s="1"/>
  <c r="B609" i="3"/>
  <c r="A610" i="3"/>
  <c r="A614" i="1" l="1"/>
  <c r="E613" i="1"/>
  <c r="F613" i="1"/>
  <c r="B614" i="1"/>
  <c r="C614" i="1" s="1"/>
  <c r="D614" i="1" s="1"/>
  <c r="A611" i="3"/>
  <c r="B610" i="3"/>
  <c r="A615" i="1" l="1"/>
  <c r="E614" i="1"/>
  <c r="F614" i="1"/>
  <c r="B615" i="1"/>
  <c r="C615" i="1" s="1"/>
  <c r="D615" i="1" s="1"/>
  <c r="B611" i="3"/>
  <c r="A612" i="3"/>
  <c r="A616" i="1" l="1"/>
  <c r="E615" i="1"/>
  <c r="F615" i="1"/>
  <c r="B616" i="1"/>
  <c r="C616" i="1" s="1"/>
  <c r="D616" i="1" s="1"/>
  <c r="A613" i="3"/>
  <c r="B612" i="3"/>
  <c r="A617" i="1" l="1"/>
  <c r="E616" i="1"/>
  <c r="F616" i="1"/>
  <c r="B617" i="1"/>
  <c r="C617" i="1" s="1"/>
  <c r="D617" i="1" s="1"/>
  <c r="B613" i="3"/>
  <c r="A614" i="3"/>
  <c r="A618" i="1" l="1"/>
  <c r="E617" i="1"/>
  <c r="F617" i="1"/>
  <c r="B618" i="1"/>
  <c r="C618" i="1" s="1"/>
  <c r="D618" i="1" s="1"/>
  <c r="B614" i="3"/>
  <c r="A615" i="3"/>
  <c r="A619" i="1" l="1"/>
  <c r="F618" i="1"/>
  <c r="E618" i="1"/>
  <c r="B619" i="1"/>
  <c r="C619" i="1" s="1"/>
  <c r="A616" i="3"/>
  <c r="B615" i="3"/>
  <c r="D619" i="1" l="1"/>
  <c r="F619" i="1" s="1"/>
  <c r="A620" i="1"/>
  <c r="B620" i="1"/>
  <c r="C620" i="1" s="1"/>
  <c r="D620" i="1" s="1"/>
  <c r="B616" i="3"/>
  <c r="A617" i="3"/>
  <c r="E619" i="1" l="1"/>
  <c r="A621" i="1"/>
  <c r="F620" i="1"/>
  <c r="E620" i="1"/>
  <c r="B621" i="1"/>
  <c r="C621" i="1" s="1"/>
  <c r="D621" i="1" s="1"/>
  <c r="A618" i="3"/>
  <c r="B617" i="3"/>
  <c r="A622" i="1" l="1"/>
  <c r="E621" i="1"/>
  <c r="F621" i="1"/>
  <c r="B622" i="1"/>
  <c r="C622" i="1" s="1"/>
  <c r="D622" i="1" s="1"/>
  <c r="B618" i="3"/>
  <c r="A619" i="3"/>
  <c r="A623" i="1" l="1"/>
  <c r="F622" i="1"/>
  <c r="E622" i="1"/>
  <c r="B623" i="1"/>
  <c r="C623" i="1" s="1"/>
  <c r="A620" i="3"/>
  <c r="B619" i="3"/>
  <c r="D623" i="1" l="1"/>
  <c r="F623" i="1" s="1"/>
  <c r="A624" i="1"/>
  <c r="B624" i="1"/>
  <c r="C624" i="1" s="1"/>
  <c r="D624" i="1" s="1"/>
  <c r="B620" i="3"/>
  <c r="A621" i="3"/>
  <c r="E623" i="1" l="1"/>
  <c r="A625" i="1"/>
  <c r="E624" i="1"/>
  <c r="F624" i="1"/>
  <c r="B625" i="1"/>
  <c r="C625" i="1" s="1"/>
  <c r="D625" i="1" s="1"/>
  <c r="B621" i="3"/>
  <c r="A622" i="3"/>
  <c r="E625" i="1" l="1"/>
  <c r="A626" i="1"/>
  <c r="F625" i="1"/>
  <c r="B626" i="1"/>
  <c r="C626" i="1" s="1"/>
  <c r="D626" i="1" s="1"/>
  <c r="B622" i="3"/>
  <c r="A623" i="3"/>
  <c r="A627" i="1" l="1"/>
  <c r="F626" i="1"/>
  <c r="E626" i="1"/>
  <c r="B627" i="1"/>
  <c r="C627" i="1" s="1"/>
  <c r="D627" i="1" s="1"/>
  <c r="A624" i="3"/>
  <c r="B623" i="3"/>
  <c r="A628" i="1" l="1"/>
  <c r="F627" i="1"/>
  <c r="E627" i="1"/>
  <c r="B628" i="1"/>
  <c r="C628" i="1" s="1"/>
  <c r="D628" i="1" s="1"/>
  <c r="A625" i="3"/>
  <c r="B624" i="3"/>
  <c r="A629" i="1" l="1"/>
  <c r="E628" i="1"/>
  <c r="F628" i="1"/>
  <c r="B629" i="1"/>
  <c r="C629" i="1" s="1"/>
  <c r="D629" i="1" s="1"/>
  <c r="B625" i="3"/>
  <c r="A626" i="3"/>
  <c r="A630" i="1" l="1"/>
  <c r="E629" i="1"/>
  <c r="F629" i="1"/>
  <c r="B630" i="1"/>
  <c r="C630" i="1" s="1"/>
  <c r="D630" i="1" s="1"/>
  <c r="A627" i="3"/>
  <c r="B626" i="3"/>
  <c r="A631" i="1" l="1"/>
  <c r="E630" i="1"/>
  <c r="F630" i="1"/>
  <c r="B631" i="1"/>
  <c r="C631" i="1" s="1"/>
  <c r="D631" i="1" s="1"/>
  <c r="B627" i="3"/>
  <c r="A628" i="3"/>
  <c r="A632" i="1" l="1"/>
  <c r="F631" i="1"/>
  <c r="E631" i="1"/>
  <c r="B632" i="1"/>
  <c r="C632" i="1" s="1"/>
  <c r="D632" i="1" s="1"/>
  <c r="B628" i="3"/>
  <c r="A629" i="3"/>
  <c r="A633" i="1" l="1"/>
  <c r="E632" i="1"/>
  <c r="F632" i="1"/>
  <c r="B633" i="1"/>
  <c r="C633" i="1" s="1"/>
  <c r="D633" i="1" s="1"/>
  <c r="B629" i="3"/>
  <c r="A630" i="3"/>
  <c r="A634" i="1" l="1"/>
  <c r="E633" i="1"/>
  <c r="F633" i="1"/>
  <c r="B634" i="1"/>
  <c r="C634" i="1" s="1"/>
  <c r="D634" i="1" s="1"/>
  <c r="A631" i="3"/>
  <c r="B630" i="3"/>
  <c r="A635" i="1" l="1"/>
  <c r="E634" i="1"/>
  <c r="F634" i="1"/>
  <c r="B635" i="1"/>
  <c r="C635" i="1" s="1"/>
  <c r="D635" i="1" s="1"/>
  <c r="A632" i="3"/>
  <c r="B631" i="3"/>
  <c r="A636" i="1" l="1"/>
  <c r="E635" i="1"/>
  <c r="F635" i="1"/>
  <c r="B636" i="1"/>
  <c r="C636" i="1" s="1"/>
  <c r="D636" i="1" s="1"/>
  <c r="A633" i="3"/>
  <c r="B632" i="3"/>
  <c r="A637" i="1" l="1"/>
  <c r="E636" i="1"/>
  <c r="F636" i="1"/>
  <c r="B637" i="1"/>
  <c r="C637" i="1" s="1"/>
  <c r="D637" i="1" s="1"/>
  <c r="B633" i="3"/>
  <c r="A634" i="3"/>
  <c r="A638" i="1" l="1"/>
  <c r="E637" i="1"/>
  <c r="F637" i="1"/>
  <c r="B638" i="1"/>
  <c r="C638" i="1" s="1"/>
  <c r="D638" i="1" s="1"/>
  <c r="B634" i="3"/>
  <c r="A635" i="3"/>
  <c r="A639" i="1" l="1"/>
  <c r="F638" i="1"/>
  <c r="E638" i="1"/>
  <c r="B639" i="1"/>
  <c r="C639" i="1" s="1"/>
  <c r="D639" i="1" s="1"/>
  <c r="A636" i="3"/>
  <c r="B635" i="3"/>
  <c r="A640" i="1" l="1"/>
  <c r="E639" i="1"/>
  <c r="F639" i="1"/>
  <c r="B640" i="1"/>
  <c r="C640" i="1" s="1"/>
  <c r="D640" i="1" s="1"/>
  <c r="B636" i="3"/>
  <c r="A637" i="3"/>
  <c r="A641" i="1" l="1"/>
  <c r="E640" i="1"/>
  <c r="F640" i="1"/>
  <c r="B641" i="1"/>
  <c r="C641" i="1" s="1"/>
  <c r="D641" i="1" s="1"/>
  <c r="B637" i="3"/>
  <c r="A638" i="3"/>
  <c r="A642" i="1" l="1"/>
  <c r="E641" i="1"/>
  <c r="F641" i="1"/>
  <c r="B642" i="1"/>
  <c r="C642" i="1" s="1"/>
  <c r="D642" i="1" s="1"/>
  <c r="A639" i="3"/>
  <c r="B638" i="3"/>
  <c r="A643" i="1" l="1"/>
  <c r="F642" i="1"/>
  <c r="E642" i="1"/>
  <c r="B643" i="1"/>
  <c r="C643" i="1" s="1"/>
  <c r="D643" i="1" s="1"/>
  <c r="A640" i="3"/>
  <c r="B639" i="3"/>
  <c r="A644" i="1" l="1"/>
  <c r="F643" i="1"/>
  <c r="E643" i="1"/>
  <c r="B644" i="1"/>
  <c r="C644" i="1" s="1"/>
  <c r="D644" i="1" s="1"/>
  <c r="A641" i="3"/>
  <c r="B640" i="3"/>
  <c r="A645" i="1" l="1"/>
  <c r="E644" i="1"/>
  <c r="F644" i="1"/>
  <c r="B645" i="1"/>
  <c r="C645" i="1" s="1"/>
  <c r="D645" i="1" s="1"/>
  <c r="A642" i="3"/>
  <c r="B641" i="3"/>
  <c r="A646" i="1" l="1"/>
  <c r="E645" i="1"/>
  <c r="F645" i="1"/>
  <c r="B646" i="1"/>
  <c r="C646" i="1" s="1"/>
  <c r="D646" i="1" s="1"/>
  <c r="B642" i="3"/>
  <c r="A643" i="3"/>
  <c r="A647" i="1" l="1"/>
  <c r="E646" i="1"/>
  <c r="F646" i="1"/>
  <c r="B647" i="1"/>
  <c r="C647" i="1" s="1"/>
  <c r="D647" i="1" s="1"/>
  <c r="B643" i="3"/>
  <c r="A644" i="3"/>
  <c r="A648" i="1" l="1"/>
  <c r="F647" i="1"/>
  <c r="E647" i="1"/>
  <c r="B648" i="1"/>
  <c r="C648" i="1" s="1"/>
  <c r="D648" i="1" s="1"/>
  <c r="A645" i="3"/>
  <c r="B644" i="3"/>
  <c r="A649" i="1" l="1"/>
  <c r="E648" i="1"/>
  <c r="F648" i="1"/>
  <c r="B649" i="1"/>
  <c r="C649" i="1" s="1"/>
  <c r="D649" i="1" s="1"/>
  <c r="B645" i="3"/>
  <c r="A646" i="3"/>
  <c r="A650" i="1" l="1"/>
  <c r="E649" i="1"/>
  <c r="F649" i="1"/>
  <c r="B650" i="1"/>
  <c r="C650" i="1" s="1"/>
  <c r="D650" i="1" s="1"/>
  <c r="B646" i="3"/>
  <c r="A647" i="3"/>
  <c r="A651" i="1" l="1"/>
  <c r="F650" i="1"/>
  <c r="E650" i="1"/>
  <c r="B651" i="1"/>
  <c r="C651" i="1" s="1"/>
  <c r="A648" i="3"/>
  <c r="B647" i="3"/>
  <c r="D651" i="1" l="1"/>
  <c r="F651" i="1" s="1"/>
  <c r="A652" i="1"/>
  <c r="B652" i="1"/>
  <c r="C652" i="1" s="1"/>
  <c r="D652" i="1" s="1"/>
  <c r="B648" i="3"/>
  <c r="A649" i="3"/>
  <c r="E651" i="1" l="1"/>
  <c r="A653" i="1"/>
  <c r="E652" i="1"/>
  <c r="F652" i="1"/>
  <c r="B653" i="1"/>
  <c r="C653" i="1" s="1"/>
  <c r="D653" i="1" s="1"/>
  <c r="B649" i="3"/>
  <c r="A650" i="3"/>
  <c r="A654" i="1" l="1"/>
  <c r="E653" i="1"/>
  <c r="F653" i="1"/>
  <c r="B654" i="1"/>
  <c r="C654" i="1" s="1"/>
  <c r="D654" i="1" s="1"/>
  <c r="B650" i="3"/>
  <c r="A651" i="3"/>
  <c r="A655" i="1" l="1"/>
  <c r="F654" i="1"/>
  <c r="E654" i="1"/>
  <c r="B655" i="1"/>
  <c r="C655" i="1" s="1"/>
  <c r="D655" i="1" s="1"/>
  <c r="B651" i="3"/>
  <c r="A652" i="3"/>
  <c r="A656" i="1" l="1"/>
  <c r="E655" i="1"/>
  <c r="F655" i="1"/>
  <c r="B656" i="1"/>
  <c r="C656" i="1" s="1"/>
  <c r="D656" i="1" s="1"/>
  <c r="A653" i="3"/>
  <c r="B652" i="3"/>
  <c r="A657" i="1" l="1"/>
  <c r="F656" i="1"/>
  <c r="E656" i="1"/>
  <c r="B657" i="1"/>
  <c r="C657" i="1" s="1"/>
  <c r="D657" i="1" s="1"/>
  <c r="B653" i="3"/>
  <c r="A654" i="3"/>
  <c r="A658" i="1" l="1"/>
  <c r="E657" i="1"/>
  <c r="F657" i="1"/>
  <c r="B658" i="1"/>
  <c r="C658" i="1" s="1"/>
  <c r="D658" i="1" s="1"/>
  <c r="B654" i="3"/>
  <c r="A655" i="3"/>
  <c r="A659" i="1" l="1"/>
  <c r="F658" i="1"/>
  <c r="E658" i="1"/>
  <c r="B659" i="1"/>
  <c r="C659" i="1" s="1"/>
  <c r="D659" i="1" s="1"/>
  <c r="A656" i="3"/>
  <c r="B655" i="3"/>
  <c r="A660" i="1" l="1"/>
  <c r="F659" i="1"/>
  <c r="E659" i="1"/>
  <c r="B660" i="1"/>
  <c r="C660" i="1" s="1"/>
  <c r="D660" i="1" s="1"/>
  <c r="B656" i="3"/>
  <c r="A657" i="3"/>
  <c r="A661" i="1" l="1"/>
  <c r="E660" i="1"/>
  <c r="F660" i="1"/>
  <c r="B661" i="1"/>
  <c r="C661" i="1" s="1"/>
  <c r="D661" i="1" s="1"/>
  <c r="B657" i="3"/>
  <c r="A658" i="3"/>
  <c r="A662" i="1" l="1"/>
  <c r="E661" i="1"/>
  <c r="F661" i="1"/>
  <c r="B662" i="1"/>
  <c r="C662" i="1" s="1"/>
  <c r="D662" i="1" s="1"/>
  <c r="A659" i="3"/>
  <c r="B658" i="3"/>
  <c r="A663" i="1" l="1"/>
  <c r="E662" i="1"/>
  <c r="F662" i="1"/>
  <c r="B663" i="1"/>
  <c r="C663" i="1" s="1"/>
  <c r="D663" i="1" s="1"/>
  <c r="A660" i="3"/>
  <c r="B659" i="3"/>
  <c r="A664" i="1" l="1"/>
  <c r="F663" i="1"/>
  <c r="E663" i="1"/>
  <c r="B664" i="1"/>
  <c r="C664" i="1" s="1"/>
  <c r="D664" i="1" s="1"/>
  <c r="B660" i="3"/>
  <c r="A661" i="3"/>
  <c r="A665" i="1" l="1"/>
  <c r="E664" i="1"/>
  <c r="F664" i="1"/>
  <c r="B665" i="1"/>
  <c r="C665" i="1" s="1"/>
  <c r="D665" i="1" s="1"/>
  <c r="B661" i="3"/>
  <c r="A662" i="3"/>
  <c r="A666" i="1" l="1"/>
  <c r="E665" i="1"/>
  <c r="F665" i="1"/>
  <c r="B666" i="1"/>
  <c r="C666" i="1" s="1"/>
  <c r="A663" i="3"/>
  <c r="B662" i="3"/>
  <c r="D666" i="1" l="1"/>
  <c r="F666" i="1" s="1"/>
  <c r="A667" i="1"/>
  <c r="E666" i="1"/>
  <c r="B667" i="1"/>
  <c r="C667" i="1" s="1"/>
  <c r="D667" i="1" s="1"/>
  <c r="A664" i="3"/>
  <c r="B663" i="3"/>
  <c r="A668" i="1" l="1"/>
  <c r="F667" i="1"/>
  <c r="E667" i="1"/>
  <c r="B668" i="1"/>
  <c r="C668" i="1" s="1"/>
  <c r="D668" i="1" s="1"/>
  <c r="B664" i="3"/>
  <c r="A665" i="3"/>
  <c r="A669" i="1" l="1"/>
  <c r="E668" i="1"/>
  <c r="F668" i="1"/>
  <c r="B669" i="1"/>
  <c r="C669" i="1" s="1"/>
  <c r="D669" i="1" s="1"/>
  <c r="B665" i="3"/>
  <c r="A666" i="3"/>
  <c r="A670" i="1" l="1"/>
  <c r="E669" i="1"/>
  <c r="F669" i="1"/>
  <c r="B670" i="1"/>
  <c r="C670" i="1"/>
  <c r="D670" i="1" s="1"/>
  <c r="B666" i="3"/>
  <c r="A667" i="3"/>
  <c r="A671" i="1" l="1"/>
  <c r="F670" i="1"/>
  <c r="E670" i="1"/>
  <c r="B671" i="1"/>
  <c r="C671" i="1" s="1"/>
  <c r="D671" i="1" s="1"/>
  <c r="B667" i="3"/>
  <c r="A668" i="3"/>
  <c r="A672" i="1" l="1"/>
  <c r="E671" i="1"/>
  <c r="F671" i="1"/>
  <c r="B672" i="1"/>
  <c r="C672" i="1" s="1"/>
  <c r="D672" i="1" s="1"/>
  <c r="B668" i="3"/>
  <c r="A669" i="3"/>
  <c r="A673" i="1" l="1"/>
  <c r="E672" i="1"/>
  <c r="F672" i="1"/>
  <c r="B673" i="1"/>
  <c r="C673" i="1" s="1"/>
  <c r="D673" i="1" s="1"/>
  <c r="B669" i="3"/>
  <c r="A670" i="3"/>
  <c r="A674" i="1" l="1"/>
  <c r="E673" i="1"/>
  <c r="F673" i="1"/>
  <c r="B674" i="1"/>
  <c r="C674" i="1" s="1"/>
  <c r="D674" i="1" s="1"/>
  <c r="B670" i="3"/>
  <c r="A671" i="3"/>
  <c r="A675" i="1" l="1"/>
  <c r="F674" i="1"/>
  <c r="E674" i="1"/>
  <c r="B675" i="1"/>
  <c r="C675" i="1" s="1"/>
  <c r="D675" i="1" s="1"/>
  <c r="A672" i="3"/>
  <c r="B671" i="3"/>
  <c r="A676" i="1" l="1"/>
  <c r="F675" i="1"/>
  <c r="E675" i="1"/>
  <c r="B676" i="1"/>
  <c r="C676" i="1" s="1"/>
  <c r="D676" i="1" s="1"/>
  <c r="B672" i="3"/>
  <c r="A673" i="3"/>
  <c r="A677" i="1" l="1"/>
  <c r="E676" i="1"/>
  <c r="F676" i="1"/>
  <c r="B677" i="1"/>
  <c r="C677" i="1" s="1"/>
  <c r="D677" i="1" s="1"/>
  <c r="A674" i="3"/>
  <c r="B673" i="3"/>
  <c r="A678" i="1" l="1"/>
  <c r="E677" i="1"/>
  <c r="F677" i="1"/>
  <c r="B678" i="1"/>
  <c r="C678" i="1"/>
  <c r="D678" i="1" s="1"/>
  <c r="B674" i="3"/>
  <c r="A675" i="3"/>
  <c r="A679" i="1" l="1"/>
  <c r="E678" i="1"/>
  <c r="F678" i="1"/>
  <c r="B679" i="1"/>
  <c r="C679" i="1" s="1"/>
  <c r="D679" i="1" s="1"/>
  <c r="A676" i="3"/>
  <c r="B675" i="3"/>
  <c r="A680" i="1" l="1"/>
  <c r="F679" i="1"/>
  <c r="E679" i="1"/>
  <c r="B680" i="1"/>
  <c r="C680" i="1" s="1"/>
  <c r="D680" i="1" s="1"/>
  <c r="A677" i="3"/>
  <c r="B676" i="3"/>
  <c r="A681" i="1" l="1"/>
  <c r="E680" i="1"/>
  <c r="F680" i="1"/>
  <c r="B681" i="1"/>
  <c r="C681" i="1" s="1"/>
  <c r="D681" i="1" s="1"/>
  <c r="B677" i="3"/>
  <c r="A678" i="3"/>
  <c r="A682" i="1" l="1"/>
  <c r="E681" i="1"/>
  <c r="F681" i="1"/>
  <c r="B682" i="1"/>
  <c r="C682" i="1" s="1"/>
  <c r="D682" i="1" s="1"/>
  <c r="B678" i="3"/>
  <c r="A679" i="3"/>
  <c r="A683" i="1" l="1"/>
  <c r="F682" i="1"/>
  <c r="E682" i="1"/>
  <c r="B683" i="1"/>
  <c r="C683" i="1" s="1"/>
  <c r="D683" i="1" s="1"/>
  <c r="A680" i="3"/>
  <c r="B679" i="3"/>
  <c r="A684" i="1" l="1"/>
  <c r="E683" i="1"/>
  <c r="F683" i="1"/>
  <c r="B684" i="1"/>
  <c r="C684" i="1" s="1"/>
  <c r="D684" i="1" s="1"/>
  <c r="A681" i="3"/>
  <c r="B680" i="3"/>
  <c r="A685" i="1" l="1"/>
  <c r="E684" i="1"/>
  <c r="F684" i="1"/>
  <c r="B685" i="1"/>
  <c r="C685" i="1" s="1"/>
  <c r="D685" i="1" s="1"/>
  <c r="B681" i="3"/>
  <c r="A682" i="3"/>
  <c r="A686" i="1" l="1"/>
  <c r="E685" i="1"/>
  <c r="F685" i="1"/>
  <c r="B686" i="1"/>
  <c r="C686" i="1" s="1"/>
  <c r="D686" i="1" s="1"/>
  <c r="B682" i="3"/>
  <c r="A683" i="3"/>
  <c r="A687" i="1" l="1"/>
  <c r="F686" i="1"/>
  <c r="E686" i="1"/>
  <c r="B687" i="1"/>
  <c r="C687" i="1" s="1"/>
  <c r="A684" i="3"/>
  <c r="B683" i="3"/>
  <c r="D687" i="1" l="1"/>
  <c r="E687" i="1" s="1"/>
  <c r="A688" i="1"/>
  <c r="B688" i="1"/>
  <c r="C688" i="1" s="1"/>
  <c r="D688" i="1" s="1"/>
  <c r="B684" i="3"/>
  <c r="A685" i="3"/>
  <c r="F687" i="1" l="1"/>
  <c r="D689" i="1"/>
  <c r="E689" i="1" s="1"/>
  <c r="A689" i="1"/>
  <c r="E688" i="1"/>
  <c r="F688" i="1"/>
  <c r="B689" i="1"/>
  <c r="C689" i="1"/>
  <c r="B685" i="3"/>
  <c r="A686" i="3"/>
  <c r="A690" i="1" l="1"/>
  <c r="F689" i="1"/>
  <c r="B690" i="1"/>
  <c r="C690" i="1" s="1"/>
  <c r="D690" i="1" s="1"/>
  <c r="A687" i="3"/>
  <c r="B686" i="3"/>
  <c r="A691" i="1" l="1"/>
  <c r="F690" i="1"/>
  <c r="E690" i="1"/>
  <c r="B691" i="1"/>
  <c r="C691" i="1" s="1"/>
  <c r="D691" i="1" s="1"/>
  <c r="A688" i="3"/>
  <c r="B687" i="3"/>
  <c r="A692" i="1" l="1"/>
  <c r="F691" i="1"/>
  <c r="E691" i="1"/>
  <c r="B692" i="1"/>
  <c r="C692" i="1" s="1"/>
  <c r="D692" i="1" s="1"/>
  <c r="B688" i="3"/>
  <c r="A689" i="3"/>
  <c r="A693" i="1" l="1"/>
  <c r="E692" i="1"/>
  <c r="F692" i="1"/>
  <c r="B693" i="1"/>
  <c r="C693" i="1" s="1"/>
  <c r="D693" i="1" s="1"/>
  <c r="B689" i="3"/>
  <c r="A690" i="3"/>
  <c r="A694" i="1" l="1"/>
  <c r="E693" i="1"/>
  <c r="F693" i="1"/>
  <c r="B694" i="1"/>
  <c r="C694" i="1" s="1"/>
  <c r="D694" i="1" s="1"/>
  <c r="A691" i="3"/>
  <c r="B690" i="3"/>
  <c r="A695" i="1" l="1"/>
  <c r="F694" i="1"/>
  <c r="E694" i="1"/>
  <c r="B695" i="1"/>
  <c r="C695" i="1" s="1"/>
  <c r="D695" i="1" s="1"/>
  <c r="B691" i="3"/>
  <c r="A692" i="3"/>
  <c r="A696" i="1" l="1"/>
  <c r="F695" i="1"/>
  <c r="E695" i="1"/>
  <c r="B696" i="1"/>
  <c r="C696" i="1" s="1"/>
  <c r="D696" i="1" s="1"/>
  <c r="A693" i="3"/>
  <c r="B692" i="3"/>
  <c r="A697" i="1" l="1"/>
  <c r="E696" i="1"/>
  <c r="F696" i="1"/>
  <c r="B697" i="1"/>
  <c r="C697" i="1" s="1"/>
  <c r="D697" i="1" s="1"/>
  <c r="B693" i="3"/>
  <c r="A694" i="3"/>
  <c r="A698" i="1" l="1"/>
  <c r="E697" i="1"/>
  <c r="F697" i="1"/>
  <c r="B698" i="1"/>
  <c r="C698" i="1" s="1"/>
  <c r="D698" i="1" s="1"/>
  <c r="A695" i="3"/>
  <c r="B694" i="3"/>
  <c r="A699" i="1" l="1"/>
  <c r="E698" i="1"/>
  <c r="F698" i="1"/>
  <c r="B699" i="1"/>
  <c r="C699" i="1" s="1"/>
  <c r="D699" i="1" s="1"/>
  <c r="A696" i="3"/>
  <c r="B695" i="3"/>
  <c r="A700" i="1" l="1"/>
  <c r="F699" i="1"/>
  <c r="E699" i="1"/>
  <c r="B700" i="1"/>
  <c r="C700" i="1" s="1"/>
  <c r="D700" i="1" s="1"/>
  <c r="A697" i="3"/>
  <c r="B696" i="3"/>
  <c r="A701" i="1" l="1"/>
  <c r="F700" i="1"/>
  <c r="E700" i="1"/>
  <c r="B701" i="1"/>
  <c r="C701" i="1" s="1"/>
  <c r="D701" i="1" s="1"/>
  <c r="A698" i="3"/>
  <c r="B697" i="3"/>
  <c r="A702" i="1" l="1"/>
  <c r="E701" i="1"/>
  <c r="F701" i="1"/>
  <c r="B702" i="1"/>
  <c r="C702" i="1" s="1"/>
  <c r="B698" i="3"/>
  <c r="A699" i="3"/>
  <c r="D702" i="1" l="1"/>
  <c r="F702" i="1" s="1"/>
  <c r="A703" i="1"/>
  <c r="E702" i="1"/>
  <c r="B703" i="1"/>
  <c r="C703" i="1" s="1"/>
  <c r="A700" i="3"/>
  <c r="B699" i="3"/>
  <c r="D703" i="1" l="1"/>
  <c r="F703" i="1" s="1"/>
  <c r="A704" i="1"/>
  <c r="E703" i="1"/>
  <c r="B704" i="1"/>
  <c r="C704" i="1" s="1"/>
  <c r="D704" i="1" s="1"/>
  <c r="B700" i="3"/>
  <c r="A701" i="3"/>
  <c r="A705" i="1" l="1"/>
  <c r="E704" i="1"/>
  <c r="F704" i="1"/>
  <c r="B705" i="1"/>
  <c r="C705" i="1" s="1"/>
  <c r="B701" i="3"/>
  <c r="A702" i="3"/>
  <c r="D705" i="1" l="1"/>
  <c r="E705" i="1" s="1"/>
  <c r="A706" i="1"/>
  <c r="F705" i="1"/>
  <c r="B706" i="1"/>
  <c r="C706" i="1" s="1"/>
  <c r="D706" i="1" s="1"/>
  <c r="A703" i="3"/>
  <c r="B702" i="3"/>
  <c r="A707" i="1" l="1"/>
  <c r="F706" i="1"/>
  <c r="E706" i="1"/>
  <c r="B707" i="1"/>
  <c r="C707" i="1" s="1"/>
  <c r="D707" i="1" s="1"/>
  <c r="A704" i="3"/>
  <c r="B703" i="3"/>
  <c r="A708" i="1" l="1"/>
  <c r="F707" i="1"/>
  <c r="E707" i="1"/>
  <c r="B708" i="1"/>
  <c r="C708" i="1" s="1"/>
  <c r="D708" i="1" s="1"/>
  <c r="A705" i="3"/>
  <c r="B704" i="3"/>
  <c r="A709" i="1" l="1"/>
  <c r="E708" i="1"/>
  <c r="F708" i="1"/>
  <c r="B709" i="1"/>
  <c r="C709" i="1" s="1"/>
  <c r="D709" i="1" s="1"/>
  <c r="A706" i="3"/>
  <c r="B705" i="3"/>
  <c r="A710" i="1" l="1"/>
  <c r="E709" i="1"/>
  <c r="F709" i="1"/>
  <c r="B710" i="1"/>
  <c r="C710" i="1" s="1"/>
  <c r="D710" i="1" s="1"/>
  <c r="A707" i="3"/>
  <c r="B706" i="3"/>
  <c r="A711" i="1" l="1"/>
  <c r="F710" i="1"/>
  <c r="E710" i="1"/>
  <c r="B711" i="1"/>
  <c r="C711" i="1" s="1"/>
  <c r="D711" i="1" s="1"/>
  <c r="B707" i="3"/>
  <c r="A708" i="3"/>
  <c r="A712" i="1" l="1"/>
  <c r="F711" i="1"/>
  <c r="E711" i="1"/>
  <c r="B712" i="1"/>
  <c r="C712" i="1" s="1"/>
  <c r="D712" i="1" s="1"/>
  <c r="A709" i="3"/>
  <c r="B708" i="3"/>
  <c r="A713" i="1" l="1"/>
  <c r="E712" i="1"/>
  <c r="F712" i="1"/>
  <c r="B713" i="1"/>
  <c r="C713" i="1" s="1"/>
  <c r="D713" i="1" s="1"/>
  <c r="B709" i="3"/>
  <c r="A710" i="3"/>
  <c r="A714" i="1" l="1"/>
  <c r="E713" i="1"/>
  <c r="F713" i="1"/>
  <c r="B714" i="1"/>
  <c r="C714" i="1" s="1"/>
  <c r="D714" i="1" s="1"/>
  <c r="B710" i="3"/>
  <c r="A711" i="3"/>
  <c r="A715" i="1" l="1"/>
  <c r="F714" i="1"/>
  <c r="E714" i="1"/>
  <c r="B715" i="1"/>
  <c r="C715" i="1" s="1"/>
  <c r="D715" i="1" s="1"/>
  <c r="A712" i="3"/>
  <c r="B711" i="3"/>
  <c r="A716" i="1" l="1"/>
  <c r="F715" i="1"/>
  <c r="E715" i="1"/>
  <c r="B716" i="1"/>
  <c r="C716" i="1" s="1"/>
  <c r="D716" i="1" s="1"/>
  <c r="B712" i="3"/>
  <c r="A713" i="3"/>
  <c r="A717" i="1" l="1"/>
  <c r="F716" i="1"/>
  <c r="E716" i="1"/>
  <c r="B717" i="1"/>
  <c r="C717" i="1" s="1"/>
  <c r="D717" i="1" s="1"/>
  <c r="B713" i="3"/>
  <c r="A714" i="3"/>
  <c r="A718" i="1" l="1"/>
  <c r="E717" i="1"/>
  <c r="F717" i="1"/>
  <c r="B718" i="1"/>
  <c r="C718" i="1" s="1"/>
  <c r="B714" i="3"/>
  <c r="A715" i="3"/>
  <c r="D718" i="1" l="1"/>
  <c r="F718" i="1" s="1"/>
  <c r="A719" i="1"/>
  <c r="B719" i="1"/>
  <c r="C719" i="1" s="1"/>
  <c r="D719" i="1" s="1"/>
  <c r="B715" i="3"/>
  <c r="A716" i="3"/>
  <c r="D720" i="1" l="1"/>
  <c r="E718" i="1"/>
  <c r="A720" i="1"/>
  <c r="E719" i="1"/>
  <c r="F719" i="1"/>
  <c r="B720" i="1"/>
  <c r="C720" i="1" s="1"/>
  <c r="B716" i="3"/>
  <c r="A717" i="3"/>
  <c r="A721" i="1" l="1"/>
  <c r="E720" i="1"/>
  <c r="F720" i="1"/>
  <c r="B721" i="1"/>
  <c r="C721" i="1" s="1"/>
  <c r="B717" i="3"/>
  <c r="A718" i="3"/>
  <c r="D721" i="1" l="1"/>
  <c r="E721" i="1" s="1"/>
  <c r="A722" i="1"/>
  <c r="F721" i="1"/>
  <c r="B722" i="1"/>
  <c r="C722" i="1" s="1"/>
  <c r="D722" i="1" s="1"/>
  <c r="B718" i="3"/>
  <c r="A719" i="3"/>
  <c r="A723" i="1" l="1"/>
  <c r="F722" i="1"/>
  <c r="E722" i="1"/>
  <c r="B723" i="1"/>
  <c r="C723" i="1" s="1"/>
  <c r="D723" i="1" s="1"/>
  <c r="A720" i="3"/>
  <c r="B719" i="3"/>
  <c r="A724" i="1" l="1"/>
  <c r="F723" i="1"/>
  <c r="E723" i="1"/>
  <c r="B724" i="1"/>
  <c r="C724" i="1" s="1"/>
  <c r="D724" i="1" s="1"/>
  <c r="A721" i="3"/>
  <c r="B720" i="3"/>
  <c r="A725" i="1" l="1"/>
  <c r="E724" i="1"/>
  <c r="F724" i="1"/>
  <c r="B725" i="1"/>
  <c r="C725" i="1" s="1"/>
  <c r="D725" i="1" s="1"/>
  <c r="B721" i="3"/>
  <c r="A722" i="3"/>
  <c r="A726" i="1" l="1"/>
  <c r="E725" i="1"/>
  <c r="F725" i="1"/>
  <c r="B726" i="1"/>
  <c r="C726" i="1" s="1"/>
  <c r="D726" i="1" s="1"/>
  <c r="B722" i="3"/>
  <c r="A723" i="3"/>
  <c r="A727" i="1" l="1"/>
  <c r="E726" i="1"/>
  <c r="F726" i="1"/>
  <c r="B727" i="1"/>
  <c r="C727" i="1" s="1"/>
  <c r="D727" i="1" s="1"/>
  <c r="B723" i="3"/>
  <c r="A724" i="3"/>
  <c r="A728" i="1" l="1"/>
  <c r="F727" i="1"/>
  <c r="E727" i="1"/>
  <c r="B728" i="1"/>
  <c r="C728" i="1" s="1"/>
  <c r="D728" i="1" s="1"/>
  <c r="B724" i="3"/>
  <c r="A725" i="3"/>
  <c r="A729" i="1" l="1"/>
  <c r="F728" i="1"/>
  <c r="E728" i="1"/>
  <c r="B729" i="1"/>
  <c r="C729" i="1" s="1"/>
  <c r="D729" i="1" s="1"/>
  <c r="B725" i="3"/>
  <c r="A726" i="3"/>
  <c r="A730" i="1" l="1"/>
  <c r="E729" i="1"/>
  <c r="F729" i="1"/>
  <c r="B730" i="1"/>
  <c r="C730" i="1" s="1"/>
  <c r="D730" i="1" s="1"/>
  <c r="B726" i="3"/>
  <c r="A727" i="3"/>
  <c r="A731" i="1" l="1"/>
  <c r="E730" i="1"/>
  <c r="F730" i="1"/>
  <c r="B731" i="1"/>
  <c r="C731" i="1" s="1"/>
  <c r="D731" i="1" s="1"/>
  <c r="A728" i="3"/>
  <c r="B727" i="3"/>
  <c r="A732" i="1" l="1"/>
  <c r="F731" i="1"/>
  <c r="E731" i="1"/>
  <c r="B732" i="1"/>
  <c r="C732" i="1" s="1"/>
  <c r="D732" i="1" s="1"/>
  <c r="A729" i="3"/>
  <c r="B728" i="3"/>
  <c r="A733" i="1" l="1"/>
  <c r="E732" i="1"/>
  <c r="F732" i="1"/>
  <c r="B733" i="1"/>
  <c r="C733" i="1" s="1"/>
  <c r="D733" i="1" s="1"/>
  <c r="B729" i="3"/>
  <c r="A730" i="3"/>
  <c r="A734" i="1" l="1"/>
  <c r="F733" i="1"/>
  <c r="E733" i="1"/>
  <c r="B734" i="1"/>
  <c r="C734" i="1" s="1"/>
  <c r="D734" i="1" s="1"/>
  <c r="B730" i="3"/>
  <c r="A731" i="3"/>
  <c r="A735" i="1" l="1"/>
  <c r="F734" i="1"/>
  <c r="E734" i="1"/>
  <c r="B735" i="1"/>
  <c r="C735" i="1" s="1"/>
  <c r="D735" i="1" s="1"/>
  <c r="A732" i="3"/>
  <c r="B731" i="3"/>
  <c r="E735" i="1" l="1"/>
  <c r="A736" i="1"/>
  <c r="B736" i="1"/>
  <c r="C736" i="1" s="1"/>
  <c r="D736" i="1" s="1"/>
  <c r="F735" i="1"/>
  <c r="A733" i="3"/>
  <c r="B732" i="3"/>
  <c r="A737" i="1" l="1"/>
  <c r="E736" i="1"/>
  <c r="F736" i="1"/>
  <c r="B737" i="1"/>
  <c r="C737" i="1"/>
  <c r="D737" i="1" s="1"/>
  <c r="B733" i="3"/>
  <c r="A734" i="3"/>
  <c r="A738" i="1" l="1"/>
  <c r="E737" i="1"/>
  <c r="F737" i="1"/>
  <c r="B738" i="1"/>
  <c r="C738" i="1" s="1"/>
  <c r="D738" i="1" s="1"/>
  <c r="B734" i="3"/>
  <c r="A735" i="3"/>
  <c r="F738" i="1" l="1"/>
  <c r="A739" i="1"/>
  <c r="E738" i="1"/>
  <c r="B739" i="1"/>
  <c r="C739" i="1" s="1"/>
  <c r="D739" i="1" s="1"/>
  <c r="A736" i="3"/>
  <c r="B735" i="3"/>
  <c r="A740" i="1" l="1"/>
  <c r="F739" i="1"/>
  <c r="E739" i="1"/>
  <c r="B740" i="1"/>
  <c r="C740" i="1" s="1"/>
  <c r="D740" i="1" s="1"/>
  <c r="B736" i="3"/>
  <c r="A737" i="3"/>
  <c r="A741" i="1" l="1"/>
  <c r="F740" i="1"/>
  <c r="E740" i="1"/>
  <c r="B741" i="1"/>
  <c r="C741" i="1" s="1"/>
  <c r="D741" i="1" s="1"/>
  <c r="B737" i="3"/>
  <c r="A738" i="3"/>
  <c r="A742" i="1" l="1"/>
  <c r="E741" i="1"/>
  <c r="F741" i="1"/>
  <c r="B742" i="1"/>
  <c r="C742" i="1" s="1"/>
  <c r="D742" i="1" s="1"/>
  <c r="B738" i="3"/>
  <c r="A739" i="3"/>
  <c r="A743" i="1" l="1"/>
  <c r="F742" i="1"/>
  <c r="E742" i="1"/>
  <c r="B743" i="1"/>
  <c r="C743" i="1" s="1"/>
  <c r="D743" i="1" s="1"/>
  <c r="A740" i="3"/>
  <c r="B739" i="3"/>
  <c r="A744" i="1" l="1"/>
  <c r="F743" i="1"/>
  <c r="E743" i="1"/>
  <c r="B744" i="1"/>
  <c r="C744" i="1" s="1"/>
  <c r="D744" i="1" s="1"/>
  <c r="B740" i="3"/>
  <c r="A741" i="3"/>
  <c r="E744" i="1" l="1"/>
  <c r="A745" i="1"/>
  <c r="F744" i="1"/>
  <c r="B745" i="1"/>
  <c r="C745" i="1" s="1"/>
  <c r="D745" i="1" s="1"/>
  <c r="B741" i="3"/>
  <c r="A742" i="3"/>
  <c r="A746" i="1" l="1"/>
  <c r="E745" i="1"/>
  <c r="F745" i="1"/>
  <c r="B746" i="1"/>
  <c r="C746" i="1" s="1"/>
  <c r="D746" i="1" s="1"/>
  <c r="B742" i="3"/>
  <c r="A743" i="3"/>
  <c r="A747" i="1" l="1"/>
  <c r="E746" i="1"/>
  <c r="F746" i="1"/>
  <c r="B747" i="1"/>
  <c r="C747" i="1" s="1"/>
  <c r="D747" i="1" s="1"/>
  <c r="A744" i="3"/>
  <c r="B743" i="3"/>
  <c r="A748" i="1" l="1"/>
  <c r="F747" i="1"/>
  <c r="E747" i="1"/>
  <c r="B748" i="1"/>
  <c r="C748" i="1" s="1"/>
  <c r="D748" i="1" s="1"/>
  <c r="B744" i="3"/>
  <c r="A745" i="3"/>
  <c r="A749" i="1" l="1"/>
  <c r="E748" i="1"/>
  <c r="F748" i="1"/>
  <c r="B749" i="1"/>
  <c r="C749" i="1" s="1"/>
  <c r="D749" i="1" s="1"/>
  <c r="B745" i="3"/>
  <c r="A746" i="3"/>
  <c r="A750" i="1" l="1"/>
  <c r="E749" i="1"/>
  <c r="F749" i="1"/>
  <c r="B750" i="1"/>
  <c r="C750" i="1" s="1"/>
  <c r="D750" i="1" s="1"/>
  <c r="A747" i="3"/>
  <c r="B746" i="3"/>
  <c r="A751" i="1" l="1"/>
  <c r="E750" i="1"/>
  <c r="F750" i="1"/>
  <c r="B751" i="1"/>
  <c r="C751" i="1" s="1"/>
  <c r="D751" i="1" s="1"/>
  <c r="B747" i="3"/>
  <c r="A748" i="3"/>
  <c r="A752" i="1" l="1"/>
  <c r="F751" i="1"/>
  <c r="E751" i="1"/>
  <c r="B752" i="1"/>
  <c r="C752" i="1" s="1"/>
  <c r="D752" i="1" s="1"/>
  <c r="B748" i="3"/>
  <c r="A749" i="3"/>
  <c r="A753" i="1" l="1"/>
  <c r="F752" i="1"/>
  <c r="E752" i="1"/>
  <c r="B753" i="1"/>
  <c r="C753" i="1" s="1"/>
  <c r="D753" i="1" s="1"/>
  <c r="B749" i="3"/>
  <c r="A750" i="3"/>
  <c r="A754" i="1" l="1"/>
  <c r="E753" i="1"/>
  <c r="F753" i="1"/>
  <c r="B754" i="1"/>
  <c r="C754" i="1" s="1"/>
  <c r="D754" i="1" s="1"/>
  <c r="B750" i="3"/>
  <c r="A751" i="3"/>
  <c r="A755" i="1" l="1"/>
  <c r="F754" i="1"/>
  <c r="E754" i="1"/>
  <c r="B755" i="1"/>
  <c r="C755" i="1" s="1"/>
  <c r="A752" i="3"/>
  <c r="B751" i="3"/>
  <c r="D755" i="1" l="1"/>
  <c r="F755" i="1" s="1"/>
  <c r="A756" i="1"/>
  <c r="B756" i="1"/>
  <c r="C756" i="1" s="1"/>
  <c r="D756" i="1" s="1"/>
  <c r="E755" i="1"/>
  <c r="B752" i="3"/>
  <c r="A753" i="3"/>
  <c r="A757" i="1" l="1"/>
  <c r="E756" i="1"/>
  <c r="F756" i="1"/>
  <c r="B757" i="1"/>
  <c r="C757" i="1" s="1"/>
  <c r="D757" i="1" s="1"/>
  <c r="A754" i="3"/>
  <c r="B753" i="3"/>
  <c r="A758" i="1" l="1"/>
  <c r="E757" i="1"/>
  <c r="F757" i="1"/>
  <c r="B758" i="1"/>
  <c r="C758" i="1" s="1"/>
  <c r="D758" i="1" s="1"/>
  <c r="B754" i="3"/>
  <c r="A755" i="3"/>
  <c r="A759" i="1" l="1"/>
  <c r="F758" i="1"/>
  <c r="E758" i="1"/>
  <c r="B759" i="1"/>
  <c r="C759" i="1" s="1"/>
  <c r="D759" i="1" s="1"/>
  <c r="B755" i="3"/>
  <c r="A756" i="3"/>
  <c r="A760" i="1" l="1"/>
  <c r="E759" i="1"/>
  <c r="F759" i="1"/>
  <c r="B760" i="1"/>
  <c r="C760" i="1" s="1"/>
  <c r="D760" i="1" s="1"/>
  <c r="A757" i="3"/>
  <c r="B756" i="3"/>
  <c r="A761" i="1" l="1"/>
  <c r="E760" i="1"/>
  <c r="F760" i="1"/>
  <c r="B761" i="1"/>
  <c r="C761" i="1" s="1"/>
  <c r="D761" i="1" s="1"/>
  <c r="B757" i="3"/>
  <c r="A758" i="3"/>
  <c r="A762" i="1" l="1"/>
  <c r="E761" i="1"/>
  <c r="F761" i="1"/>
  <c r="B762" i="1"/>
  <c r="C762" i="1" s="1"/>
  <c r="D762" i="1" s="1"/>
  <c r="A759" i="3"/>
  <c r="B758" i="3"/>
  <c r="A763" i="1" l="1"/>
  <c r="E762" i="1"/>
  <c r="F762" i="1"/>
  <c r="B763" i="1"/>
  <c r="C763" i="1" s="1"/>
  <c r="D763" i="1" s="1"/>
  <c r="A760" i="3"/>
  <c r="B759" i="3"/>
  <c r="A764" i="1" l="1"/>
  <c r="E763" i="1"/>
  <c r="F763" i="1"/>
  <c r="B764" i="1"/>
  <c r="C764" i="1" s="1"/>
  <c r="B760" i="3"/>
  <c r="A761" i="3"/>
  <c r="D764" i="1" l="1"/>
  <c r="E764" i="1" s="1"/>
  <c r="A765" i="1"/>
  <c r="B765" i="1"/>
  <c r="C765" i="1" s="1"/>
  <c r="D765" i="1" s="1"/>
  <c r="F764" i="1"/>
  <c r="A762" i="3"/>
  <c r="B761" i="3"/>
  <c r="A766" i="1" l="1"/>
  <c r="F765" i="1"/>
  <c r="E765" i="1"/>
  <c r="B766" i="1"/>
  <c r="C766" i="1" s="1"/>
  <c r="A763" i="3"/>
  <c r="B762" i="3"/>
  <c r="D766" i="1" l="1"/>
  <c r="E766" i="1" s="1"/>
  <c r="A767" i="1"/>
  <c r="F766" i="1"/>
  <c r="B767" i="1"/>
  <c r="C767" i="1" s="1"/>
  <c r="D767" i="1" s="1"/>
  <c r="B763" i="3"/>
  <c r="A764" i="3"/>
  <c r="A768" i="1" l="1"/>
  <c r="E767" i="1"/>
  <c r="F767" i="1"/>
  <c r="B768" i="1"/>
  <c r="C768" i="1" s="1"/>
  <c r="D768" i="1" s="1"/>
  <c r="B764" i="3"/>
  <c r="A765" i="3"/>
  <c r="A769" i="1" l="1"/>
  <c r="E768" i="1"/>
  <c r="F768" i="1"/>
  <c r="B769" i="1"/>
  <c r="C769" i="1" s="1"/>
  <c r="D769" i="1" s="1"/>
  <c r="B765" i="3"/>
  <c r="A766" i="3"/>
  <c r="A770" i="1" l="1"/>
  <c r="E769" i="1"/>
  <c r="F769" i="1"/>
  <c r="B770" i="1"/>
  <c r="C770" i="1" s="1"/>
  <c r="B766" i="3"/>
  <c r="A767" i="3"/>
  <c r="D770" i="1" l="1"/>
  <c r="E770" i="1" s="1"/>
  <c r="A771" i="1"/>
  <c r="F770" i="1"/>
  <c r="B771" i="1"/>
  <c r="C771" i="1" s="1"/>
  <c r="D771" i="1" s="1"/>
  <c r="A768" i="3"/>
  <c r="B767" i="3"/>
  <c r="A772" i="1" l="1"/>
  <c r="E771" i="1"/>
  <c r="F771" i="1"/>
  <c r="B772" i="1"/>
  <c r="C772" i="1" s="1"/>
  <c r="A769" i="3"/>
  <c r="B768" i="3"/>
  <c r="D772" i="1" l="1"/>
  <c r="E772" i="1" s="1"/>
  <c r="A773" i="1"/>
  <c r="B773" i="1"/>
  <c r="C773" i="1" s="1"/>
  <c r="D773" i="1" s="1"/>
  <c r="B769" i="3"/>
  <c r="A770" i="3"/>
  <c r="F772" i="1" l="1"/>
  <c r="A774" i="1"/>
  <c r="E773" i="1"/>
  <c r="F773" i="1"/>
  <c r="B774" i="1"/>
  <c r="C774" i="1" s="1"/>
  <c r="B770" i="3"/>
  <c r="A771" i="3"/>
  <c r="D774" i="1" l="1"/>
  <c r="E774" i="1" s="1"/>
  <c r="A775" i="1"/>
  <c r="F774" i="1"/>
  <c r="B775" i="1"/>
  <c r="C775" i="1" s="1"/>
  <c r="D775" i="1" s="1"/>
  <c r="A772" i="3"/>
  <c r="B771" i="3"/>
  <c r="A776" i="1" l="1"/>
  <c r="F775" i="1"/>
  <c r="E775" i="1"/>
  <c r="B776" i="1"/>
  <c r="C776" i="1" s="1"/>
  <c r="D776" i="1" s="1"/>
  <c r="B772" i="3"/>
  <c r="A773" i="3"/>
  <c r="A777" i="1" l="1"/>
  <c r="E776" i="1"/>
  <c r="F776" i="1"/>
  <c r="B777" i="1"/>
  <c r="C777" i="1" s="1"/>
  <c r="D777" i="1" s="1"/>
  <c r="B773" i="3"/>
  <c r="A774" i="3"/>
  <c r="A778" i="1" l="1"/>
  <c r="E777" i="1"/>
  <c r="F777" i="1"/>
  <c r="B778" i="1"/>
  <c r="C778" i="1" s="1"/>
  <c r="D778" i="1" s="1"/>
  <c r="A775" i="3"/>
  <c r="B774" i="3"/>
  <c r="A779" i="1" l="1"/>
  <c r="E778" i="1"/>
  <c r="F778" i="1"/>
  <c r="B779" i="1"/>
  <c r="C779" i="1" s="1"/>
  <c r="A776" i="3"/>
  <c r="B775" i="3"/>
  <c r="D779" i="1" l="1"/>
  <c r="F779" i="1" s="1"/>
  <c r="A780" i="1"/>
  <c r="B780" i="1"/>
  <c r="C780" i="1" s="1"/>
  <c r="D780" i="1" s="1"/>
  <c r="B776" i="3"/>
  <c r="A777" i="3"/>
  <c r="E779" i="1" l="1"/>
  <c r="A781" i="1"/>
  <c r="E780" i="1"/>
  <c r="F780" i="1"/>
  <c r="B781" i="1"/>
  <c r="C781" i="1" s="1"/>
  <c r="D781" i="1" s="1"/>
  <c r="A778" i="3"/>
  <c r="B777" i="3"/>
  <c r="A782" i="1" l="1"/>
  <c r="E781" i="1"/>
  <c r="F781" i="1"/>
  <c r="B782" i="1"/>
  <c r="C782" i="1" s="1"/>
  <c r="B778" i="3"/>
  <c r="A779" i="3"/>
  <c r="D782" i="1" l="1"/>
  <c r="E782" i="1" s="1"/>
  <c r="A783" i="1"/>
  <c r="B783" i="1"/>
  <c r="C783" i="1" s="1"/>
  <c r="D783" i="1" s="1"/>
  <c r="B779" i="3"/>
  <c r="A780" i="3"/>
  <c r="F782" i="1" l="1"/>
  <c r="A784" i="1"/>
  <c r="E783" i="1"/>
  <c r="F783" i="1"/>
  <c r="B784" i="1"/>
  <c r="C784" i="1" s="1"/>
  <c r="D784" i="1" s="1"/>
  <c r="A781" i="3"/>
  <c r="B780" i="3"/>
  <c r="A785" i="1" l="1"/>
  <c r="E784" i="1"/>
  <c r="F784" i="1"/>
  <c r="B785" i="1"/>
  <c r="C785" i="1" s="1"/>
  <c r="D785" i="1" s="1"/>
  <c r="B781" i="3"/>
  <c r="A782" i="3"/>
  <c r="A786" i="1" l="1"/>
  <c r="E785" i="1"/>
  <c r="F785" i="1"/>
  <c r="B786" i="1"/>
  <c r="C786" i="1" s="1"/>
  <c r="D786" i="1" s="1"/>
  <c r="A783" i="3"/>
  <c r="B782" i="3"/>
  <c r="A787" i="1" l="1"/>
  <c r="E786" i="1"/>
  <c r="F786" i="1"/>
  <c r="B787" i="1"/>
  <c r="C787" i="1" s="1"/>
  <c r="D787" i="1" s="1"/>
  <c r="A784" i="3"/>
  <c r="B783" i="3"/>
  <c r="A788" i="1" l="1"/>
  <c r="E787" i="1"/>
  <c r="F787" i="1"/>
  <c r="B788" i="1"/>
  <c r="C788" i="1" s="1"/>
  <c r="D788" i="1" s="1"/>
  <c r="B784" i="3"/>
  <c r="A785" i="3"/>
  <c r="E788" i="1" l="1"/>
  <c r="A789" i="1"/>
  <c r="B789" i="1"/>
  <c r="C789" i="1" s="1"/>
  <c r="D789" i="1" s="1"/>
  <c r="F788" i="1"/>
  <c r="B785" i="3"/>
  <c r="A786" i="3"/>
  <c r="A790" i="1" l="1"/>
  <c r="E789" i="1"/>
  <c r="F789" i="1"/>
  <c r="B790" i="1"/>
  <c r="C790" i="1" s="1"/>
  <c r="B786" i="3"/>
  <c r="A787" i="3"/>
  <c r="D790" i="1" l="1"/>
  <c r="F790" i="1" s="1"/>
  <c r="A791" i="1"/>
  <c r="B791" i="1"/>
  <c r="C791" i="1" s="1"/>
  <c r="D791" i="1" s="1"/>
  <c r="B787" i="3"/>
  <c r="A788" i="3"/>
  <c r="E790" i="1" l="1"/>
  <c r="A792" i="1"/>
  <c r="E791" i="1"/>
  <c r="F791" i="1"/>
  <c r="B792" i="1"/>
  <c r="C792" i="1" s="1"/>
  <c r="D792" i="1" s="1"/>
  <c r="B788" i="3"/>
  <c r="A789" i="3"/>
  <c r="A793" i="1" l="1"/>
  <c r="E792" i="1"/>
  <c r="F792" i="1"/>
  <c r="B793" i="1"/>
  <c r="C793" i="1" s="1"/>
  <c r="D793" i="1" s="1"/>
  <c r="B789" i="3"/>
  <c r="A790" i="3"/>
  <c r="A794" i="1" l="1"/>
  <c r="E793" i="1"/>
  <c r="F793" i="1"/>
  <c r="B794" i="1"/>
  <c r="C794" i="1" s="1"/>
  <c r="D794" i="1" s="1"/>
  <c r="B790" i="3"/>
  <c r="A791" i="3"/>
  <c r="A795" i="1" l="1"/>
  <c r="F794" i="1"/>
  <c r="E794" i="1"/>
  <c r="B795" i="1"/>
  <c r="C795" i="1" s="1"/>
  <c r="A792" i="3"/>
  <c r="B791" i="3"/>
  <c r="D795" i="1" l="1"/>
  <c r="E795" i="1" s="1"/>
  <c r="A796" i="1"/>
  <c r="F795" i="1"/>
  <c r="B796" i="1"/>
  <c r="C796" i="1" s="1"/>
  <c r="D796" i="1" s="1"/>
  <c r="A793" i="3"/>
  <c r="B792" i="3"/>
  <c r="A797" i="1" l="1"/>
  <c r="E796" i="1"/>
  <c r="F796" i="1"/>
  <c r="B797" i="1"/>
  <c r="C797" i="1" s="1"/>
  <c r="D797" i="1" s="1"/>
  <c r="B793" i="3"/>
  <c r="A794" i="3"/>
  <c r="A798" i="1" l="1"/>
  <c r="E797" i="1"/>
  <c r="F797" i="1"/>
  <c r="B798" i="1"/>
  <c r="C798" i="1" s="1"/>
  <c r="D798" i="1" s="1"/>
  <c r="B794" i="3"/>
  <c r="A795" i="3"/>
  <c r="A799" i="1" l="1"/>
  <c r="F798" i="1"/>
  <c r="E798" i="1"/>
  <c r="B799" i="1"/>
  <c r="C799" i="1" s="1"/>
  <c r="D799" i="1" s="1"/>
  <c r="B795" i="3"/>
  <c r="A796" i="3"/>
  <c r="A800" i="1" l="1"/>
  <c r="F799" i="1"/>
  <c r="E799" i="1"/>
  <c r="B800" i="1"/>
  <c r="C800" i="1" s="1"/>
  <c r="D800" i="1" s="1"/>
  <c r="B796" i="3"/>
  <c r="A797" i="3"/>
  <c r="A801" i="1" l="1"/>
  <c r="E800" i="1"/>
  <c r="F800" i="1"/>
  <c r="B801" i="1"/>
  <c r="C801" i="1" s="1"/>
  <c r="D801" i="1" s="1"/>
  <c r="B797" i="3"/>
  <c r="A798" i="3"/>
  <c r="A802" i="1" l="1"/>
  <c r="E801" i="1"/>
  <c r="F801" i="1"/>
  <c r="B802" i="1"/>
  <c r="C802" i="1"/>
  <c r="D802" i="1" s="1"/>
  <c r="B798" i="3"/>
  <c r="A799" i="3"/>
  <c r="A803" i="1" l="1"/>
  <c r="E802" i="1"/>
  <c r="F802" i="1"/>
  <c r="B803" i="1"/>
  <c r="C803" i="1" s="1"/>
  <c r="D803" i="1" s="1"/>
  <c r="A800" i="3"/>
  <c r="B799" i="3"/>
  <c r="A804" i="1" l="1"/>
  <c r="F803" i="1"/>
  <c r="E803" i="1"/>
  <c r="B804" i="1"/>
  <c r="C804" i="1" s="1"/>
  <c r="D804" i="1" s="1"/>
  <c r="B800" i="3"/>
  <c r="A801" i="3"/>
  <c r="A805" i="1" l="1"/>
  <c r="E804" i="1"/>
  <c r="F804" i="1"/>
  <c r="B805" i="1"/>
  <c r="C805" i="1" s="1"/>
  <c r="D805" i="1" s="1"/>
  <c r="A802" i="3"/>
  <c r="B801" i="3"/>
  <c r="A806" i="1" l="1"/>
  <c r="E805" i="1"/>
  <c r="F805" i="1"/>
  <c r="B806" i="1"/>
  <c r="C806" i="1" s="1"/>
  <c r="D806" i="1" s="1"/>
  <c r="B802" i="3"/>
  <c r="A803" i="3"/>
  <c r="F806" i="1" l="1"/>
  <c r="A807" i="1"/>
  <c r="E806" i="1"/>
  <c r="B807" i="1"/>
  <c r="C807" i="1" s="1"/>
  <c r="D807" i="1" s="1"/>
  <c r="B803" i="3"/>
  <c r="A804" i="3"/>
  <c r="A808" i="1" l="1"/>
  <c r="F807" i="1"/>
  <c r="E807" i="1"/>
  <c r="B808" i="1"/>
  <c r="C808" i="1" s="1"/>
  <c r="D808" i="1" s="1"/>
  <c r="B804" i="3"/>
  <c r="A805" i="3"/>
  <c r="A809" i="1" l="1"/>
  <c r="E808" i="1"/>
  <c r="F808" i="1"/>
  <c r="B809" i="1"/>
  <c r="C809" i="1" s="1"/>
  <c r="D809" i="1" s="1"/>
  <c r="B805" i="3"/>
  <c r="A806" i="3"/>
  <c r="A810" i="1" l="1"/>
  <c r="F809" i="1"/>
  <c r="E809" i="1"/>
  <c r="B810" i="1"/>
  <c r="C810" i="1" s="1"/>
  <c r="D810" i="1" s="1"/>
  <c r="B806" i="3"/>
  <c r="A807" i="3"/>
  <c r="A811" i="1" l="1"/>
  <c r="F810" i="1"/>
  <c r="E810" i="1"/>
  <c r="B811" i="1"/>
  <c r="C811" i="1" s="1"/>
  <c r="A808" i="3"/>
  <c r="B807" i="3"/>
  <c r="D811" i="1" l="1"/>
  <c r="F811" i="1" s="1"/>
  <c r="A812" i="1"/>
  <c r="E811" i="1"/>
  <c r="B812" i="1"/>
  <c r="C812" i="1" s="1"/>
  <c r="D812" i="1" s="1"/>
  <c r="A809" i="3"/>
  <c r="B808" i="3"/>
  <c r="A813" i="1" l="1"/>
  <c r="E812" i="1"/>
  <c r="F812" i="1"/>
  <c r="B813" i="1"/>
  <c r="C813" i="1" s="1"/>
  <c r="D813" i="1" s="1"/>
  <c r="B809" i="3"/>
  <c r="A810" i="3"/>
  <c r="A814" i="1" l="1"/>
  <c r="E813" i="1"/>
  <c r="F813" i="1"/>
  <c r="B814" i="1"/>
  <c r="C814" i="1" s="1"/>
  <c r="D814" i="1" s="1"/>
  <c r="B810" i="3"/>
  <c r="A811" i="3"/>
  <c r="A815" i="1" l="1"/>
  <c r="F814" i="1"/>
  <c r="E814" i="1"/>
  <c r="B815" i="1"/>
  <c r="C815" i="1" s="1"/>
  <c r="D815" i="1" s="1"/>
  <c r="A812" i="3"/>
  <c r="B811" i="3"/>
  <c r="A816" i="1" l="1"/>
  <c r="E815" i="1"/>
  <c r="F815" i="1"/>
  <c r="B816" i="1"/>
  <c r="C816" i="1" s="1"/>
  <c r="D816" i="1" s="1"/>
  <c r="B812" i="3"/>
  <c r="A813" i="3"/>
  <c r="A817" i="1" l="1"/>
  <c r="E816" i="1"/>
  <c r="F816" i="1"/>
  <c r="B817" i="1"/>
  <c r="C817" i="1" s="1"/>
  <c r="D817" i="1" s="1"/>
  <c r="B813" i="3"/>
  <c r="A814" i="3"/>
  <c r="A818" i="1" l="1"/>
  <c r="E817" i="1"/>
  <c r="F817" i="1"/>
  <c r="B818" i="1"/>
  <c r="C818" i="1" s="1"/>
  <c r="D818" i="1" s="1"/>
  <c r="A815" i="3"/>
  <c r="B814" i="3"/>
  <c r="A819" i="1" l="1"/>
  <c r="E818" i="1"/>
  <c r="F818" i="1"/>
  <c r="B819" i="1"/>
  <c r="C819" i="1" s="1"/>
  <c r="D819" i="1" s="1"/>
  <c r="A816" i="3"/>
  <c r="B815" i="3"/>
  <c r="A820" i="1" l="1"/>
  <c r="F819" i="1"/>
  <c r="E819" i="1"/>
  <c r="B820" i="1"/>
  <c r="C820" i="1" s="1"/>
  <c r="D820" i="1" s="1"/>
  <c r="A817" i="3"/>
  <c r="B816" i="3"/>
  <c r="A821" i="1" l="1"/>
  <c r="E820" i="1"/>
  <c r="F820" i="1"/>
  <c r="B821" i="1"/>
  <c r="C821" i="1" s="1"/>
  <c r="D821" i="1" s="1"/>
  <c r="A818" i="3"/>
  <c r="B817" i="3"/>
  <c r="A822" i="1" l="1"/>
  <c r="E821" i="1"/>
  <c r="F821" i="1"/>
  <c r="B822" i="1"/>
  <c r="C822" i="1" s="1"/>
  <c r="D822" i="1" s="1"/>
  <c r="B818" i="3"/>
  <c r="A819" i="3"/>
  <c r="A823" i="1" l="1"/>
  <c r="F822" i="1"/>
  <c r="E822" i="1"/>
  <c r="B823" i="1"/>
  <c r="C823" i="1" s="1"/>
  <c r="D823" i="1" s="1"/>
  <c r="B819" i="3"/>
  <c r="A820" i="3"/>
  <c r="A824" i="1" l="1"/>
  <c r="F823" i="1"/>
  <c r="E823" i="1"/>
  <c r="B824" i="1"/>
  <c r="C824" i="1" s="1"/>
  <c r="D824" i="1" s="1"/>
  <c r="A821" i="3"/>
  <c r="B820" i="3"/>
  <c r="A825" i="1" l="1"/>
  <c r="E824" i="1"/>
  <c r="F824" i="1"/>
  <c r="B825" i="1"/>
  <c r="C825" i="1" s="1"/>
  <c r="D825" i="1" s="1"/>
  <c r="B821" i="3"/>
  <c r="A822" i="3"/>
  <c r="A826" i="1" l="1"/>
  <c r="E825" i="1"/>
  <c r="F825" i="1"/>
  <c r="B826" i="1"/>
  <c r="C826" i="1" s="1"/>
  <c r="D826" i="1" s="1"/>
  <c r="B822" i="3"/>
  <c r="A823" i="3"/>
  <c r="A827" i="1" l="1"/>
  <c r="F826" i="1"/>
  <c r="E826" i="1"/>
  <c r="B827" i="1"/>
  <c r="C827" i="1" s="1"/>
  <c r="D827" i="1" s="1"/>
  <c r="A824" i="3"/>
  <c r="B823" i="3"/>
  <c r="A828" i="1" l="1"/>
  <c r="F827" i="1"/>
  <c r="E827" i="1"/>
  <c r="B828" i="1"/>
  <c r="C828" i="1" s="1"/>
  <c r="D828" i="1" s="1"/>
  <c r="B824" i="3"/>
  <c r="A825" i="3"/>
  <c r="A829" i="1" l="1"/>
  <c r="E828" i="1"/>
  <c r="F828" i="1"/>
  <c r="B829" i="1"/>
  <c r="C829" i="1" s="1"/>
  <c r="D829" i="1" s="1"/>
  <c r="A826" i="3"/>
  <c r="B825" i="3"/>
  <c r="A830" i="1" l="1"/>
  <c r="E829" i="1"/>
  <c r="F829" i="1"/>
  <c r="B830" i="1"/>
  <c r="C830" i="1" s="1"/>
  <c r="D830" i="1" s="1"/>
  <c r="A827" i="3"/>
  <c r="B826" i="3"/>
  <c r="A831" i="1" l="1"/>
  <c r="E830" i="1"/>
  <c r="F830" i="1"/>
  <c r="B831" i="1"/>
  <c r="C831" i="1" s="1"/>
  <c r="D831" i="1" s="1"/>
  <c r="B827" i="3"/>
  <c r="A828" i="3"/>
  <c r="A832" i="1" l="1"/>
  <c r="F831" i="1"/>
  <c r="E831" i="1"/>
  <c r="B832" i="1"/>
  <c r="C832" i="1" s="1"/>
  <c r="D832" i="1" s="1"/>
  <c r="B828" i="3"/>
  <c r="A829" i="3"/>
  <c r="A833" i="1" l="1"/>
  <c r="E832" i="1"/>
  <c r="F832" i="1"/>
  <c r="B833" i="1"/>
  <c r="C833" i="1" s="1"/>
  <c r="D833" i="1" s="1"/>
  <c r="B829" i="3"/>
  <c r="A830" i="3"/>
  <c r="A834" i="1" l="1"/>
  <c r="E833" i="1"/>
  <c r="F833" i="1"/>
  <c r="B834" i="1"/>
  <c r="C834" i="1" s="1"/>
  <c r="D834" i="1" s="1"/>
  <c r="B830" i="3"/>
  <c r="A831" i="3"/>
  <c r="A835" i="1" l="1"/>
  <c r="E834" i="1"/>
  <c r="F834" i="1"/>
  <c r="B835" i="1"/>
  <c r="C835" i="1" s="1"/>
  <c r="A832" i="3"/>
  <c r="B831" i="3"/>
  <c r="D835" i="1" l="1"/>
  <c r="F835" i="1" s="1"/>
  <c r="A836" i="1"/>
  <c r="B836" i="1"/>
  <c r="C836" i="1" s="1"/>
  <c r="D836" i="1" s="1"/>
  <c r="A833" i="3"/>
  <c r="B832" i="3"/>
  <c r="E835" i="1" l="1"/>
  <c r="A837" i="1"/>
  <c r="E836" i="1"/>
  <c r="F836" i="1"/>
  <c r="B837" i="1"/>
  <c r="C837" i="1" s="1"/>
  <c r="D837" i="1" s="1"/>
  <c r="B833" i="3"/>
  <c r="A834" i="3"/>
  <c r="A838" i="1" l="1"/>
  <c r="E837" i="1"/>
  <c r="F837" i="1"/>
  <c r="B838" i="1"/>
  <c r="C838" i="1" s="1"/>
  <c r="D838" i="1" s="1"/>
  <c r="B834" i="3"/>
  <c r="A835" i="3"/>
  <c r="A839" i="1" l="1"/>
  <c r="F838" i="1"/>
  <c r="E838" i="1"/>
  <c r="B839" i="1"/>
  <c r="C839" i="1" s="1"/>
  <c r="A836" i="3"/>
  <c r="B835" i="3"/>
  <c r="D839" i="1" l="1"/>
  <c r="F839" i="1" s="1"/>
  <c r="A840" i="1"/>
  <c r="B840" i="1"/>
  <c r="C840" i="1" s="1"/>
  <c r="D840" i="1" s="1"/>
  <c r="B836" i="3"/>
  <c r="A837" i="3"/>
  <c r="E839" i="1" l="1"/>
  <c r="A841" i="1"/>
  <c r="F840" i="1"/>
  <c r="E840" i="1"/>
  <c r="B841" i="1"/>
  <c r="C841" i="1" s="1"/>
  <c r="D841" i="1" s="1"/>
  <c r="B837" i="3"/>
  <c r="A838" i="3"/>
  <c r="A842" i="1" l="1"/>
  <c r="E841" i="1"/>
  <c r="F841" i="1"/>
  <c r="B842" i="1"/>
  <c r="C842" i="1" s="1"/>
  <c r="D842" i="1" s="1"/>
  <c r="A839" i="3"/>
  <c r="B838" i="3"/>
  <c r="A843" i="1" l="1"/>
  <c r="F842" i="1"/>
  <c r="E842" i="1"/>
  <c r="B843" i="1"/>
  <c r="C843" i="1" s="1"/>
  <c r="A840" i="3"/>
  <c r="B839" i="3"/>
  <c r="D843" i="1" l="1"/>
  <c r="F843" i="1" s="1"/>
  <c r="A844" i="1"/>
  <c r="E843" i="1"/>
  <c r="B844" i="1"/>
  <c r="C844" i="1" s="1"/>
  <c r="D844" i="1" s="1"/>
  <c r="A841" i="3"/>
  <c r="B840" i="3"/>
  <c r="A845" i="1" l="1"/>
  <c r="E844" i="1"/>
  <c r="F844" i="1"/>
  <c r="B845" i="1"/>
  <c r="C845" i="1" s="1"/>
  <c r="D845" i="1" s="1"/>
  <c r="A842" i="3"/>
  <c r="B841" i="3"/>
  <c r="A846" i="1" l="1"/>
  <c r="E845" i="1"/>
  <c r="F845" i="1"/>
  <c r="B846" i="1"/>
  <c r="C846" i="1" s="1"/>
  <c r="D846" i="1" s="1"/>
  <c r="B842" i="3"/>
  <c r="A843" i="3"/>
  <c r="A847" i="1" l="1"/>
  <c r="F846" i="1"/>
  <c r="E846" i="1"/>
  <c r="B847" i="1"/>
  <c r="C847" i="1" s="1"/>
  <c r="D847" i="1" s="1"/>
  <c r="B843" i="3"/>
  <c r="A844" i="3"/>
  <c r="A848" i="1" l="1"/>
  <c r="F847" i="1"/>
  <c r="E847" i="1"/>
  <c r="B848" i="1"/>
  <c r="C848" i="1" s="1"/>
  <c r="D848" i="1" s="1"/>
  <c r="A845" i="3"/>
  <c r="B844" i="3"/>
  <c r="A849" i="1" l="1"/>
  <c r="E848" i="1"/>
  <c r="F848" i="1"/>
  <c r="B849" i="1"/>
  <c r="C849" i="1" s="1"/>
  <c r="D849" i="1" s="1"/>
  <c r="B845" i="3"/>
  <c r="A846" i="3"/>
  <c r="A850" i="1" l="1"/>
  <c r="E849" i="1"/>
  <c r="F849" i="1"/>
  <c r="B850" i="1"/>
  <c r="C850" i="1" s="1"/>
  <c r="D850" i="1" s="1"/>
  <c r="A847" i="3"/>
  <c r="B846" i="3"/>
  <c r="A851" i="1" l="1"/>
  <c r="E850" i="1"/>
  <c r="F850" i="1"/>
  <c r="B851" i="1"/>
  <c r="C851" i="1" s="1"/>
  <c r="A848" i="3"/>
  <c r="B847" i="3"/>
  <c r="D851" i="1" l="1"/>
  <c r="F851" i="1" s="1"/>
  <c r="A852" i="1"/>
  <c r="E851" i="1"/>
  <c r="B852" i="1"/>
  <c r="C852" i="1" s="1"/>
  <c r="D852" i="1" s="1"/>
  <c r="B848" i="3"/>
  <c r="A849" i="3"/>
  <c r="A853" i="1" l="1"/>
  <c r="E852" i="1"/>
  <c r="F852" i="1"/>
  <c r="B853" i="1"/>
  <c r="C853" i="1" s="1"/>
  <c r="D853" i="1" s="1"/>
  <c r="A850" i="3"/>
  <c r="B849" i="3"/>
  <c r="A854" i="1" l="1"/>
  <c r="E853" i="1"/>
  <c r="F853" i="1"/>
  <c r="B854" i="1"/>
  <c r="C854" i="1" s="1"/>
  <c r="A851" i="3"/>
  <c r="B850" i="3"/>
  <c r="D854" i="1" l="1"/>
  <c r="F854" i="1" s="1"/>
  <c r="A855" i="1"/>
  <c r="B855" i="1"/>
  <c r="C855" i="1" s="1"/>
  <c r="D855" i="1" s="1"/>
  <c r="B851" i="3"/>
  <c r="A852" i="3"/>
  <c r="E854" i="1" l="1"/>
  <c r="A856" i="1"/>
  <c r="F855" i="1"/>
  <c r="E855" i="1"/>
  <c r="B856" i="1"/>
  <c r="C856" i="1" s="1"/>
  <c r="D856" i="1" s="1"/>
  <c r="B852" i="3"/>
  <c r="A853" i="3"/>
  <c r="A857" i="1" l="1"/>
  <c r="E856" i="1"/>
  <c r="F856" i="1"/>
  <c r="B857" i="1"/>
  <c r="C857" i="1" s="1"/>
  <c r="D857" i="1" s="1"/>
  <c r="B853" i="3"/>
  <c r="A854" i="3"/>
  <c r="A858" i="1" l="1"/>
  <c r="E857" i="1"/>
  <c r="F857" i="1"/>
  <c r="B858" i="1"/>
  <c r="C858" i="1" s="1"/>
  <c r="D858" i="1" s="1"/>
  <c r="B854" i="3"/>
  <c r="A855" i="3"/>
  <c r="A859" i="1" l="1"/>
  <c r="F858" i="1"/>
  <c r="E858" i="1"/>
  <c r="B859" i="1"/>
  <c r="C859" i="1" s="1"/>
  <c r="D859" i="1" s="1"/>
  <c r="A856" i="3"/>
  <c r="B855" i="3"/>
  <c r="A860" i="1" l="1"/>
  <c r="F859" i="1"/>
  <c r="E859" i="1"/>
  <c r="B860" i="1"/>
  <c r="C860" i="1" s="1"/>
  <c r="D860" i="1" s="1"/>
  <c r="B856" i="3"/>
  <c r="A857" i="3"/>
  <c r="A861" i="1" l="1"/>
  <c r="E860" i="1"/>
  <c r="F860" i="1"/>
  <c r="B861" i="1"/>
  <c r="C861" i="1" s="1"/>
  <c r="D861" i="1" s="1"/>
  <c r="E861" i="1" s="1"/>
  <c r="B857" i="3"/>
  <c r="A858" i="3"/>
  <c r="F861" i="1" l="1"/>
  <c r="A862" i="1"/>
  <c r="B862" i="1"/>
  <c r="C862" i="1" s="1"/>
  <c r="D862" i="1" s="1"/>
  <c r="B858" i="3"/>
  <c r="A859" i="3"/>
  <c r="A863" i="1" l="1"/>
  <c r="E862" i="1"/>
  <c r="F862" i="1"/>
  <c r="B863" i="1"/>
  <c r="C863" i="1" s="1"/>
  <c r="D863" i="1" s="1"/>
  <c r="A860" i="3"/>
  <c r="B859" i="3"/>
  <c r="A864" i="1" l="1"/>
  <c r="F863" i="1"/>
  <c r="E863" i="1"/>
  <c r="B864" i="1"/>
  <c r="C864" i="1" s="1"/>
  <c r="D864" i="1" s="1"/>
  <c r="B860" i="3"/>
  <c r="A861" i="3"/>
  <c r="A865" i="1" l="1"/>
  <c r="E864" i="1"/>
  <c r="F864" i="1"/>
  <c r="B865" i="1"/>
  <c r="C865" i="1" s="1"/>
  <c r="D865" i="1" s="1"/>
  <c r="B861" i="3"/>
  <c r="A862" i="3"/>
  <c r="A866" i="1" l="1"/>
  <c r="E865" i="1"/>
  <c r="F865" i="1"/>
  <c r="B866" i="1"/>
  <c r="C866" i="1" s="1"/>
  <c r="D866" i="1" s="1"/>
  <c r="B862" i="3"/>
  <c r="A863" i="3"/>
  <c r="A867" i="1" l="1"/>
  <c r="E866" i="1"/>
  <c r="F866" i="1"/>
  <c r="B867" i="1"/>
  <c r="C867" i="1" s="1"/>
  <c r="D867" i="1" s="1"/>
  <c r="A864" i="3"/>
  <c r="B863" i="3"/>
  <c r="A868" i="1" l="1"/>
  <c r="F867" i="1"/>
  <c r="E867" i="1"/>
  <c r="B868" i="1"/>
  <c r="C868" i="1" s="1"/>
  <c r="D868" i="1" s="1"/>
  <c r="B864" i="3"/>
  <c r="A865" i="3"/>
  <c r="A869" i="1" l="1"/>
  <c r="E868" i="1"/>
  <c r="F868" i="1"/>
  <c r="B869" i="1"/>
  <c r="C869" i="1" s="1"/>
  <c r="D869" i="1" s="1"/>
  <c r="A866" i="3"/>
  <c r="B865" i="3"/>
  <c r="A870" i="1" l="1"/>
  <c r="E869" i="1"/>
  <c r="F869" i="1"/>
  <c r="B870" i="1"/>
  <c r="C870" i="1" s="1"/>
  <c r="D870" i="1" s="1"/>
  <c r="B866" i="3"/>
  <c r="A867" i="3"/>
  <c r="A871" i="1" l="1"/>
  <c r="F870" i="1"/>
  <c r="E870" i="1"/>
  <c r="B871" i="1"/>
  <c r="C871" i="1" s="1"/>
  <c r="B867" i="3"/>
  <c r="A868" i="3"/>
  <c r="D871" i="1" l="1"/>
  <c r="F871" i="1" s="1"/>
  <c r="A872" i="1"/>
  <c r="B872" i="1"/>
  <c r="C872" i="1" s="1"/>
  <c r="D872" i="1" s="1"/>
  <c r="B868" i="3"/>
  <c r="A869" i="3"/>
  <c r="E871" i="1" l="1"/>
  <c r="A873" i="1"/>
  <c r="F872" i="1"/>
  <c r="E872" i="1"/>
  <c r="B873" i="1"/>
  <c r="C873" i="1" s="1"/>
  <c r="D873" i="1" s="1"/>
  <c r="B869" i="3"/>
  <c r="A870" i="3"/>
  <c r="A874" i="1" l="1"/>
  <c r="E873" i="1"/>
  <c r="F873" i="1"/>
  <c r="B874" i="1"/>
  <c r="C874" i="1" s="1"/>
  <c r="D874" i="1" s="1"/>
  <c r="B870" i="3"/>
  <c r="A871" i="3"/>
  <c r="A875" i="1" l="1"/>
  <c r="F874" i="1"/>
  <c r="E874" i="1"/>
  <c r="B875" i="1"/>
  <c r="C875" i="1" s="1"/>
  <c r="D875" i="1" s="1"/>
  <c r="B871" i="3"/>
  <c r="A872" i="3"/>
  <c r="A876" i="1" l="1"/>
  <c r="E875" i="1"/>
  <c r="F875" i="1"/>
  <c r="B876" i="1"/>
  <c r="C876" i="1" s="1"/>
  <c r="B872" i="3"/>
  <c r="A873" i="3"/>
  <c r="D876" i="1" l="1"/>
  <c r="E876" i="1" s="1"/>
  <c r="A877" i="1"/>
  <c r="B877" i="1"/>
  <c r="C877" i="1" s="1"/>
  <c r="D877" i="1" s="1"/>
  <c r="B873" i="3"/>
  <c r="A874" i="3"/>
  <c r="F876" i="1" l="1"/>
  <c r="A878" i="1"/>
  <c r="E877" i="1"/>
  <c r="F877" i="1"/>
  <c r="B878" i="1"/>
  <c r="C878" i="1" s="1"/>
  <c r="D878" i="1" s="1"/>
  <c r="A875" i="3"/>
  <c r="B874" i="3"/>
  <c r="A879" i="1" l="1"/>
  <c r="F878" i="1"/>
  <c r="E878" i="1"/>
  <c r="B879" i="1"/>
  <c r="C879" i="1" s="1"/>
  <c r="D879" i="1" s="1"/>
  <c r="B875" i="3"/>
  <c r="A876" i="3"/>
  <c r="A880" i="1" l="1"/>
  <c r="F879" i="1"/>
  <c r="E879" i="1"/>
  <c r="B880" i="1"/>
  <c r="C880" i="1" s="1"/>
  <c r="D880" i="1" s="1"/>
  <c r="B876" i="3"/>
  <c r="A877" i="3"/>
  <c r="A881" i="1" l="1"/>
  <c r="E880" i="1"/>
  <c r="F880" i="1"/>
  <c r="B881" i="1"/>
  <c r="C881" i="1" s="1"/>
  <c r="D881" i="1" s="1"/>
  <c r="A878" i="3"/>
  <c r="B877" i="3"/>
  <c r="A882" i="1" l="1"/>
  <c r="E881" i="1"/>
  <c r="F881" i="1"/>
  <c r="B882" i="1"/>
  <c r="C882" i="1" s="1"/>
  <c r="D882" i="1" s="1"/>
  <c r="B878" i="3"/>
  <c r="A879" i="3"/>
  <c r="A883" i="1" l="1"/>
  <c r="E882" i="1"/>
  <c r="F882" i="1"/>
  <c r="B883" i="1"/>
  <c r="C883" i="1" s="1"/>
  <c r="B879" i="3"/>
  <c r="A880" i="3"/>
  <c r="D883" i="1" l="1"/>
  <c r="F883" i="1" s="1"/>
  <c r="A884" i="1"/>
  <c r="B884" i="1"/>
  <c r="C884" i="1" s="1"/>
  <c r="D884" i="1" s="1"/>
  <c r="B880" i="3"/>
  <c r="A881" i="3"/>
  <c r="E883" i="1" l="1"/>
  <c r="A885" i="1"/>
  <c r="E884" i="1"/>
  <c r="F884" i="1"/>
  <c r="B885" i="1"/>
  <c r="C885" i="1" s="1"/>
  <c r="D885" i="1" s="1"/>
  <c r="B881" i="3"/>
  <c r="A882" i="3"/>
  <c r="A886" i="1" l="1"/>
  <c r="F885" i="1"/>
  <c r="E885" i="1"/>
  <c r="B886" i="1"/>
  <c r="C886" i="1" s="1"/>
  <c r="D886" i="1" s="1"/>
  <c r="A883" i="3"/>
  <c r="B882" i="3"/>
  <c r="A887" i="1" l="1"/>
  <c r="F886" i="1"/>
  <c r="E886" i="1"/>
  <c r="B887" i="1"/>
  <c r="C887" i="1" s="1"/>
  <c r="B883" i="3"/>
  <c r="A884" i="3"/>
  <c r="D887" i="1" l="1"/>
  <c r="F887" i="1" s="1"/>
  <c r="A888" i="1"/>
  <c r="B888" i="1"/>
  <c r="C888" i="1" s="1"/>
  <c r="D888" i="1" s="1"/>
  <c r="B884" i="3"/>
  <c r="A885" i="3"/>
  <c r="E887" i="1" l="1"/>
  <c r="A889" i="1"/>
  <c r="E888" i="1"/>
  <c r="F888" i="1"/>
  <c r="B889" i="1"/>
  <c r="C889" i="1" s="1"/>
  <c r="D889" i="1" s="1"/>
  <c r="A886" i="3"/>
  <c r="B885" i="3"/>
  <c r="A890" i="1" l="1"/>
  <c r="E889" i="1"/>
  <c r="F889" i="1"/>
  <c r="B890" i="1"/>
  <c r="C890" i="1" s="1"/>
  <c r="D890" i="1" s="1"/>
  <c r="B886" i="3"/>
  <c r="A887" i="3"/>
  <c r="A891" i="1" l="1"/>
  <c r="F890" i="1"/>
  <c r="E890" i="1"/>
  <c r="B891" i="1"/>
  <c r="C891" i="1" s="1"/>
  <c r="D891" i="1" s="1"/>
  <c r="A888" i="3"/>
  <c r="B887" i="3"/>
  <c r="A892" i="1" l="1"/>
  <c r="F891" i="1"/>
  <c r="E891" i="1"/>
  <c r="B892" i="1"/>
  <c r="C892" i="1" s="1"/>
  <c r="D892" i="1" s="1"/>
  <c r="B888" i="3"/>
  <c r="A889" i="3"/>
  <c r="A893" i="1" l="1"/>
  <c r="E892" i="1"/>
  <c r="F892" i="1"/>
  <c r="B893" i="1"/>
  <c r="C893" i="1"/>
  <c r="B889" i="3"/>
  <c r="A890" i="3"/>
  <c r="D893" i="1" l="1"/>
  <c r="E893" i="1" s="1"/>
  <c r="A894" i="1"/>
  <c r="B894" i="1"/>
  <c r="C894" i="1" s="1"/>
  <c r="D894" i="1" s="1"/>
  <c r="A891" i="3"/>
  <c r="B890" i="3"/>
  <c r="F893" i="1" l="1"/>
  <c r="A895" i="1"/>
  <c r="F894" i="1"/>
  <c r="E894" i="1"/>
  <c r="B895" i="1"/>
  <c r="C895" i="1" s="1"/>
  <c r="D895" i="1" s="1"/>
  <c r="B891" i="3"/>
  <c r="A892" i="3"/>
  <c r="A896" i="1" l="1"/>
  <c r="F895" i="1"/>
  <c r="E895" i="1"/>
  <c r="B896" i="1"/>
  <c r="C896" i="1" s="1"/>
  <c r="D896" i="1" s="1"/>
  <c r="B892" i="3"/>
  <c r="A893" i="3"/>
  <c r="A897" i="1" l="1"/>
  <c r="E896" i="1"/>
  <c r="F896" i="1"/>
  <c r="B897" i="1"/>
  <c r="C897" i="1" s="1"/>
  <c r="D897" i="1" s="1"/>
  <c r="A894" i="3"/>
  <c r="B893" i="3"/>
  <c r="A898" i="1" l="1"/>
  <c r="E897" i="1"/>
  <c r="F897" i="1"/>
  <c r="B898" i="1"/>
  <c r="C898" i="1" s="1"/>
  <c r="D898" i="1" s="1"/>
  <c r="B894" i="3"/>
  <c r="A895" i="3"/>
  <c r="A899" i="1" l="1"/>
  <c r="E898" i="1"/>
  <c r="F898" i="1"/>
  <c r="B899" i="1"/>
  <c r="C899" i="1" s="1"/>
  <c r="D899" i="1" s="1"/>
  <c r="A896" i="3"/>
  <c r="B895" i="3"/>
  <c r="A900" i="1" l="1"/>
  <c r="F899" i="1"/>
  <c r="E899" i="1"/>
  <c r="B900" i="1"/>
  <c r="C900" i="1" s="1"/>
  <c r="D900" i="1" s="1"/>
  <c r="B896" i="3"/>
  <c r="A897" i="3"/>
  <c r="A901" i="1" l="1"/>
  <c r="E900" i="1"/>
  <c r="F900" i="1"/>
  <c r="B901" i="1"/>
  <c r="C901" i="1"/>
  <c r="D901" i="1" s="1"/>
  <c r="B897" i="3"/>
  <c r="A898" i="3"/>
  <c r="A902" i="1" l="1"/>
  <c r="E901" i="1"/>
  <c r="F901" i="1"/>
  <c r="B902" i="1"/>
  <c r="C902" i="1" s="1"/>
  <c r="D902" i="1" s="1"/>
  <c r="F902" i="1" s="1"/>
  <c r="A899" i="3"/>
  <c r="B898" i="3"/>
  <c r="A903" i="1" l="1"/>
  <c r="E902" i="1"/>
  <c r="B903" i="1"/>
  <c r="C903" i="1" s="1"/>
  <c r="B899" i="3"/>
  <c r="A900" i="3"/>
  <c r="D903" i="1" l="1"/>
  <c r="E903" i="1" s="1"/>
  <c r="A904" i="1"/>
  <c r="B904" i="1"/>
  <c r="C904" i="1" s="1"/>
  <c r="D904" i="1" s="1"/>
  <c r="A901" i="3"/>
  <c r="B900" i="3"/>
  <c r="F903" i="1" l="1"/>
  <c r="A905" i="1"/>
  <c r="E904" i="1"/>
  <c r="F904" i="1"/>
  <c r="B905" i="1"/>
  <c r="C905" i="1" s="1"/>
  <c r="D905" i="1" s="1"/>
  <c r="A902" i="3"/>
  <c r="B901" i="3"/>
  <c r="A906" i="1" l="1"/>
  <c r="E905" i="1"/>
  <c r="F905" i="1"/>
  <c r="B906" i="1"/>
  <c r="C906" i="1" s="1"/>
  <c r="D906" i="1" s="1"/>
  <c r="B902" i="3"/>
  <c r="A903" i="3"/>
  <c r="A907" i="1" l="1"/>
  <c r="F906" i="1"/>
  <c r="E906" i="1"/>
  <c r="B907" i="1"/>
  <c r="C907" i="1" s="1"/>
  <c r="D907" i="1" s="1"/>
  <c r="B903" i="3"/>
  <c r="A904" i="3"/>
  <c r="E907" i="1" l="1"/>
  <c r="A908" i="1"/>
  <c r="F907" i="1"/>
  <c r="B908" i="1"/>
  <c r="C908" i="1" s="1"/>
  <c r="D908" i="1" s="1"/>
  <c r="B904" i="3"/>
  <c r="A905" i="3"/>
  <c r="A909" i="1" l="1"/>
  <c r="E908" i="1"/>
  <c r="F908" i="1"/>
  <c r="B909" i="1"/>
  <c r="C909" i="1" s="1"/>
  <c r="B905" i="3"/>
  <c r="A906" i="3"/>
  <c r="D909" i="1" l="1"/>
  <c r="E909" i="1" s="1"/>
  <c r="A910" i="1"/>
  <c r="B910" i="1"/>
  <c r="C910" i="1" s="1"/>
  <c r="D910" i="1" s="1"/>
  <c r="A907" i="3"/>
  <c r="B906" i="3"/>
  <c r="F909" i="1" l="1"/>
  <c r="A911" i="1"/>
  <c r="E910" i="1"/>
  <c r="F910" i="1"/>
  <c r="B911" i="1"/>
  <c r="C911" i="1" s="1"/>
  <c r="D911" i="1" s="1"/>
  <c r="B907" i="3"/>
  <c r="A908" i="3"/>
  <c r="A912" i="1" l="1"/>
  <c r="F911" i="1"/>
  <c r="E911" i="1"/>
  <c r="B912" i="1"/>
  <c r="C912" i="1" s="1"/>
  <c r="D912" i="1" s="1"/>
  <c r="A909" i="3"/>
  <c r="B908" i="3"/>
  <c r="A913" i="1" l="1"/>
  <c r="F912" i="1"/>
  <c r="E912" i="1"/>
  <c r="B913" i="1"/>
  <c r="C913" i="1" s="1"/>
  <c r="D913" i="1" s="1"/>
  <c r="A910" i="3"/>
  <c r="B909" i="3"/>
  <c r="A914" i="1" l="1"/>
  <c r="E913" i="1"/>
  <c r="F913" i="1"/>
  <c r="B914" i="1"/>
  <c r="C914" i="1" s="1"/>
  <c r="D914" i="1" s="1"/>
  <c r="B910" i="3"/>
  <c r="A911" i="3"/>
  <c r="E914" i="1" l="1"/>
  <c r="A915" i="1"/>
  <c r="F914" i="1"/>
  <c r="B915" i="1"/>
  <c r="C915" i="1" s="1"/>
  <c r="D915" i="1" s="1"/>
  <c r="A912" i="3"/>
  <c r="B911" i="3"/>
  <c r="A916" i="1" l="1"/>
  <c r="F915" i="1"/>
  <c r="E915" i="1"/>
  <c r="B916" i="1"/>
  <c r="C916" i="1" s="1"/>
  <c r="D916" i="1" s="1"/>
  <c r="B912" i="3"/>
  <c r="A913" i="3"/>
  <c r="A917" i="1" l="1"/>
  <c r="E916" i="1"/>
  <c r="F916" i="1"/>
  <c r="B917" i="1"/>
  <c r="C917" i="1"/>
  <c r="D917" i="1" s="1"/>
  <c r="A914" i="3"/>
  <c r="B913" i="3"/>
  <c r="A918" i="1" l="1"/>
  <c r="F917" i="1"/>
  <c r="E917" i="1"/>
  <c r="B918" i="1"/>
  <c r="C918" i="1" s="1"/>
  <c r="D918" i="1" s="1"/>
  <c r="A915" i="3"/>
  <c r="B914" i="3"/>
  <c r="E918" i="1" l="1"/>
  <c r="F918" i="1"/>
  <c r="A919" i="1"/>
  <c r="B919" i="1"/>
  <c r="C919" i="1" s="1"/>
  <c r="D919" i="1" s="1"/>
  <c r="B915" i="3"/>
  <c r="A916" i="3"/>
  <c r="A920" i="1" l="1"/>
  <c r="E919" i="1"/>
  <c r="F919" i="1"/>
  <c r="B920" i="1"/>
  <c r="C920" i="1" s="1"/>
  <c r="D920" i="1" s="1"/>
  <c r="B916" i="3"/>
  <c r="A917" i="3"/>
  <c r="A921" i="1" l="1"/>
  <c r="E920" i="1"/>
  <c r="F920" i="1"/>
  <c r="B921" i="1"/>
  <c r="C921" i="1" s="1"/>
  <c r="D921" i="1" s="1"/>
  <c r="B917" i="3"/>
  <c r="A918" i="3"/>
  <c r="A922" i="1" l="1"/>
  <c r="E921" i="1"/>
  <c r="F921" i="1"/>
  <c r="B922" i="1"/>
  <c r="C922" i="1" s="1"/>
  <c r="D922" i="1" s="1"/>
  <c r="A919" i="3"/>
  <c r="B918" i="3"/>
  <c r="A923" i="1" l="1"/>
  <c r="F922" i="1"/>
  <c r="E922" i="1"/>
  <c r="B923" i="1"/>
  <c r="C923" i="1" s="1"/>
  <c r="D923" i="1" s="1"/>
  <c r="A920" i="3"/>
  <c r="B919" i="3"/>
  <c r="A924" i="1" l="1"/>
  <c r="F923" i="1"/>
  <c r="E923" i="1"/>
  <c r="B924" i="1"/>
  <c r="C924" i="1" s="1"/>
  <c r="D924" i="1" s="1"/>
  <c r="B920" i="3"/>
  <c r="A921" i="3"/>
  <c r="A925" i="1" l="1"/>
  <c r="E924" i="1"/>
  <c r="F924" i="1"/>
  <c r="B925" i="1"/>
  <c r="C925" i="1" s="1"/>
  <c r="D925" i="1" s="1"/>
  <c r="B921" i="3"/>
  <c r="A922" i="3"/>
  <c r="A926" i="1" l="1"/>
  <c r="E925" i="1"/>
  <c r="F925" i="1"/>
  <c r="B926" i="1"/>
  <c r="C926" i="1" s="1"/>
  <c r="D926" i="1" s="1"/>
  <c r="A923" i="3"/>
  <c r="B922" i="3"/>
  <c r="A927" i="1" l="1"/>
  <c r="F926" i="1"/>
  <c r="E926" i="1"/>
  <c r="B927" i="1"/>
  <c r="C927" i="1" s="1"/>
  <c r="D927" i="1" s="1"/>
  <c r="B923" i="3"/>
  <c r="A924" i="3"/>
  <c r="A928" i="1" l="1"/>
  <c r="E927" i="1"/>
  <c r="F927" i="1"/>
  <c r="B928" i="1"/>
  <c r="C928" i="1" s="1"/>
  <c r="D928" i="1" s="1"/>
  <c r="A925" i="3"/>
  <c r="B924" i="3"/>
  <c r="A929" i="1" l="1"/>
  <c r="E928" i="1"/>
  <c r="F928" i="1"/>
  <c r="B929" i="1"/>
  <c r="C929" i="1" s="1"/>
  <c r="D929" i="1" s="1"/>
  <c r="B925" i="3"/>
  <c r="A926" i="3"/>
  <c r="A930" i="1" l="1"/>
  <c r="E929" i="1"/>
  <c r="F929" i="1"/>
  <c r="B930" i="1"/>
  <c r="C930" i="1" s="1"/>
  <c r="B926" i="3"/>
  <c r="A927" i="3"/>
  <c r="F930" i="1" l="1"/>
  <c r="D930" i="1"/>
  <c r="E930" i="1" s="1"/>
  <c r="D931" i="1"/>
  <c r="A931" i="1"/>
  <c r="B931" i="1"/>
  <c r="C931" i="1" s="1"/>
  <c r="A928" i="3"/>
  <c r="B927" i="3"/>
  <c r="A932" i="1" l="1"/>
  <c r="F931" i="1"/>
  <c r="E931" i="1"/>
  <c r="B932" i="1"/>
  <c r="C932" i="1" s="1"/>
  <c r="D932" i="1" s="1"/>
  <c r="B928" i="3"/>
  <c r="A929" i="3"/>
  <c r="A933" i="1" l="1"/>
  <c r="E932" i="1"/>
  <c r="F932" i="1"/>
  <c r="B933" i="1"/>
  <c r="C933" i="1" s="1"/>
  <c r="D933" i="1" s="1"/>
  <c r="B929" i="3"/>
  <c r="A930" i="3"/>
  <c r="A934" i="1" l="1"/>
  <c r="E933" i="1"/>
  <c r="F933" i="1"/>
  <c r="B934" i="1"/>
  <c r="C934" i="1" s="1"/>
  <c r="D934" i="1" s="1"/>
  <c r="A931" i="3"/>
  <c r="B930" i="3"/>
  <c r="A935" i="1" l="1"/>
  <c r="E934" i="1"/>
  <c r="F934" i="1"/>
  <c r="B935" i="1"/>
  <c r="C935" i="1" s="1"/>
  <c r="D935" i="1" s="1"/>
  <c r="B931" i="3"/>
  <c r="A932" i="3"/>
  <c r="A936" i="1" l="1"/>
  <c r="E935" i="1"/>
  <c r="F935" i="1"/>
  <c r="B936" i="1"/>
  <c r="C936" i="1" s="1"/>
  <c r="D936" i="1" s="1"/>
  <c r="B932" i="3"/>
  <c r="A933" i="3"/>
  <c r="A937" i="1" l="1"/>
  <c r="E936" i="1"/>
  <c r="F936" i="1"/>
  <c r="B937" i="1"/>
  <c r="C937" i="1" s="1"/>
  <c r="D937" i="1" s="1"/>
  <c r="B933" i="3"/>
  <c r="A934" i="3"/>
  <c r="A938" i="1" l="1"/>
  <c r="E937" i="1"/>
  <c r="F937" i="1"/>
  <c r="B938" i="1"/>
  <c r="C938" i="1"/>
  <c r="D938" i="1" s="1"/>
  <c r="B934" i="3"/>
  <c r="A935" i="3"/>
  <c r="A939" i="1" l="1"/>
  <c r="F938" i="1"/>
  <c r="E938" i="1"/>
  <c r="B939" i="1"/>
  <c r="C939" i="1" s="1"/>
  <c r="D939" i="1" s="1"/>
  <c r="A936" i="3"/>
  <c r="B935" i="3"/>
  <c r="A940" i="1" l="1"/>
  <c r="E939" i="1"/>
  <c r="F939" i="1"/>
  <c r="B940" i="1"/>
  <c r="C940" i="1" s="1"/>
  <c r="D940" i="1" s="1"/>
  <c r="B936" i="3"/>
  <c r="A937" i="3"/>
  <c r="A941" i="1" l="1"/>
  <c r="E940" i="1"/>
  <c r="F940" i="1"/>
  <c r="B941" i="1"/>
  <c r="C941" i="1" s="1"/>
  <c r="D941" i="1" s="1"/>
  <c r="A938" i="3"/>
  <c r="B937" i="3"/>
  <c r="A942" i="1" l="1"/>
  <c r="E941" i="1"/>
  <c r="F941" i="1"/>
  <c r="B942" i="1"/>
  <c r="C942" i="1" s="1"/>
  <c r="D942" i="1" s="1"/>
  <c r="A939" i="3"/>
  <c r="B938" i="3"/>
  <c r="A943" i="1" l="1"/>
  <c r="F942" i="1"/>
  <c r="E942" i="1"/>
  <c r="B943" i="1"/>
  <c r="C943" i="1" s="1"/>
  <c r="D943" i="1" s="1"/>
  <c r="B939" i="3"/>
  <c r="A940" i="3"/>
  <c r="A944" i="1" l="1"/>
  <c r="F943" i="1"/>
  <c r="E943" i="1"/>
  <c r="B944" i="1"/>
  <c r="C944" i="1" s="1"/>
  <c r="D944" i="1" s="1"/>
  <c r="B940" i="3"/>
  <c r="A941" i="3"/>
  <c r="A945" i="1" l="1"/>
  <c r="E944" i="1"/>
  <c r="F944" i="1"/>
  <c r="B945" i="1"/>
  <c r="C945" i="1" s="1"/>
  <c r="D945" i="1" s="1"/>
  <c r="B941" i="3"/>
  <c r="A942" i="3"/>
  <c r="A946" i="1" l="1"/>
  <c r="E945" i="1"/>
  <c r="F945" i="1"/>
  <c r="B946" i="1"/>
  <c r="C946" i="1" s="1"/>
  <c r="D946" i="1" s="1"/>
  <c r="B942" i="3"/>
  <c r="A943" i="3"/>
  <c r="A947" i="1" l="1"/>
  <c r="E946" i="1"/>
  <c r="F946" i="1"/>
  <c r="B947" i="1"/>
  <c r="C947" i="1" s="1"/>
  <c r="D947" i="1" s="1"/>
  <c r="A944" i="3"/>
  <c r="B943" i="3"/>
  <c r="A948" i="1" l="1"/>
  <c r="F947" i="1"/>
  <c r="E947" i="1"/>
  <c r="B948" i="1"/>
  <c r="C948" i="1" s="1"/>
  <c r="D948" i="1" s="1"/>
  <c r="B944" i="3"/>
  <c r="A945" i="3"/>
  <c r="A949" i="1" l="1"/>
  <c r="E948" i="1"/>
  <c r="F948" i="1"/>
  <c r="B949" i="1"/>
  <c r="C949" i="1" s="1"/>
  <c r="D949" i="1" s="1"/>
  <c r="B945" i="3"/>
  <c r="A946" i="3"/>
  <c r="A950" i="1" l="1"/>
  <c r="E949" i="1"/>
  <c r="F949" i="1"/>
  <c r="B950" i="1"/>
  <c r="C950" i="1" s="1"/>
  <c r="D950" i="1" s="1"/>
  <c r="A947" i="3"/>
  <c r="B946" i="3"/>
  <c r="A951" i="1" l="1"/>
  <c r="F950" i="1"/>
  <c r="E950" i="1"/>
  <c r="B951" i="1"/>
  <c r="C951" i="1" s="1"/>
  <c r="B947" i="3"/>
  <c r="A948" i="3"/>
  <c r="D951" i="1" l="1"/>
  <c r="E951" i="1" s="1"/>
  <c r="A952" i="1"/>
  <c r="F951" i="1"/>
  <c r="B952" i="1"/>
  <c r="C952" i="1" s="1"/>
  <c r="D952" i="1" s="1"/>
  <c r="A949" i="3"/>
  <c r="B948" i="3"/>
  <c r="A953" i="1" l="1"/>
  <c r="E952" i="1"/>
  <c r="F952" i="1"/>
  <c r="B953" i="1"/>
  <c r="C953" i="1" s="1"/>
  <c r="D953" i="1" s="1"/>
  <c r="B949" i="3"/>
  <c r="A950" i="3"/>
  <c r="A954" i="1" l="1"/>
  <c r="E953" i="1"/>
  <c r="F953" i="1"/>
  <c r="B954" i="1"/>
  <c r="C954" i="1" s="1"/>
  <c r="D954" i="1" s="1"/>
  <c r="A951" i="3"/>
  <c r="B950" i="3"/>
  <c r="A955" i="1" l="1"/>
  <c r="F954" i="1"/>
  <c r="E954" i="1"/>
  <c r="B955" i="1"/>
  <c r="C955" i="1" s="1"/>
  <c r="D955" i="1" s="1"/>
  <c r="A952" i="3"/>
  <c r="B951" i="3"/>
  <c r="A956" i="1" l="1"/>
  <c r="F955" i="1"/>
  <c r="E955" i="1"/>
  <c r="B956" i="1"/>
  <c r="C956" i="1" s="1"/>
  <c r="D956" i="1" s="1"/>
  <c r="B952" i="3"/>
  <c r="A953" i="3"/>
  <c r="A957" i="1" l="1"/>
  <c r="E956" i="1"/>
  <c r="F956" i="1"/>
  <c r="B957" i="1"/>
  <c r="C957" i="1"/>
  <c r="B953" i="3"/>
  <c r="A954" i="3"/>
  <c r="D957" i="1" l="1"/>
  <c r="E957" i="1" s="1"/>
  <c r="A958" i="1"/>
  <c r="B958" i="1"/>
  <c r="C958" i="1" s="1"/>
  <c r="D958" i="1" s="1"/>
  <c r="A955" i="3"/>
  <c r="B954" i="3"/>
  <c r="F957" i="1" l="1"/>
  <c r="A959" i="1"/>
  <c r="F958" i="1"/>
  <c r="E958" i="1"/>
  <c r="B959" i="1"/>
  <c r="C959" i="1" s="1"/>
  <c r="D959" i="1" s="1"/>
  <c r="B955" i="3"/>
  <c r="A956" i="3"/>
  <c r="A960" i="1" l="1"/>
  <c r="E959" i="1"/>
  <c r="F959" i="1"/>
  <c r="B960" i="1"/>
  <c r="C960" i="1" s="1"/>
  <c r="D960" i="1" s="1"/>
  <c r="A957" i="3"/>
  <c r="B956" i="3"/>
  <c r="A961" i="1" l="1"/>
  <c r="E960" i="1"/>
  <c r="F960" i="1"/>
  <c r="B961" i="1"/>
  <c r="C961" i="1" s="1"/>
  <c r="D961" i="1" s="1"/>
  <c r="B957" i="3"/>
  <c r="A958" i="3"/>
  <c r="A962" i="1" l="1"/>
  <c r="E961" i="1"/>
  <c r="F961" i="1"/>
  <c r="B962" i="1"/>
  <c r="C962" i="1" s="1"/>
  <c r="D962" i="1" s="1"/>
  <c r="B958" i="3"/>
  <c r="A959" i="3"/>
  <c r="A963" i="1" l="1"/>
  <c r="E962" i="1"/>
  <c r="F962" i="1"/>
  <c r="B963" i="1"/>
  <c r="C963" i="1" s="1"/>
  <c r="D963" i="1" s="1"/>
  <c r="A960" i="3"/>
  <c r="B959" i="3"/>
  <c r="D964" i="1" l="1"/>
  <c r="A964" i="1"/>
  <c r="F963" i="1"/>
  <c r="E963" i="1"/>
  <c r="B964" i="1"/>
  <c r="C964" i="1" s="1"/>
  <c r="B960" i="3"/>
  <c r="A961" i="3"/>
  <c r="A965" i="1" l="1"/>
  <c r="E964" i="1"/>
  <c r="F964" i="1"/>
  <c r="B965" i="1"/>
  <c r="C965" i="1" s="1"/>
  <c r="D965" i="1" s="1"/>
  <c r="A962" i="3"/>
  <c r="B961" i="3"/>
  <c r="A966" i="1" l="1"/>
  <c r="E965" i="1"/>
  <c r="F965" i="1"/>
  <c r="B966" i="1"/>
  <c r="C966" i="1" s="1"/>
  <c r="A963" i="3"/>
  <c r="B962" i="3"/>
  <c r="D966" i="1" l="1"/>
  <c r="E966" i="1" s="1"/>
  <c r="A967" i="1"/>
  <c r="B967" i="1"/>
  <c r="C967" i="1" s="1"/>
  <c r="D967" i="1" s="1"/>
  <c r="B963" i="3"/>
  <c r="A964" i="3"/>
  <c r="F966" i="1" l="1"/>
  <c r="A968" i="1"/>
  <c r="F967" i="1"/>
  <c r="E967" i="1"/>
  <c r="B968" i="1"/>
  <c r="C968" i="1" s="1"/>
  <c r="D968" i="1" s="1"/>
  <c r="A965" i="3"/>
  <c r="B964" i="3"/>
  <c r="A969" i="1" l="1"/>
  <c r="E968" i="1"/>
  <c r="F968" i="1"/>
  <c r="B969" i="1"/>
  <c r="C969" i="1" s="1"/>
  <c r="D969" i="1" s="1"/>
  <c r="B965" i="3"/>
  <c r="A966" i="3"/>
  <c r="A970" i="1" l="1"/>
  <c r="E969" i="1"/>
  <c r="F969" i="1"/>
  <c r="B970" i="1"/>
  <c r="C970" i="1" s="1"/>
  <c r="D970" i="1" s="1"/>
  <c r="B966" i="3"/>
  <c r="A967" i="3"/>
  <c r="A971" i="1" l="1"/>
  <c r="F970" i="1"/>
  <c r="E970" i="1"/>
  <c r="B971" i="1"/>
  <c r="C971" i="1" s="1"/>
  <c r="D971" i="1" s="1"/>
  <c r="A968" i="3"/>
  <c r="B967" i="3"/>
  <c r="A972" i="1" l="1"/>
  <c r="E971" i="1"/>
  <c r="F971" i="1"/>
  <c r="B972" i="1"/>
  <c r="C972" i="1" s="1"/>
  <c r="D972" i="1" s="1"/>
  <c r="B968" i="3"/>
  <c r="A969" i="3"/>
  <c r="A973" i="1" l="1"/>
  <c r="E972" i="1"/>
  <c r="F972" i="1"/>
  <c r="B973" i="1"/>
  <c r="C973" i="1" s="1"/>
  <c r="D973" i="1" s="1"/>
  <c r="A970" i="3"/>
  <c r="B969" i="3"/>
  <c r="A974" i="1" l="1"/>
  <c r="E973" i="1"/>
  <c r="F973" i="1"/>
  <c r="B974" i="1"/>
  <c r="C974" i="1" s="1"/>
  <c r="D974" i="1" s="1"/>
  <c r="A971" i="3"/>
  <c r="B970" i="3"/>
  <c r="A975" i="1" l="1"/>
  <c r="F974" i="1"/>
  <c r="E974" i="1"/>
  <c r="B975" i="1"/>
  <c r="C975" i="1" s="1"/>
  <c r="D975" i="1" s="1"/>
  <c r="B971" i="3"/>
  <c r="A972" i="3"/>
  <c r="A976" i="1" l="1"/>
  <c r="E975" i="1"/>
  <c r="F975" i="1"/>
  <c r="B976" i="1"/>
  <c r="C976" i="1" s="1"/>
  <c r="D976" i="1" s="1"/>
  <c r="B972" i="3"/>
  <c r="A973" i="3"/>
  <c r="A977" i="1" l="1"/>
  <c r="E976" i="1"/>
  <c r="F976" i="1"/>
  <c r="B977" i="1"/>
  <c r="C977" i="1" s="1"/>
  <c r="D977" i="1" s="1"/>
  <c r="B973" i="3"/>
  <c r="A974" i="3"/>
  <c r="A978" i="1" l="1"/>
  <c r="E977" i="1"/>
  <c r="F977" i="1"/>
  <c r="B978" i="1"/>
  <c r="C978" i="1" s="1"/>
  <c r="D978" i="1" s="1"/>
  <c r="A975" i="3"/>
  <c r="B974" i="3"/>
  <c r="A979" i="1" l="1"/>
  <c r="E978" i="1"/>
  <c r="F978" i="1"/>
  <c r="B979" i="1"/>
  <c r="C979" i="1" s="1"/>
  <c r="D979" i="1" s="1"/>
  <c r="A976" i="3"/>
  <c r="B975" i="3"/>
  <c r="A980" i="1" l="1"/>
  <c r="F979" i="1"/>
  <c r="E979" i="1"/>
  <c r="B980" i="1"/>
  <c r="C980" i="1" s="1"/>
  <c r="D980" i="1" s="1"/>
  <c r="B976" i="3"/>
  <c r="A977" i="3"/>
  <c r="A981" i="1" l="1"/>
  <c r="E980" i="1"/>
  <c r="F980" i="1"/>
  <c r="B981" i="1"/>
  <c r="C981" i="1" s="1"/>
  <c r="D981" i="1" s="1"/>
  <c r="B977" i="3"/>
  <c r="A978" i="3"/>
  <c r="A982" i="1" l="1"/>
  <c r="F981" i="1"/>
  <c r="E981" i="1"/>
  <c r="B982" i="1"/>
  <c r="C982" i="1" s="1"/>
  <c r="D982" i="1" s="1"/>
  <c r="A979" i="3"/>
  <c r="B978" i="3"/>
  <c r="A983" i="1" l="1"/>
  <c r="F982" i="1"/>
  <c r="E982" i="1"/>
  <c r="B983" i="1"/>
  <c r="C983" i="1" s="1"/>
  <c r="B979" i="3"/>
  <c r="A980" i="3"/>
  <c r="D983" i="1" l="1"/>
  <c r="E983" i="1" s="1"/>
  <c r="A984" i="1"/>
  <c r="F983" i="1"/>
  <c r="B984" i="1"/>
  <c r="C984" i="1" s="1"/>
  <c r="D984" i="1" s="1"/>
  <c r="B980" i="3"/>
  <c r="A981" i="3"/>
  <c r="A985" i="1" l="1"/>
  <c r="E984" i="1"/>
  <c r="F984" i="1"/>
  <c r="B985" i="1"/>
  <c r="C985" i="1" s="1"/>
  <c r="D985" i="1" s="1"/>
  <c r="B981" i="3"/>
  <c r="A982" i="3"/>
  <c r="A986" i="1" l="1"/>
  <c r="F985" i="1"/>
  <c r="E985" i="1"/>
  <c r="B986" i="1"/>
  <c r="C986" i="1" s="1"/>
  <c r="D986" i="1" s="1"/>
  <c r="A983" i="3"/>
  <c r="B982" i="3"/>
  <c r="A987" i="1" l="1"/>
  <c r="F986" i="1"/>
  <c r="E986" i="1"/>
  <c r="B987" i="1"/>
  <c r="C987" i="1"/>
  <c r="D987" i="1" s="1"/>
  <c r="A984" i="3"/>
  <c r="B983" i="3"/>
  <c r="A988" i="1" l="1"/>
  <c r="E987" i="1"/>
  <c r="F987" i="1"/>
  <c r="B988" i="1"/>
  <c r="C988" i="1" s="1"/>
  <c r="D988" i="1" s="1"/>
  <c r="B984" i="3"/>
  <c r="A985" i="3"/>
  <c r="A989" i="1" l="1"/>
  <c r="E988" i="1"/>
  <c r="F988" i="1"/>
  <c r="B989" i="1"/>
  <c r="C989" i="1" s="1"/>
  <c r="D989" i="1" s="1"/>
  <c r="B985" i="3"/>
  <c r="A986" i="3"/>
  <c r="A990" i="1" l="1"/>
  <c r="E989" i="1"/>
  <c r="F989" i="1"/>
  <c r="B990" i="1"/>
  <c r="C990" i="1" s="1"/>
  <c r="D990" i="1" s="1"/>
  <c r="A987" i="3"/>
  <c r="B986" i="3"/>
  <c r="A991" i="1" l="1"/>
  <c r="F990" i="1"/>
  <c r="E990" i="1"/>
  <c r="B991" i="1"/>
  <c r="C991" i="1" s="1"/>
  <c r="D991" i="1" s="1"/>
  <c r="B987" i="3"/>
  <c r="A988" i="3"/>
  <c r="A992" i="1" l="1"/>
  <c r="F991" i="1"/>
  <c r="E991" i="1"/>
  <c r="B992" i="1"/>
  <c r="C992" i="1" s="1"/>
  <c r="D992" i="1" s="1"/>
  <c r="A989" i="3"/>
  <c r="B988" i="3"/>
  <c r="A993" i="1" l="1"/>
  <c r="E992" i="1"/>
  <c r="F992" i="1"/>
  <c r="B993" i="1"/>
  <c r="C993" i="1" s="1"/>
  <c r="D993" i="1" s="1"/>
  <c r="B989" i="3"/>
  <c r="A990" i="3"/>
  <c r="A994" i="1" l="1"/>
  <c r="F993" i="1"/>
  <c r="E993" i="1"/>
  <c r="B994" i="1"/>
  <c r="C994" i="1" s="1"/>
  <c r="D994" i="1" s="1"/>
  <c r="B990" i="3"/>
  <c r="A991" i="3"/>
  <c r="A995" i="1" l="1"/>
  <c r="F994" i="1"/>
  <c r="E994" i="1"/>
  <c r="B995" i="1"/>
  <c r="C995" i="1" s="1"/>
  <c r="A992" i="3"/>
  <c r="B991" i="3"/>
  <c r="D995" i="1" l="1"/>
  <c r="F995" i="1" s="1"/>
  <c r="A996" i="1"/>
  <c r="B996" i="1"/>
  <c r="C996" i="1" s="1"/>
  <c r="D996" i="1" s="1"/>
  <c r="B992" i="3"/>
  <c r="A993" i="3"/>
  <c r="E995" i="1" l="1"/>
  <c r="A997" i="1"/>
  <c r="F996" i="1"/>
  <c r="E996" i="1"/>
  <c r="B997" i="1"/>
  <c r="C997" i="1" s="1"/>
  <c r="D997" i="1" s="1"/>
  <c r="B993" i="3"/>
  <c r="A994" i="3"/>
  <c r="A998" i="1" l="1"/>
  <c r="F997" i="1"/>
  <c r="E997" i="1"/>
  <c r="B998" i="1"/>
  <c r="C998" i="1" s="1"/>
  <c r="D998" i="1" s="1"/>
  <c r="A995" i="3"/>
  <c r="B994" i="3"/>
  <c r="A999" i="1" l="1"/>
  <c r="F998" i="1"/>
  <c r="E998" i="1"/>
  <c r="B999" i="1"/>
  <c r="C999" i="1" s="1"/>
  <c r="D999" i="1" s="1"/>
  <c r="B995" i="3"/>
  <c r="A996" i="3"/>
  <c r="A1000" i="1" l="1"/>
  <c r="F999" i="1"/>
  <c r="E999" i="1"/>
  <c r="B1000" i="1"/>
  <c r="C1000" i="1" s="1"/>
  <c r="D1000" i="1" s="1"/>
  <c r="B996" i="3"/>
  <c r="A997" i="3"/>
  <c r="A1001" i="1" l="1"/>
  <c r="E1000" i="1"/>
  <c r="F1000" i="1"/>
  <c r="B1001" i="1"/>
  <c r="C1001" i="1" s="1"/>
  <c r="D1001" i="1" s="1"/>
  <c r="B997" i="3"/>
  <c r="A998" i="3"/>
  <c r="A1002" i="1" l="1"/>
  <c r="F1001" i="1"/>
  <c r="E1001" i="1"/>
  <c r="B1002" i="1"/>
  <c r="C1002" i="1" s="1"/>
  <c r="D1002" i="1" s="1"/>
  <c r="B998" i="3"/>
  <c r="A999" i="3"/>
  <c r="F1002" i="1" l="1"/>
  <c r="A1003" i="1"/>
  <c r="E1002" i="1"/>
  <c r="B1003" i="1"/>
  <c r="C1003" i="1" s="1"/>
  <c r="D1003" i="1" s="1"/>
  <c r="A1000" i="3"/>
  <c r="B999" i="3"/>
  <c r="A1004" i="1" l="1"/>
  <c r="E1003" i="1"/>
  <c r="F1003" i="1"/>
  <c r="B1004" i="1"/>
  <c r="C1004" i="1" s="1"/>
  <c r="D1004" i="1" s="1"/>
  <c r="B1000" i="3"/>
  <c r="A1001" i="3"/>
  <c r="A1005" i="1" l="1"/>
  <c r="E1004" i="1"/>
  <c r="F1004" i="1"/>
  <c r="B1005" i="1"/>
  <c r="C1005" i="1" s="1"/>
  <c r="D1005" i="1" s="1"/>
  <c r="A1002" i="3"/>
  <c r="B1001" i="3"/>
  <c r="A1006" i="1" l="1"/>
  <c r="F1005" i="1"/>
  <c r="E1005" i="1"/>
  <c r="B1006" i="1"/>
  <c r="C1006" i="1" s="1"/>
  <c r="D1006" i="1" s="1"/>
  <c r="A1003" i="3"/>
  <c r="B1002" i="3"/>
  <c r="A1007" i="1" l="1"/>
  <c r="F1006" i="1"/>
  <c r="E1006" i="1"/>
  <c r="B1007" i="1"/>
  <c r="C1007" i="1" s="1"/>
  <c r="D1007" i="1" s="1"/>
  <c r="B1003" i="3"/>
  <c r="A1004" i="3"/>
  <c r="A1008" i="1" l="1"/>
  <c r="E1007" i="1"/>
  <c r="F1007" i="1"/>
  <c r="B1008" i="1"/>
  <c r="C1008" i="1" s="1"/>
  <c r="D1008" i="1" s="1"/>
  <c r="B1004" i="3"/>
  <c r="A1005" i="3"/>
  <c r="A1009" i="1" l="1"/>
  <c r="E1008" i="1"/>
  <c r="F1008" i="1"/>
  <c r="B1009" i="1"/>
  <c r="C1009" i="1" s="1"/>
  <c r="D1009" i="1" s="1"/>
  <c r="B1005" i="3"/>
  <c r="A1006" i="3"/>
  <c r="A1010" i="1" l="1"/>
  <c r="F1009" i="1"/>
  <c r="E1009" i="1"/>
  <c r="B1010" i="1"/>
  <c r="C1010" i="1" s="1"/>
  <c r="D1010" i="1" s="1"/>
  <c r="B1006" i="3"/>
  <c r="A1007" i="3"/>
  <c r="A1011" i="1" l="1"/>
  <c r="E1010" i="1"/>
  <c r="F1010" i="1"/>
  <c r="B1011" i="1"/>
  <c r="C1011" i="1" s="1"/>
  <c r="A1008" i="3"/>
  <c r="B1007" i="3"/>
  <c r="D1011" i="1" l="1"/>
  <c r="E1011" i="1" s="1"/>
  <c r="A1012" i="1"/>
  <c r="F1011" i="1"/>
  <c r="B1012" i="1"/>
  <c r="C1012" i="1" s="1"/>
  <c r="D1012" i="1" s="1"/>
  <c r="B1008" i="3"/>
  <c r="A1009" i="3"/>
  <c r="A1013" i="1" l="1"/>
  <c r="E1012" i="1"/>
  <c r="F1012" i="1"/>
  <c r="B1013" i="1"/>
  <c r="C1013" i="1" s="1"/>
  <c r="D1013" i="1" s="1"/>
  <c r="B1009" i="3"/>
  <c r="A1010" i="3"/>
  <c r="A1014" i="1" l="1"/>
  <c r="F1013" i="1"/>
  <c r="E1013" i="1"/>
  <c r="B1014" i="1"/>
  <c r="C1014" i="1" s="1"/>
  <c r="A1011" i="3"/>
  <c r="B1010" i="3"/>
  <c r="D1014" i="1" l="1"/>
  <c r="F1014" i="1" s="1"/>
  <c r="A1015" i="1"/>
  <c r="B1015" i="1"/>
  <c r="C1015" i="1" s="1"/>
  <c r="B1011" i="3"/>
  <c r="A1012" i="3"/>
  <c r="E1014" i="1" l="1"/>
  <c r="D1015" i="1"/>
  <c r="E1015" i="1" s="1"/>
  <c r="A1016" i="1"/>
  <c r="F1015" i="1"/>
  <c r="B1016" i="1"/>
  <c r="C1016" i="1" s="1"/>
  <c r="D1016" i="1" s="1"/>
  <c r="A1013" i="3"/>
  <c r="B1012" i="3"/>
  <c r="A1017" i="1" l="1"/>
  <c r="E1016" i="1"/>
  <c r="F1016" i="1"/>
  <c r="B1017" i="1"/>
  <c r="C1017" i="1" s="1"/>
  <c r="D1017" i="1" s="1"/>
  <c r="B1013" i="3"/>
  <c r="A1014" i="3"/>
  <c r="A1018" i="1" l="1"/>
  <c r="F1017" i="1"/>
  <c r="E1017" i="1"/>
  <c r="B1018" i="1"/>
  <c r="C1018" i="1" s="1"/>
  <c r="D1018" i="1" s="1"/>
  <c r="A1015" i="3"/>
  <c r="B1014" i="3"/>
  <c r="A1019" i="1" l="1"/>
  <c r="F1018" i="1"/>
  <c r="E1018" i="1"/>
  <c r="B1019" i="1"/>
  <c r="C1019" i="1" s="1"/>
  <c r="A1016" i="3"/>
  <c r="B1015" i="3"/>
  <c r="D1019" i="1" l="1"/>
  <c r="E1019" i="1" s="1"/>
  <c r="A1020" i="1"/>
  <c r="B1020" i="1"/>
  <c r="C1020" i="1" s="1"/>
  <c r="D1020" i="1" s="1"/>
  <c r="F1019" i="1"/>
  <c r="B1016" i="3"/>
  <c r="A1017" i="3"/>
  <c r="A1021" i="1" l="1"/>
  <c r="E1020" i="1"/>
  <c r="F1020" i="1"/>
  <c r="B1021" i="1"/>
  <c r="C1021" i="1" s="1"/>
  <c r="D1021" i="1" s="1"/>
  <c r="B1017" i="3"/>
  <c r="A1018" i="3"/>
  <c r="A1022" i="1" l="1"/>
  <c r="F1021" i="1"/>
  <c r="E1021" i="1"/>
  <c r="B1022" i="1"/>
  <c r="C1022" i="1" s="1"/>
  <c r="D1022" i="1" s="1"/>
  <c r="A1019" i="3"/>
  <c r="B1018" i="3"/>
  <c r="A1023" i="1" l="1"/>
  <c r="F1022" i="1"/>
  <c r="E1022" i="1"/>
  <c r="B1023" i="1"/>
  <c r="C1023" i="1" s="1"/>
  <c r="B1019" i="3"/>
  <c r="A1020" i="3"/>
  <c r="D1023" i="1" l="1"/>
  <c r="E1023" i="1" s="1"/>
  <c r="A1024" i="1"/>
  <c r="F1023" i="1"/>
  <c r="B1024" i="1"/>
  <c r="C1024" i="1" s="1"/>
  <c r="D1024" i="1" s="1"/>
  <c r="A1021" i="3"/>
  <c r="B1020" i="3"/>
  <c r="A1025" i="1" l="1"/>
  <c r="E1024" i="1"/>
  <c r="F1024" i="1"/>
  <c r="B1025" i="1"/>
  <c r="C1025" i="1" s="1"/>
  <c r="D1025" i="1" s="1"/>
  <c r="B1021" i="3"/>
  <c r="A1022" i="3"/>
  <c r="A1026" i="1" l="1"/>
  <c r="F1025" i="1"/>
  <c r="E1025" i="1"/>
  <c r="B1026" i="1"/>
  <c r="C1026" i="1" s="1"/>
  <c r="D1026" i="1" s="1"/>
  <c r="B1022" i="3"/>
  <c r="A1023" i="3"/>
  <c r="A1027" i="1" l="1"/>
  <c r="E1026" i="1"/>
  <c r="F1026" i="1"/>
  <c r="B1027" i="1"/>
  <c r="C1027" i="1" s="1"/>
  <c r="A1024" i="3"/>
  <c r="B1023" i="3"/>
  <c r="D1027" i="1" l="1"/>
  <c r="F1027" i="1" s="1"/>
  <c r="A1028" i="1"/>
  <c r="B1028" i="1"/>
  <c r="C1028" i="1" s="1"/>
  <c r="D1028" i="1" s="1"/>
  <c r="B1024" i="3"/>
  <c r="A1025" i="3"/>
  <c r="E1027" i="1" l="1"/>
  <c r="A1029" i="1"/>
  <c r="E1028" i="1"/>
  <c r="F1028" i="1"/>
  <c r="B1029" i="1"/>
  <c r="C1029" i="1" s="1"/>
  <c r="D1029" i="1" s="1"/>
  <c r="A1026" i="3"/>
  <c r="B1025" i="3"/>
  <c r="A1030" i="1" l="1"/>
  <c r="F1029" i="1"/>
  <c r="E1029" i="1"/>
  <c r="B1030" i="1"/>
  <c r="C1030" i="1" s="1"/>
  <c r="D1030" i="1" s="1"/>
  <c r="A1027" i="3"/>
  <c r="B1026" i="3"/>
  <c r="A1031" i="1" l="1"/>
  <c r="F1030" i="1"/>
  <c r="E1030" i="1"/>
  <c r="B1031" i="1"/>
  <c r="C1031" i="1" s="1"/>
  <c r="B1027" i="3"/>
  <c r="A1028" i="3"/>
  <c r="D1031" i="1" l="1"/>
  <c r="E1031" i="1" s="1"/>
  <c r="A1032" i="1"/>
  <c r="B1032" i="1"/>
  <c r="C1032" i="1" s="1"/>
  <c r="B1028" i="3"/>
  <c r="A1029" i="3"/>
  <c r="F1031" i="1" l="1"/>
  <c r="D1032" i="1"/>
  <c r="E1032" i="1" s="1"/>
  <c r="A1033" i="1"/>
  <c r="B1033" i="1"/>
  <c r="C1033" i="1" s="1"/>
  <c r="D1033" i="1" s="1"/>
  <c r="F1032" i="1"/>
  <c r="B1029" i="3"/>
  <c r="A1030" i="3"/>
  <c r="A1034" i="1" l="1"/>
  <c r="F1033" i="1"/>
  <c r="E1033" i="1"/>
  <c r="B1034" i="1"/>
  <c r="C1034" i="1" s="1"/>
  <c r="B1030" i="3"/>
  <c r="A1031" i="3"/>
  <c r="D1034" i="1" l="1"/>
  <c r="F1034" i="1" s="1"/>
  <c r="A1035" i="1"/>
  <c r="B1035" i="1"/>
  <c r="C1035" i="1" s="1"/>
  <c r="D1035" i="1" s="1"/>
  <c r="A1032" i="3"/>
  <c r="B1031" i="3"/>
  <c r="E1034" i="1" l="1"/>
  <c r="A1036" i="1"/>
  <c r="E1035" i="1"/>
  <c r="F1035" i="1"/>
  <c r="B1036" i="1"/>
  <c r="C1036" i="1" s="1"/>
  <c r="D1036" i="1" s="1"/>
  <c r="B1032" i="3"/>
  <c r="A1033" i="3"/>
  <c r="A1037" i="1" l="1"/>
  <c r="E1036" i="1"/>
  <c r="F1036" i="1"/>
  <c r="B1037" i="1"/>
  <c r="C1037" i="1" s="1"/>
  <c r="D1037" i="1" s="1"/>
  <c r="A1034" i="3"/>
  <c r="B1033" i="3"/>
  <c r="A1038" i="1" l="1"/>
  <c r="F1037" i="1"/>
  <c r="E1037" i="1"/>
  <c r="B1038" i="1"/>
  <c r="C1038" i="1" s="1"/>
  <c r="D1038" i="1" s="1"/>
  <c r="A1035" i="3"/>
  <c r="B1034" i="3"/>
  <c r="A1039" i="1" l="1"/>
  <c r="F1038" i="1"/>
  <c r="E1038" i="1"/>
  <c r="B1039" i="1"/>
  <c r="C1039" i="1"/>
  <c r="D1039" i="1" s="1"/>
  <c r="B1035" i="3"/>
  <c r="A1036" i="3"/>
  <c r="A1040" i="1" l="1"/>
  <c r="E1039" i="1"/>
  <c r="F1039" i="1"/>
  <c r="B1040" i="1"/>
  <c r="C1040" i="1" s="1"/>
  <c r="D1040" i="1" s="1"/>
  <c r="B1036" i="3"/>
  <c r="A1037" i="3"/>
  <c r="A1041" i="1" l="1"/>
  <c r="E1040" i="1"/>
  <c r="F1040" i="1"/>
  <c r="B1041" i="1"/>
  <c r="C1041" i="1" s="1"/>
  <c r="D1041" i="1" s="1"/>
  <c r="B1037" i="3"/>
  <c r="A1038" i="3"/>
  <c r="A1042" i="1" l="1"/>
  <c r="F1041" i="1"/>
  <c r="E1041" i="1"/>
  <c r="B1042" i="1"/>
  <c r="C1042" i="1" s="1"/>
  <c r="D1042" i="1" s="1"/>
  <c r="A1039" i="3"/>
  <c r="B1038" i="3"/>
  <c r="A1043" i="1" l="1"/>
  <c r="E1042" i="1"/>
  <c r="F1042" i="1"/>
  <c r="B1043" i="1"/>
  <c r="C1043" i="1" s="1"/>
  <c r="D1043" i="1" s="1"/>
  <c r="F1043" i="1" s="1"/>
  <c r="A1040" i="3"/>
  <c r="B1039" i="3"/>
  <c r="A1044" i="1" l="1"/>
  <c r="E1043" i="1"/>
  <c r="B1044" i="1"/>
  <c r="C1044" i="1" s="1"/>
  <c r="D1044" i="1" s="1"/>
  <c r="B1040" i="3"/>
  <c r="A1041" i="3"/>
  <c r="A1045" i="1" l="1"/>
  <c r="E1044" i="1"/>
  <c r="F1044" i="1"/>
  <c r="B1045" i="1"/>
  <c r="C1045" i="1" s="1"/>
  <c r="D1045" i="1" s="1"/>
  <c r="A1042" i="3"/>
  <c r="B1041" i="3"/>
  <c r="A1046" i="1" l="1"/>
  <c r="F1045" i="1"/>
  <c r="E1045" i="1"/>
  <c r="B1046" i="1"/>
  <c r="C1046" i="1" s="1"/>
  <c r="A1043" i="3"/>
  <c r="B1042" i="3"/>
  <c r="D1046" i="1" l="1"/>
  <c r="E1046" i="1" s="1"/>
  <c r="A1047" i="1"/>
  <c r="B1047" i="1"/>
  <c r="C1047" i="1" s="1"/>
  <c r="F1046" i="1"/>
  <c r="B1043" i="3"/>
  <c r="A1044" i="3"/>
  <c r="D1047" i="1" l="1"/>
  <c r="F1047" i="1" s="1"/>
  <c r="A1048" i="1"/>
  <c r="B1048" i="1"/>
  <c r="C1048" i="1" s="1"/>
  <c r="D1048" i="1" s="1"/>
  <c r="B1044" i="3"/>
  <c r="A1045" i="3"/>
  <c r="E1047" i="1" l="1"/>
  <c r="A1049" i="1"/>
  <c r="E1048" i="1"/>
  <c r="F1048" i="1"/>
  <c r="B1049" i="1"/>
  <c r="C1049" i="1" s="1"/>
  <c r="D1049" i="1" s="1"/>
  <c r="B1045" i="3"/>
  <c r="A1046" i="3"/>
  <c r="A1050" i="1" l="1"/>
  <c r="F1049" i="1"/>
  <c r="E1049" i="1"/>
  <c r="B1050" i="1"/>
  <c r="C1050" i="1" s="1"/>
  <c r="D1050" i="1" s="1"/>
  <c r="A1047" i="3"/>
  <c r="B1046" i="3"/>
  <c r="A1051" i="1" l="1"/>
  <c r="F1050" i="1"/>
  <c r="E1050" i="1"/>
  <c r="B1051" i="1"/>
  <c r="C1051" i="1" s="1"/>
  <c r="A1048" i="3"/>
  <c r="B1047" i="3"/>
  <c r="D1051" i="1" l="1"/>
  <c r="E1051" i="1" s="1"/>
  <c r="A1052" i="1"/>
  <c r="B1052" i="1"/>
  <c r="C1052" i="1" s="1"/>
  <c r="D1052" i="1" s="1"/>
  <c r="F1051" i="1"/>
  <c r="B1048" i="3"/>
  <c r="A1049" i="3"/>
  <c r="A1053" i="1" l="1"/>
  <c r="E1052" i="1"/>
  <c r="F1052" i="1"/>
  <c r="B1053" i="1"/>
  <c r="C1053" i="1" s="1"/>
  <c r="D1053" i="1" s="1"/>
  <c r="B1049" i="3"/>
  <c r="A1050" i="3"/>
  <c r="A1054" i="1" l="1"/>
  <c r="E1053" i="1"/>
  <c r="F1053" i="1"/>
  <c r="B1054" i="1"/>
  <c r="C1054" i="1" s="1"/>
  <c r="D1054" i="1" s="1"/>
  <c r="A1051" i="3"/>
  <c r="B1050" i="3"/>
  <c r="A1055" i="1" l="1"/>
  <c r="F1054" i="1"/>
  <c r="E1054" i="1"/>
  <c r="B1055" i="1"/>
  <c r="C1055" i="1" s="1"/>
  <c r="D1055" i="1" s="1"/>
  <c r="B1051" i="3"/>
  <c r="A1052" i="3"/>
  <c r="A1056" i="1" l="1"/>
  <c r="E1055" i="1"/>
  <c r="F1055" i="1"/>
  <c r="B1056" i="1"/>
  <c r="C1056" i="1" s="1"/>
  <c r="D1056" i="1" s="1"/>
  <c r="A1053" i="3"/>
  <c r="B1052" i="3"/>
  <c r="A1057" i="1" l="1"/>
  <c r="E1056" i="1"/>
  <c r="F1056" i="1"/>
  <c r="B1057" i="1"/>
  <c r="C1057" i="1" s="1"/>
  <c r="D1057" i="1" s="1"/>
  <c r="B1053" i="3"/>
  <c r="A1054" i="3"/>
  <c r="A1058" i="1" l="1"/>
  <c r="E1057" i="1"/>
  <c r="F1057" i="1"/>
  <c r="B1058" i="1"/>
  <c r="C1058" i="1" s="1"/>
  <c r="D1058" i="1" s="1"/>
  <c r="B1054" i="3"/>
  <c r="A1055" i="3"/>
  <c r="A1059" i="1" l="1"/>
  <c r="F1058" i="1"/>
  <c r="E1058" i="1"/>
  <c r="B1059" i="1"/>
  <c r="C1059" i="1"/>
  <c r="D1059" i="1" s="1"/>
  <c r="E1059" i="1" s="1"/>
  <c r="A1056" i="3"/>
  <c r="B1055" i="3"/>
  <c r="A1060" i="1" l="1"/>
  <c r="F1059" i="1"/>
  <c r="B1060" i="1"/>
  <c r="C1060" i="1" s="1"/>
  <c r="D1060" i="1" s="1"/>
  <c r="B1056" i="3"/>
  <c r="A1057" i="3"/>
  <c r="A1061" i="1" l="1"/>
  <c r="E1060" i="1"/>
  <c r="F1060" i="1"/>
  <c r="B1061" i="1"/>
  <c r="C1061" i="1" s="1"/>
  <c r="D1061" i="1" s="1"/>
  <c r="B1057" i="3"/>
  <c r="A1058" i="3"/>
  <c r="A1062" i="1" l="1"/>
  <c r="F1061" i="1"/>
  <c r="E1061" i="1"/>
  <c r="B1062" i="1"/>
  <c r="C1062" i="1" s="1"/>
  <c r="D1062" i="1" s="1"/>
  <c r="A1059" i="3"/>
  <c r="B1058" i="3"/>
  <c r="A1063" i="1" l="1"/>
  <c r="F1062" i="1"/>
  <c r="E1062" i="1"/>
  <c r="B1063" i="1"/>
  <c r="C1063" i="1" s="1"/>
  <c r="D1063" i="1" s="1"/>
  <c r="B1059" i="3"/>
  <c r="A1060" i="3"/>
  <c r="A1064" i="1" l="1"/>
  <c r="E1063" i="1"/>
  <c r="F1063" i="1"/>
  <c r="B1064" i="1"/>
  <c r="C1064" i="1" s="1"/>
  <c r="D1064" i="1" s="1"/>
  <c r="B1060" i="3"/>
  <c r="A1061" i="3"/>
  <c r="A1065" i="1" l="1"/>
  <c r="E1064" i="1"/>
  <c r="F1064" i="1"/>
  <c r="B1065" i="1"/>
  <c r="C1065" i="1" s="1"/>
  <c r="D1065" i="1" s="1"/>
  <c r="B1061" i="3"/>
  <c r="A1062" i="3"/>
  <c r="A1066" i="1" l="1"/>
  <c r="F1065" i="1"/>
  <c r="E1065" i="1"/>
  <c r="B1066" i="1"/>
  <c r="C1066" i="1" s="1"/>
  <c r="D1066" i="1" s="1"/>
  <c r="B1062" i="3"/>
  <c r="A1063" i="3"/>
  <c r="A1067" i="1" l="1"/>
  <c r="F1066" i="1"/>
  <c r="E1066" i="1"/>
  <c r="B1067" i="1"/>
  <c r="C1067" i="1" s="1"/>
  <c r="D1067" i="1" s="1"/>
  <c r="A1064" i="3"/>
  <c r="B1063" i="3"/>
  <c r="A1068" i="1" l="1"/>
  <c r="E1067" i="1"/>
  <c r="F1067" i="1"/>
  <c r="B1068" i="1"/>
  <c r="C1068" i="1" s="1"/>
  <c r="D1068" i="1" s="1"/>
  <c r="B1064" i="3"/>
  <c r="A1065" i="3"/>
  <c r="A1069" i="1" l="1"/>
  <c r="E1068" i="1"/>
  <c r="F1068" i="1"/>
  <c r="B1069" i="1"/>
  <c r="C1069" i="1" s="1"/>
  <c r="D1069" i="1" s="1"/>
  <c r="A1066" i="3"/>
  <c r="B1065" i="3"/>
  <c r="A1070" i="1" l="1"/>
  <c r="F1069" i="1"/>
  <c r="E1069" i="1"/>
  <c r="B1070" i="1"/>
  <c r="C1070" i="1" s="1"/>
  <c r="D1070" i="1" s="1"/>
  <c r="A1067" i="3"/>
  <c r="B1066" i="3"/>
  <c r="A1071" i="1" l="1"/>
  <c r="F1070" i="1"/>
  <c r="E1070" i="1"/>
  <c r="B1071" i="1"/>
  <c r="C1071" i="1" s="1"/>
  <c r="D1071" i="1" s="1"/>
  <c r="B1067" i="3"/>
  <c r="A1068" i="3"/>
  <c r="A1072" i="1" l="1"/>
  <c r="E1071" i="1"/>
  <c r="F1071" i="1"/>
  <c r="B1072" i="1"/>
  <c r="C1072" i="1"/>
  <c r="D1072" i="1" s="1"/>
  <c r="B1068" i="3"/>
  <c r="A1069" i="3"/>
  <c r="A1073" i="1" l="1"/>
  <c r="E1072" i="1"/>
  <c r="F1072" i="1"/>
  <c r="B1073" i="1"/>
  <c r="C1073" i="1" s="1"/>
  <c r="D1073" i="1" s="1"/>
  <c r="B1069" i="3"/>
  <c r="A1070" i="3"/>
  <c r="A1074" i="1" l="1"/>
  <c r="F1073" i="1"/>
  <c r="E1073" i="1"/>
  <c r="B1074" i="1"/>
  <c r="C1074" i="1" s="1"/>
  <c r="D1074" i="1" s="1"/>
  <c r="B1070" i="3"/>
  <c r="A1071" i="3"/>
  <c r="A1075" i="1" l="1"/>
  <c r="F1074" i="1"/>
  <c r="E1074" i="1"/>
  <c r="B1075" i="1"/>
  <c r="C1075" i="1"/>
  <c r="D1075" i="1" s="1"/>
  <c r="A1072" i="3"/>
  <c r="B1071" i="3"/>
  <c r="A1076" i="1" l="1"/>
  <c r="E1075" i="1"/>
  <c r="F1075" i="1"/>
  <c r="B1076" i="1"/>
  <c r="C1076" i="1" s="1"/>
  <c r="D1076" i="1" s="1"/>
  <c r="B1072" i="3"/>
  <c r="A1073" i="3"/>
  <c r="A1077" i="1" l="1"/>
  <c r="F1076" i="1"/>
  <c r="E1076" i="1"/>
  <c r="B1077" i="1"/>
  <c r="C1077" i="1" s="1"/>
  <c r="D1077" i="1" s="1"/>
  <c r="B1073" i="3"/>
  <c r="A1074" i="3"/>
  <c r="A1078" i="1" l="1"/>
  <c r="F1077" i="1"/>
  <c r="E1077" i="1"/>
  <c r="B1078" i="1"/>
  <c r="C1078" i="1" s="1"/>
  <c r="D1078" i="1" s="1"/>
  <c r="A1075" i="3"/>
  <c r="B1074" i="3"/>
  <c r="A1079" i="1" l="1"/>
  <c r="F1078" i="1"/>
  <c r="E1078" i="1"/>
  <c r="B1079" i="1"/>
  <c r="C1079" i="1" s="1"/>
  <c r="B1075" i="3"/>
  <c r="A1076" i="3"/>
  <c r="D1079" i="1" l="1"/>
  <c r="E1079" i="1" s="1"/>
  <c r="A1080" i="1"/>
  <c r="F1079" i="1"/>
  <c r="B1080" i="1"/>
  <c r="C1080" i="1" s="1"/>
  <c r="D1080" i="1" s="1"/>
  <c r="A1077" i="3"/>
  <c r="B1076" i="3"/>
  <c r="A1081" i="1" l="1"/>
  <c r="E1080" i="1"/>
  <c r="F1080" i="1"/>
  <c r="B1081" i="1"/>
  <c r="C1081" i="1" s="1"/>
  <c r="D1081" i="1" s="1"/>
  <c r="B1077" i="3"/>
  <c r="A1078" i="3"/>
  <c r="A1082" i="1" l="1"/>
  <c r="F1081" i="1"/>
  <c r="E1081" i="1"/>
  <c r="B1082" i="1"/>
  <c r="C1082" i="1" s="1"/>
  <c r="D1082" i="1" s="1"/>
  <c r="A1079" i="3"/>
  <c r="B1078" i="3"/>
  <c r="A1083" i="1" l="1"/>
  <c r="F1082" i="1"/>
  <c r="E1082" i="1"/>
  <c r="B1083" i="1"/>
  <c r="C1083" i="1" s="1"/>
  <c r="D1083" i="1" s="1"/>
  <c r="A1080" i="3"/>
  <c r="B1079" i="3"/>
  <c r="A1084" i="1" l="1"/>
  <c r="F1083" i="1"/>
  <c r="E1083" i="1"/>
  <c r="B1084" i="1"/>
  <c r="C1084" i="1" s="1"/>
  <c r="D1084" i="1" s="1"/>
  <c r="B1080" i="3"/>
  <c r="A1081" i="3"/>
  <c r="A1085" i="1" l="1"/>
  <c r="E1084" i="1"/>
  <c r="F1084" i="1"/>
  <c r="B1085" i="1"/>
  <c r="C1085" i="1" s="1"/>
  <c r="D1085" i="1" s="1"/>
  <c r="B1081" i="3"/>
  <c r="A1082" i="3"/>
  <c r="A1086" i="1" l="1"/>
  <c r="F1085" i="1"/>
  <c r="E1085" i="1"/>
  <c r="B1086" i="1"/>
  <c r="C1086" i="1" s="1"/>
  <c r="A1083" i="3"/>
  <c r="B1082" i="3"/>
  <c r="D1086" i="1" l="1"/>
  <c r="F1086" i="1" s="1"/>
  <c r="A1087" i="1"/>
  <c r="B1087" i="1"/>
  <c r="C1087" i="1" s="1"/>
  <c r="D1087" i="1" s="1"/>
  <c r="B1083" i="3"/>
  <c r="A1084" i="3"/>
  <c r="E1086" i="1" l="1"/>
  <c r="A1088" i="1"/>
  <c r="E1087" i="1"/>
  <c r="F1087" i="1"/>
  <c r="B1088" i="1"/>
  <c r="C1088" i="1" s="1"/>
  <c r="D1088" i="1" s="1"/>
  <c r="A1085" i="3"/>
  <c r="B1084" i="3"/>
  <c r="A1089" i="1" l="1"/>
  <c r="E1088" i="1"/>
  <c r="F1088" i="1"/>
  <c r="B1089" i="1"/>
  <c r="C1089" i="1" s="1"/>
  <c r="D1089" i="1" s="1"/>
  <c r="B1085" i="3"/>
  <c r="A1086" i="3"/>
  <c r="A1090" i="1" l="1"/>
  <c r="F1089" i="1"/>
  <c r="E1089" i="1"/>
  <c r="B1090" i="1"/>
  <c r="C1090" i="1" s="1"/>
  <c r="D1090" i="1" s="1"/>
  <c r="B1086" i="3"/>
  <c r="A1087" i="3"/>
  <c r="A1091" i="1" l="1"/>
  <c r="F1090" i="1"/>
  <c r="E1090" i="1"/>
  <c r="B1091" i="1"/>
  <c r="C1091" i="1"/>
  <c r="A1088" i="3"/>
  <c r="B1087" i="3"/>
  <c r="D1091" i="1" l="1"/>
  <c r="E1091" i="1" s="1"/>
  <c r="A1092" i="1"/>
  <c r="F1091" i="1"/>
  <c r="B1092" i="1"/>
  <c r="C1092" i="1" s="1"/>
  <c r="D1092" i="1" s="1"/>
  <c r="B1088" i="3"/>
  <c r="A1089" i="3"/>
  <c r="A1093" i="1" l="1"/>
  <c r="F1092" i="1"/>
  <c r="E1092" i="1"/>
  <c r="B1093" i="1"/>
  <c r="C1093" i="1" s="1"/>
  <c r="D1093" i="1" s="1"/>
  <c r="A1090" i="3"/>
  <c r="B1089" i="3"/>
  <c r="A1094" i="1" l="1"/>
  <c r="F1093" i="1"/>
  <c r="E1093" i="1"/>
  <c r="B1094" i="1"/>
  <c r="C1094" i="1" s="1"/>
  <c r="D1094" i="1" s="1"/>
  <c r="A1091" i="3"/>
  <c r="B1090" i="3"/>
  <c r="A1095" i="1" l="1"/>
  <c r="F1094" i="1"/>
  <c r="E1094" i="1"/>
  <c r="B1095" i="1"/>
  <c r="C1095" i="1" s="1"/>
  <c r="B1091" i="3"/>
  <c r="A1092" i="3"/>
  <c r="D1095" i="1" l="1"/>
  <c r="E1095" i="1" s="1"/>
  <c r="A1096" i="1"/>
  <c r="F1095" i="1"/>
  <c r="B1096" i="1"/>
  <c r="C1096" i="1" s="1"/>
  <c r="D1096" i="1" s="1"/>
  <c r="B1092" i="3"/>
  <c r="A1093" i="3"/>
  <c r="A1097" i="1" l="1"/>
  <c r="E1096" i="1"/>
  <c r="F1096" i="1"/>
  <c r="B1097" i="1"/>
  <c r="C1097" i="1" s="1"/>
  <c r="D1097" i="1" s="1"/>
  <c r="B1093" i="3"/>
  <c r="A1094" i="3"/>
  <c r="A1098" i="1" l="1"/>
  <c r="F1097" i="1"/>
  <c r="E1097" i="1"/>
  <c r="B1098" i="1"/>
  <c r="C1098" i="1" s="1"/>
  <c r="D1098" i="1" s="1"/>
  <c r="B1094" i="3"/>
  <c r="A1095" i="3"/>
  <c r="A1099" i="1" l="1"/>
  <c r="F1098" i="1"/>
  <c r="E1098" i="1"/>
  <c r="B1099" i="1"/>
  <c r="C1099" i="1" s="1"/>
  <c r="D1099" i="1" s="1"/>
  <c r="A1096" i="3"/>
  <c r="B1095" i="3"/>
  <c r="A1100" i="1" l="1"/>
  <c r="F1099" i="1"/>
  <c r="E1099" i="1"/>
  <c r="B1100" i="1"/>
  <c r="C1100" i="1" s="1"/>
  <c r="D1100" i="1" s="1"/>
  <c r="B1096" i="3"/>
  <c r="A1097" i="3"/>
  <c r="A1101" i="1" l="1"/>
  <c r="E1100" i="1"/>
  <c r="F1100" i="1"/>
  <c r="B1101" i="1"/>
  <c r="C1101" i="1" s="1"/>
  <c r="D1101" i="1" s="1"/>
  <c r="A1098" i="3"/>
  <c r="B1097" i="3"/>
  <c r="A1102" i="1" l="1"/>
  <c r="F1101" i="1"/>
  <c r="E1101" i="1"/>
  <c r="B1102" i="1"/>
  <c r="C1102" i="1" s="1"/>
  <c r="D1102" i="1" s="1"/>
  <c r="B1098" i="3"/>
  <c r="A1099" i="3"/>
  <c r="A1103" i="1" l="1"/>
  <c r="F1102" i="1"/>
  <c r="E1102" i="1"/>
  <c r="B1103" i="1"/>
  <c r="C1103" i="1" s="1"/>
  <c r="D1103" i="1" s="1"/>
  <c r="B1099" i="3"/>
  <c r="A1100" i="3"/>
  <c r="A1104" i="1" l="1"/>
  <c r="E1103" i="1"/>
  <c r="F1103" i="1"/>
  <c r="B1104" i="1"/>
  <c r="C1104" i="1" s="1"/>
  <c r="D1104" i="1" s="1"/>
  <c r="A1101" i="3"/>
  <c r="B1100" i="3"/>
  <c r="A1105" i="1" l="1"/>
  <c r="E1104" i="1"/>
  <c r="F1104" i="1"/>
  <c r="B1105" i="1"/>
  <c r="C1105" i="1" s="1"/>
  <c r="D1105" i="1" s="1"/>
  <c r="A1102" i="3"/>
  <c r="B1101" i="3"/>
  <c r="A1106" i="1" l="1"/>
  <c r="E1105" i="1"/>
  <c r="F1105" i="1"/>
  <c r="B1106" i="1"/>
  <c r="C1106" i="1" s="1"/>
  <c r="D1106" i="1" s="1"/>
  <c r="B1102" i="3"/>
  <c r="A1103" i="3"/>
  <c r="A1107" i="1" l="1"/>
  <c r="F1106" i="1"/>
  <c r="E1106" i="1"/>
  <c r="B1107" i="1"/>
  <c r="C1107" i="1"/>
  <c r="A1104" i="3"/>
  <c r="B1103" i="3"/>
  <c r="F1107" i="1" l="1"/>
  <c r="D1107" i="1"/>
  <c r="A1108" i="1"/>
  <c r="E1107" i="1"/>
  <c r="B1108" i="1"/>
  <c r="C1108" i="1" s="1"/>
  <c r="D1108" i="1" s="1"/>
  <c r="B1104" i="3"/>
  <c r="A1105" i="3"/>
  <c r="A1109" i="1" l="1"/>
  <c r="E1108" i="1"/>
  <c r="F1108" i="1"/>
  <c r="B1109" i="1"/>
  <c r="C1109" i="1" s="1"/>
  <c r="D1109" i="1" s="1"/>
  <c r="B1105" i="3"/>
  <c r="A1106" i="3"/>
  <c r="A1110" i="1" l="1"/>
  <c r="F1109" i="1"/>
  <c r="E1109" i="1"/>
  <c r="B1110" i="1"/>
  <c r="C1110" i="1" s="1"/>
  <c r="D1110" i="1" s="1"/>
  <c r="A1107" i="3"/>
  <c r="B1106" i="3"/>
  <c r="A1111" i="1" l="1"/>
  <c r="F1110" i="1"/>
  <c r="E1110" i="1"/>
  <c r="B1111" i="1"/>
  <c r="C1111" i="1" s="1"/>
  <c r="D1111" i="1" s="1"/>
  <c r="B1107" i="3"/>
  <c r="A1108" i="3"/>
  <c r="A1112" i="1" l="1"/>
  <c r="E1111" i="1"/>
  <c r="F1111" i="1"/>
  <c r="B1112" i="1"/>
  <c r="C1112" i="1" s="1"/>
  <c r="D1112" i="1" s="1"/>
  <c r="B1108" i="3"/>
  <c r="A1109" i="3"/>
  <c r="A1113" i="1" l="1"/>
  <c r="F1112" i="1"/>
  <c r="E1112" i="1"/>
  <c r="B1113" i="1"/>
  <c r="C1113" i="1" s="1"/>
  <c r="D1113" i="1" s="1"/>
  <c r="A1110" i="3"/>
  <c r="B1109" i="3"/>
  <c r="A1114" i="1" l="1"/>
  <c r="F1113" i="1"/>
  <c r="E1113" i="1"/>
  <c r="B1114" i="1"/>
  <c r="C1114" i="1" s="1"/>
  <c r="D1114" i="1" s="1"/>
  <c r="B1110" i="3"/>
  <c r="A1111" i="3"/>
  <c r="A1115" i="1" l="1"/>
  <c r="F1114" i="1"/>
  <c r="E1114" i="1"/>
  <c r="B1115" i="1"/>
  <c r="C1115" i="1" s="1"/>
  <c r="D1115" i="1" s="1"/>
  <c r="B1111" i="3"/>
  <c r="A1112" i="3"/>
  <c r="A1116" i="1" l="1"/>
  <c r="F1115" i="1"/>
  <c r="E1115" i="1"/>
  <c r="B1116" i="1"/>
  <c r="C1116" i="1" s="1"/>
  <c r="D1116" i="1" s="1"/>
  <c r="A1113" i="3"/>
  <c r="B1112" i="3"/>
  <c r="A1117" i="1" l="1"/>
  <c r="E1116" i="1"/>
  <c r="F1116" i="1"/>
  <c r="B1117" i="1"/>
  <c r="C1117" i="1" s="1"/>
  <c r="D1117" i="1" s="1"/>
  <c r="A1114" i="3"/>
  <c r="B1113" i="3"/>
  <c r="A1118" i="1" l="1"/>
  <c r="F1117" i="1"/>
  <c r="E1117" i="1"/>
  <c r="B1118" i="1"/>
  <c r="C1118" i="1" s="1"/>
  <c r="D1118" i="1" s="1"/>
  <c r="B1114" i="3"/>
  <c r="A1115" i="3"/>
  <c r="A1119" i="1" l="1"/>
  <c r="F1118" i="1"/>
  <c r="E1118" i="1"/>
  <c r="B1119" i="1"/>
  <c r="C1119" i="1"/>
  <c r="D1119" i="1" s="1"/>
  <c r="B1115" i="3"/>
  <c r="A1116" i="3"/>
  <c r="A1120" i="1" l="1"/>
  <c r="E1119" i="1"/>
  <c r="F1119" i="1"/>
  <c r="B1120" i="1"/>
  <c r="C1120" i="1" s="1"/>
  <c r="D1120" i="1" s="1"/>
  <c r="B1116" i="3"/>
  <c r="A1117" i="3"/>
  <c r="A1121" i="1" l="1"/>
  <c r="E1120" i="1"/>
  <c r="F1120" i="1"/>
  <c r="B1121" i="1"/>
  <c r="C1121" i="1" s="1"/>
  <c r="D1121" i="1" s="1"/>
  <c r="A1118" i="3"/>
  <c r="B1117" i="3"/>
  <c r="A1122" i="1" l="1"/>
  <c r="F1121" i="1"/>
  <c r="E1121" i="1"/>
  <c r="B1122" i="1"/>
  <c r="C1122" i="1" s="1"/>
  <c r="D1122" i="1" s="1"/>
  <c r="B1118" i="3"/>
  <c r="A1119" i="3"/>
  <c r="A1123" i="1" l="1"/>
  <c r="E1122" i="1"/>
  <c r="F1122" i="1"/>
  <c r="B1123" i="1"/>
  <c r="C1123" i="1"/>
  <c r="B1119" i="3"/>
  <c r="A1120" i="3"/>
  <c r="D1123" i="1" l="1"/>
  <c r="F1123" i="1" s="1"/>
  <c r="A1124" i="1"/>
  <c r="B1124" i="1"/>
  <c r="C1124" i="1" s="1"/>
  <c r="D1124" i="1" s="1"/>
  <c r="A1121" i="3"/>
  <c r="B1120" i="3"/>
  <c r="E1123" i="1" l="1"/>
  <c r="A1125" i="1"/>
  <c r="F1124" i="1"/>
  <c r="E1124" i="1"/>
  <c r="B1125" i="1"/>
  <c r="C1125" i="1" s="1"/>
  <c r="D1125" i="1" s="1"/>
  <c r="A1122" i="3"/>
  <c r="B1121" i="3"/>
  <c r="A1126" i="1" l="1"/>
  <c r="E1125" i="1"/>
  <c r="F1125" i="1"/>
  <c r="B1126" i="1"/>
  <c r="C1126" i="1" s="1"/>
  <c r="D1126" i="1" s="1"/>
  <c r="A1123" i="3"/>
  <c r="B1122" i="3"/>
  <c r="A1127" i="1" l="1"/>
  <c r="F1126" i="1"/>
  <c r="E1126" i="1"/>
  <c r="B1127" i="1"/>
  <c r="C1127" i="1" s="1"/>
  <c r="B1123" i="3"/>
  <c r="A1124" i="3"/>
  <c r="E1127" i="1" l="1"/>
  <c r="D1127" i="1"/>
  <c r="A1128" i="1"/>
  <c r="F1127" i="1"/>
  <c r="B1128" i="1"/>
  <c r="C1128" i="1" s="1"/>
  <c r="D1128" i="1" s="1"/>
  <c r="B1124" i="3"/>
  <c r="A1125" i="3"/>
  <c r="A1129" i="1" l="1"/>
  <c r="F1128" i="1"/>
  <c r="E1128" i="1"/>
  <c r="B1129" i="1"/>
  <c r="C1129" i="1" s="1"/>
  <c r="D1129" i="1" s="1"/>
  <c r="A1126" i="3"/>
  <c r="B1125" i="3"/>
  <c r="A1130" i="1" l="1"/>
  <c r="F1129" i="1"/>
  <c r="E1129" i="1"/>
  <c r="B1130" i="1"/>
  <c r="C1130" i="1" s="1"/>
  <c r="D1130" i="1" s="1"/>
  <c r="B1126" i="3"/>
  <c r="A1127" i="3"/>
  <c r="A1131" i="1" l="1"/>
  <c r="F1130" i="1"/>
  <c r="E1130" i="1"/>
  <c r="B1131" i="1"/>
  <c r="C1131" i="1" s="1"/>
  <c r="B1127" i="3"/>
  <c r="A1128" i="3"/>
  <c r="F1131" i="1" l="1"/>
  <c r="D1131" i="1"/>
  <c r="A1132" i="1"/>
  <c r="E1131" i="1"/>
  <c r="B1132" i="1"/>
  <c r="C1132" i="1" s="1"/>
  <c r="D1132" i="1" s="1"/>
  <c r="A1129" i="3"/>
  <c r="B1128" i="3"/>
  <c r="A1133" i="1" l="1"/>
  <c r="E1132" i="1"/>
  <c r="F1132" i="1"/>
  <c r="B1133" i="1"/>
  <c r="C1133" i="1" s="1"/>
  <c r="D1133" i="1" s="1"/>
  <c r="A1130" i="3"/>
  <c r="B1129" i="3"/>
  <c r="A1134" i="1" l="1"/>
  <c r="F1133" i="1"/>
  <c r="E1133" i="1"/>
  <c r="B1134" i="1"/>
  <c r="C1134" i="1" s="1"/>
  <c r="D1134" i="1" s="1"/>
  <c r="B1130" i="3"/>
  <c r="A1131" i="3"/>
  <c r="A1135" i="1" l="1"/>
  <c r="F1134" i="1"/>
  <c r="E1134" i="1"/>
  <c r="B1135" i="1"/>
  <c r="C1135" i="1" s="1"/>
  <c r="D1135" i="1" s="1"/>
  <c r="B1131" i="3"/>
  <c r="A1132" i="3"/>
  <c r="A1136" i="1" l="1"/>
  <c r="F1135" i="1"/>
  <c r="E1135" i="1"/>
  <c r="B1136" i="1"/>
  <c r="C1136" i="1" s="1"/>
  <c r="D1136" i="1" s="1"/>
  <c r="B1132" i="3"/>
  <c r="A1133" i="3"/>
  <c r="A1137" i="1" l="1"/>
  <c r="E1136" i="1"/>
  <c r="F1136" i="1"/>
  <c r="B1137" i="1"/>
  <c r="C1137" i="1" s="1"/>
  <c r="D1137" i="1" s="1"/>
  <c r="A1134" i="3"/>
  <c r="B1133" i="3"/>
  <c r="A1138" i="1" l="1"/>
  <c r="F1137" i="1"/>
  <c r="E1137" i="1"/>
  <c r="B1138" i="1"/>
  <c r="C1138" i="1" s="1"/>
  <c r="D1138" i="1" s="1"/>
  <c r="B1134" i="3"/>
  <c r="A1135" i="3"/>
  <c r="A1139" i="1" l="1"/>
  <c r="F1138" i="1"/>
  <c r="E1138" i="1"/>
  <c r="B1139" i="1"/>
  <c r="C1139" i="1" s="1"/>
  <c r="D1139" i="1" s="1"/>
  <c r="B1135" i="3"/>
  <c r="A1136" i="3"/>
  <c r="A1140" i="1" l="1"/>
  <c r="E1139" i="1"/>
  <c r="F1139" i="1"/>
  <c r="B1140" i="1"/>
  <c r="C1140" i="1" s="1"/>
  <c r="D1140" i="1" s="1"/>
  <c r="A1137" i="3"/>
  <c r="B1136" i="3"/>
  <c r="A1141" i="1" l="1"/>
  <c r="E1140" i="1"/>
  <c r="F1140" i="1"/>
  <c r="B1141" i="1"/>
  <c r="C1141" i="1"/>
  <c r="D1141" i="1" s="1"/>
  <c r="A1138" i="3"/>
  <c r="B1137" i="3"/>
  <c r="A1142" i="1" l="1"/>
  <c r="F1141" i="1"/>
  <c r="E1141" i="1"/>
  <c r="B1142" i="1"/>
  <c r="C1142" i="1" s="1"/>
  <c r="D1142" i="1" s="1"/>
  <c r="B1138" i="3"/>
  <c r="A1139" i="3"/>
  <c r="A1143" i="1" l="1"/>
  <c r="F1142" i="1"/>
  <c r="E1142" i="1"/>
  <c r="B1143" i="1"/>
  <c r="C1143" i="1" s="1"/>
  <c r="B1139" i="3"/>
  <c r="A1140" i="3"/>
  <c r="D1143" i="1" l="1"/>
  <c r="F1143" i="1" s="1"/>
  <c r="A1144" i="1"/>
  <c r="E1143" i="1"/>
  <c r="B1144" i="1"/>
  <c r="C1144" i="1" s="1"/>
  <c r="D1144" i="1" s="1"/>
  <c r="B1140" i="3"/>
  <c r="A1141" i="3"/>
  <c r="A1145" i="1" l="1"/>
  <c r="E1144" i="1"/>
  <c r="F1144" i="1"/>
  <c r="B1145" i="1"/>
  <c r="C1145" i="1" s="1"/>
  <c r="D1145" i="1" s="1"/>
  <c r="A1142" i="3"/>
  <c r="B1141" i="3"/>
  <c r="A1146" i="1" l="1"/>
  <c r="F1145" i="1"/>
  <c r="E1145" i="1"/>
  <c r="B1146" i="1"/>
  <c r="C1146" i="1" s="1"/>
  <c r="D1146" i="1" s="1"/>
  <c r="B1142" i="3"/>
  <c r="A1143" i="3"/>
  <c r="A1147" i="1" l="1"/>
  <c r="E1146" i="1"/>
  <c r="F1146" i="1"/>
  <c r="B1147" i="1"/>
  <c r="C1147" i="1" s="1"/>
  <c r="B1143" i="3"/>
  <c r="A1144" i="3"/>
  <c r="D1147" i="1" l="1"/>
  <c r="E1147" i="1" s="1"/>
  <c r="A1148" i="1"/>
  <c r="B1148" i="1"/>
  <c r="C1148" i="1" s="1"/>
  <c r="D1148" i="1" s="1"/>
  <c r="F1147" i="1"/>
  <c r="A1145" i="3"/>
  <c r="B1144" i="3"/>
  <c r="A1149" i="1" l="1"/>
  <c r="F1148" i="1"/>
  <c r="E1148" i="1"/>
  <c r="B1149" i="1"/>
  <c r="C1149" i="1" s="1"/>
  <c r="D1149" i="1" s="1"/>
  <c r="A1146" i="3"/>
  <c r="B1145" i="3"/>
  <c r="A1150" i="1" l="1"/>
  <c r="E1149" i="1"/>
  <c r="F1149" i="1"/>
  <c r="B1150" i="1"/>
  <c r="C1150" i="1" s="1"/>
  <c r="D1150" i="1" s="1"/>
  <c r="B1146" i="3"/>
  <c r="A1147" i="3"/>
  <c r="A1151" i="1" l="1"/>
  <c r="F1150" i="1"/>
  <c r="E1150" i="1"/>
  <c r="B1151" i="1"/>
  <c r="C1151" i="1" s="1"/>
  <c r="D1151" i="1" s="1"/>
  <c r="B1147" i="3"/>
  <c r="A1148" i="3"/>
  <c r="A1152" i="1" l="1"/>
  <c r="E1151" i="1"/>
  <c r="F1151" i="1"/>
  <c r="B1152" i="1"/>
  <c r="C1152" i="1" s="1"/>
  <c r="D1152" i="1" s="1"/>
  <c r="B1148" i="3"/>
  <c r="A1149" i="3"/>
  <c r="A1153" i="1" l="1"/>
  <c r="E1152" i="1"/>
  <c r="F1152" i="1"/>
  <c r="B1153" i="1"/>
  <c r="C1153" i="1" s="1"/>
  <c r="A1150" i="3"/>
  <c r="B1149" i="3"/>
  <c r="D1153" i="1" l="1"/>
  <c r="F1153" i="1" s="1"/>
  <c r="A1154" i="1"/>
  <c r="B1154" i="1"/>
  <c r="C1154" i="1" s="1"/>
  <c r="D1154" i="1" s="1"/>
  <c r="B1150" i="3"/>
  <c r="A1151" i="3"/>
  <c r="E1153" i="1" l="1"/>
  <c r="A1155" i="1"/>
  <c r="F1154" i="1"/>
  <c r="E1154" i="1"/>
  <c r="B1155" i="1"/>
  <c r="C1155" i="1" s="1"/>
  <c r="B1151" i="3"/>
  <c r="A1152" i="3"/>
  <c r="D1155" i="1" l="1"/>
  <c r="E1155" i="1" s="1"/>
  <c r="A1156" i="1"/>
  <c r="B1156" i="1"/>
  <c r="C1156" i="1" s="1"/>
  <c r="D1156" i="1" s="1"/>
  <c r="A1153" i="3"/>
  <c r="B1152" i="3"/>
  <c r="F1155" i="1" l="1"/>
  <c r="A1157" i="1"/>
  <c r="E1156" i="1"/>
  <c r="F1156" i="1"/>
  <c r="B1157" i="1"/>
  <c r="C1157" i="1" s="1"/>
  <c r="D1157" i="1" s="1"/>
  <c r="A1154" i="3"/>
  <c r="B1153" i="3"/>
  <c r="A1158" i="1" l="1"/>
  <c r="F1157" i="1"/>
  <c r="E1157" i="1"/>
  <c r="B1158" i="1"/>
  <c r="C1158" i="1" s="1"/>
  <c r="D1158" i="1" s="1"/>
  <c r="A1155" i="3"/>
  <c r="B1154" i="3"/>
  <c r="A1159" i="1" l="1"/>
  <c r="F1158" i="1"/>
  <c r="E1158" i="1"/>
  <c r="B1159" i="1"/>
  <c r="C1159" i="1"/>
  <c r="D1159" i="1" s="1"/>
  <c r="B1155" i="3"/>
  <c r="A1156" i="3"/>
  <c r="A1160" i="1" l="1"/>
  <c r="E1159" i="1"/>
  <c r="F1159" i="1"/>
  <c r="B1160" i="1"/>
  <c r="C1160" i="1" s="1"/>
  <c r="D1160" i="1" s="1"/>
  <c r="B1156" i="3"/>
  <c r="A1157" i="3"/>
  <c r="A1161" i="1" l="1"/>
  <c r="E1160" i="1"/>
  <c r="F1160" i="1"/>
  <c r="B1161" i="1"/>
  <c r="C1161" i="1" s="1"/>
  <c r="D1161" i="1" s="1"/>
  <c r="A1158" i="3"/>
  <c r="B1157" i="3"/>
  <c r="A1162" i="1" l="1"/>
  <c r="F1161" i="1"/>
  <c r="E1161" i="1"/>
  <c r="B1162" i="1"/>
  <c r="C1162" i="1" s="1"/>
  <c r="B1158" i="3"/>
  <c r="A1159" i="3"/>
  <c r="D1162" i="1" l="1"/>
  <c r="F1162" i="1" s="1"/>
  <c r="A1163" i="1"/>
  <c r="E1162" i="1"/>
  <c r="B1163" i="1"/>
  <c r="C1163" i="1" s="1"/>
  <c r="D1163" i="1" s="1"/>
  <c r="B1159" i="3"/>
  <c r="A1160" i="3"/>
  <c r="A1164" i="1" l="1"/>
  <c r="E1163" i="1"/>
  <c r="F1163" i="1"/>
  <c r="B1164" i="1"/>
  <c r="C1164" i="1" s="1"/>
  <c r="D1164" i="1" s="1"/>
  <c r="A1161" i="3"/>
  <c r="B1160" i="3"/>
  <c r="A1165" i="1" l="1"/>
  <c r="F1164" i="1"/>
  <c r="E1164" i="1"/>
  <c r="B1165" i="1"/>
  <c r="C1165" i="1" s="1"/>
  <c r="D1165" i="1" s="1"/>
  <c r="A1162" i="3"/>
  <c r="B1161" i="3"/>
  <c r="A1166" i="1" l="1"/>
  <c r="F1165" i="1"/>
  <c r="E1165" i="1"/>
  <c r="B1166" i="1"/>
  <c r="C1166" i="1" s="1"/>
  <c r="B1162" i="3"/>
  <c r="A1163" i="3"/>
  <c r="D1166" i="1" l="1"/>
  <c r="E1166" i="1" s="1"/>
  <c r="A1167" i="1"/>
  <c r="F1166" i="1"/>
  <c r="B1167" i="1"/>
  <c r="C1167" i="1" s="1"/>
  <c r="D1167" i="1" s="1"/>
  <c r="B1163" i="3"/>
  <c r="A1164" i="3"/>
  <c r="A1168" i="1" l="1"/>
  <c r="E1167" i="1"/>
  <c r="F1167" i="1"/>
  <c r="B1168" i="1"/>
  <c r="C1168" i="1" s="1"/>
  <c r="D1168" i="1" s="1"/>
  <c r="B1164" i="3"/>
  <c r="A1165" i="3"/>
  <c r="A1169" i="1" l="1"/>
  <c r="F1168" i="1"/>
  <c r="E1168" i="1"/>
  <c r="B1169" i="1"/>
  <c r="C1169" i="1" s="1"/>
  <c r="D1169" i="1" s="1"/>
  <c r="A1166" i="3"/>
  <c r="B1165" i="3"/>
  <c r="A1170" i="1" l="1"/>
  <c r="E1169" i="1"/>
  <c r="F1169" i="1"/>
  <c r="B1170" i="1"/>
  <c r="C1170" i="1" s="1"/>
  <c r="B1166" i="3"/>
  <c r="A1167" i="3"/>
  <c r="D1170" i="1" l="1"/>
  <c r="F1170" i="1" s="1"/>
  <c r="A1171" i="1"/>
  <c r="E1170" i="1"/>
  <c r="B1171" i="1"/>
  <c r="C1171" i="1" s="1"/>
  <c r="D1171" i="1" s="1"/>
  <c r="B1167" i="3"/>
  <c r="A1168" i="3"/>
  <c r="A1172" i="1" l="1"/>
  <c r="E1171" i="1"/>
  <c r="F1171" i="1"/>
  <c r="B1172" i="1"/>
  <c r="C1172" i="1" s="1"/>
  <c r="D1172" i="1" s="1"/>
  <c r="A1169" i="3"/>
  <c r="B1168" i="3"/>
  <c r="A1173" i="1" l="1"/>
  <c r="F1172" i="1"/>
  <c r="E1172" i="1"/>
  <c r="B1173" i="1"/>
  <c r="C1173" i="1" s="1"/>
  <c r="D1173" i="1" s="1"/>
  <c r="A1170" i="3"/>
  <c r="B1169" i="3"/>
  <c r="A1174" i="1" l="1"/>
  <c r="E1173" i="1"/>
  <c r="F1173" i="1"/>
  <c r="B1174" i="1"/>
  <c r="C1174" i="1" s="1"/>
  <c r="A1171" i="3"/>
  <c r="B1170" i="3"/>
  <c r="D1174" i="1" l="1"/>
  <c r="F1174" i="1" s="1"/>
  <c r="A1175" i="1"/>
  <c r="E1174" i="1"/>
  <c r="B1175" i="1"/>
  <c r="C1175" i="1" s="1"/>
  <c r="D1175" i="1" s="1"/>
  <c r="B1171" i="3"/>
  <c r="A1172" i="3"/>
  <c r="A1176" i="1" l="1"/>
  <c r="E1175" i="1"/>
  <c r="F1175" i="1"/>
  <c r="B1176" i="1"/>
  <c r="C1176" i="1" s="1"/>
  <c r="D1176" i="1" s="1"/>
  <c r="B1172" i="3"/>
  <c r="A1173" i="3"/>
  <c r="A1177" i="1" l="1"/>
  <c r="F1176" i="1"/>
  <c r="E1176" i="1"/>
  <c r="B1177" i="1"/>
  <c r="C1177" i="1"/>
  <c r="D1177" i="1" s="1"/>
  <c r="A1174" i="3"/>
  <c r="B1173" i="3"/>
  <c r="A1178" i="1" l="1"/>
  <c r="F1177" i="1"/>
  <c r="E1177" i="1"/>
  <c r="B1178" i="1"/>
  <c r="C1178" i="1" s="1"/>
  <c r="B1174" i="3"/>
  <c r="A1175" i="3"/>
  <c r="D1178" i="1" l="1"/>
  <c r="F1178" i="1" s="1"/>
  <c r="A1179" i="1"/>
  <c r="B1179" i="1"/>
  <c r="C1179" i="1" s="1"/>
  <c r="D1179" i="1" s="1"/>
  <c r="E1178" i="1"/>
  <c r="B1175" i="3"/>
  <c r="A1176" i="3"/>
  <c r="A1180" i="1" l="1"/>
  <c r="E1179" i="1"/>
  <c r="F1179" i="1"/>
  <c r="B1180" i="1"/>
  <c r="C1180" i="1" s="1"/>
  <c r="D1180" i="1" s="1"/>
  <c r="A1177" i="3"/>
  <c r="B1176" i="3"/>
  <c r="A1181" i="1" l="1"/>
  <c r="F1180" i="1"/>
  <c r="E1180" i="1"/>
  <c r="B1181" i="1"/>
  <c r="C1181" i="1" s="1"/>
  <c r="D1181" i="1" s="1"/>
  <c r="A1178" i="3"/>
  <c r="B1177" i="3"/>
  <c r="A1182" i="1" l="1"/>
  <c r="F1181" i="1"/>
  <c r="E1181" i="1"/>
  <c r="B1182" i="1"/>
  <c r="C1182" i="1"/>
  <c r="B1178" i="3"/>
  <c r="A1179" i="3"/>
  <c r="D1182" i="1" l="1"/>
  <c r="E1182" i="1" s="1"/>
  <c r="A1183" i="1"/>
  <c r="B1183" i="1"/>
  <c r="C1183" i="1" s="1"/>
  <c r="D1183" i="1" s="1"/>
  <c r="B1179" i="3"/>
  <c r="A1180" i="3"/>
  <c r="F1182" i="1" l="1"/>
  <c r="A1184" i="1"/>
  <c r="E1183" i="1"/>
  <c r="F1183" i="1"/>
  <c r="B1184" i="1"/>
  <c r="C1184" i="1" s="1"/>
  <c r="D1184" i="1" s="1"/>
  <c r="B1180" i="3"/>
  <c r="A1181" i="3"/>
  <c r="A1185" i="1" l="1"/>
  <c r="F1184" i="1"/>
  <c r="E1184" i="1"/>
  <c r="B1185" i="1"/>
  <c r="C1185" i="1" s="1"/>
  <c r="D1185" i="1" s="1"/>
  <c r="A1182" i="3"/>
  <c r="B1181" i="3"/>
  <c r="A1186" i="1" l="1"/>
  <c r="F1185" i="1"/>
  <c r="E1185" i="1"/>
  <c r="B1186" i="1"/>
  <c r="C1186" i="1"/>
  <c r="B1182" i="3"/>
  <c r="A1183" i="3"/>
  <c r="D1186" i="1" l="1"/>
  <c r="F1186" i="1" s="1"/>
  <c r="A1187" i="1"/>
  <c r="B1187" i="1"/>
  <c r="C1187" i="1" s="1"/>
  <c r="D1187" i="1" s="1"/>
  <c r="E1186" i="1"/>
  <c r="B1183" i="3"/>
  <c r="A1184" i="3"/>
  <c r="A1188" i="1" l="1"/>
  <c r="F1187" i="1"/>
  <c r="E1187" i="1"/>
  <c r="B1188" i="1"/>
  <c r="C1188" i="1" s="1"/>
  <c r="D1188" i="1" s="1"/>
  <c r="A1185" i="3"/>
  <c r="B1184" i="3"/>
  <c r="A1189" i="1" l="1"/>
  <c r="F1188" i="1"/>
  <c r="E1188" i="1"/>
  <c r="B1189" i="1"/>
  <c r="C1189" i="1" s="1"/>
  <c r="D1189" i="1" s="1"/>
  <c r="A1186" i="3"/>
  <c r="B1185" i="3"/>
  <c r="A1190" i="1" l="1"/>
  <c r="F1189" i="1"/>
  <c r="E1189" i="1"/>
  <c r="B1190" i="1"/>
  <c r="C1190" i="1" s="1"/>
  <c r="A1187" i="3"/>
  <c r="B1186" i="3"/>
  <c r="D1190" i="1" l="1"/>
  <c r="E1190" i="1" s="1"/>
  <c r="A1191" i="1"/>
  <c r="F1190" i="1"/>
  <c r="B1191" i="1"/>
  <c r="C1191" i="1" s="1"/>
  <c r="D1191" i="1" s="1"/>
  <c r="B1187" i="3"/>
  <c r="A1188" i="3"/>
  <c r="A1192" i="1" l="1"/>
  <c r="F1191" i="1"/>
  <c r="E1191" i="1"/>
  <c r="B1192" i="1"/>
  <c r="C1192" i="1" s="1"/>
  <c r="D1192" i="1" s="1"/>
  <c r="B1188" i="3"/>
  <c r="A1189" i="3"/>
  <c r="A1193" i="1" l="1"/>
  <c r="F1192" i="1"/>
  <c r="E1192" i="1"/>
  <c r="B1193" i="1"/>
  <c r="C1193" i="1" s="1"/>
  <c r="D1193" i="1" s="1"/>
  <c r="A1190" i="3"/>
  <c r="B1189" i="3"/>
  <c r="A1194" i="1" l="1"/>
  <c r="F1193" i="1"/>
  <c r="E1193" i="1"/>
  <c r="B1194" i="1"/>
  <c r="C1194" i="1" s="1"/>
  <c r="D1194" i="1" s="1"/>
  <c r="B1190" i="3"/>
  <c r="A1191" i="3"/>
  <c r="A1195" i="1" l="1"/>
  <c r="F1194" i="1"/>
  <c r="E1194" i="1"/>
  <c r="B1195" i="1"/>
  <c r="C1195" i="1" s="1"/>
  <c r="B1191" i="3"/>
  <c r="A1192" i="3"/>
  <c r="D1195" i="1" l="1"/>
  <c r="E1195" i="1" s="1"/>
  <c r="A1196" i="1"/>
  <c r="B1196" i="1"/>
  <c r="C1196" i="1" s="1"/>
  <c r="D1196" i="1" s="1"/>
  <c r="F1195" i="1"/>
  <c r="A1193" i="3"/>
  <c r="B1192" i="3"/>
  <c r="A1197" i="1" l="1"/>
  <c r="E1196" i="1"/>
  <c r="F1196" i="1"/>
  <c r="B1197" i="1"/>
  <c r="C1197" i="1" s="1"/>
  <c r="D1197" i="1" s="1"/>
  <c r="A1194" i="3"/>
  <c r="B1193" i="3"/>
  <c r="A1198" i="1" l="1"/>
  <c r="F1197" i="1"/>
  <c r="E1197" i="1"/>
  <c r="B1198" i="1"/>
  <c r="C1198" i="1"/>
  <c r="B1194" i="3"/>
  <c r="A1195" i="3"/>
  <c r="F1198" i="1" l="1"/>
  <c r="D1198" i="1"/>
  <c r="A1199" i="1"/>
  <c r="E1198" i="1"/>
  <c r="B1199" i="1"/>
  <c r="C1199" i="1" s="1"/>
  <c r="D1199" i="1" s="1"/>
  <c r="B1195" i="3"/>
  <c r="A1196" i="3"/>
  <c r="A1200" i="1" l="1"/>
  <c r="E1199" i="1"/>
  <c r="F1199" i="1"/>
  <c r="B1200" i="1"/>
  <c r="C1200" i="1" s="1"/>
  <c r="D1200" i="1" s="1"/>
  <c r="B1196" i="3"/>
  <c r="A1197" i="3"/>
  <c r="A1201" i="1" l="1"/>
  <c r="F1200" i="1"/>
  <c r="E1200" i="1"/>
  <c r="B1201" i="1"/>
  <c r="C1201" i="1" s="1"/>
  <c r="D1201" i="1" s="1"/>
  <c r="A1198" i="3"/>
  <c r="B1197" i="3"/>
  <c r="A1202" i="1" l="1"/>
  <c r="E1201" i="1"/>
  <c r="F1201" i="1"/>
  <c r="B1202" i="1"/>
  <c r="C1202" i="1" s="1"/>
  <c r="D1202" i="1" s="1"/>
  <c r="B1198" i="3"/>
  <c r="A1199" i="3"/>
  <c r="A1203" i="1" l="1"/>
  <c r="F1202" i="1"/>
  <c r="E1202" i="1"/>
  <c r="B1203" i="1"/>
  <c r="C1203" i="1" s="1"/>
  <c r="D1203" i="1" s="1"/>
  <c r="B1199" i="3"/>
  <c r="A1200" i="3"/>
  <c r="A1204" i="1" l="1"/>
  <c r="E1203" i="1"/>
  <c r="F1203" i="1"/>
  <c r="B1204" i="1"/>
  <c r="C1204" i="1" s="1"/>
  <c r="A1201" i="3"/>
  <c r="B1200" i="3"/>
  <c r="F1204" i="1" l="1"/>
  <c r="D1204" i="1"/>
  <c r="A1205" i="1"/>
  <c r="B1205" i="1"/>
  <c r="C1205" i="1" s="1"/>
  <c r="D1205" i="1" s="1"/>
  <c r="E1204" i="1"/>
  <c r="A1202" i="3"/>
  <c r="B1201" i="3"/>
  <c r="A1206" i="1" l="1"/>
  <c r="E1205" i="1"/>
  <c r="F1205" i="1"/>
  <c r="B1206" i="1"/>
  <c r="C1206" i="1" s="1"/>
  <c r="B1202" i="3"/>
  <c r="A1203" i="3"/>
  <c r="D1206" i="1" l="1"/>
  <c r="E1206" i="1" s="1"/>
  <c r="A1207" i="1"/>
  <c r="F1206" i="1"/>
  <c r="B1207" i="1"/>
  <c r="C1207" i="1" s="1"/>
  <c r="B1203" i="3"/>
  <c r="A1204" i="3"/>
  <c r="F1207" i="1" l="1"/>
  <c r="D1207" i="1"/>
  <c r="A1208" i="1"/>
  <c r="E1207" i="1"/>
  <c r="B1208" i="1"/>
  <c r="C1208" i="1" s="1"/>
  <c r="D1208" i="1" s="1"/>
  <c r="B1204" i="3"/>
  <c r="A1205" i="3"/>
  <c r="A1209" i="1" l="1"/>
  <c r="F1208" i="1"/>
  <c r="E1208" i="1"/>
  <c r="B1209" i="1"/>
  <c r="C1209" i="1" s="1"/>
  <c r="D1209" i="1" s="1"/>
  <c r="A1206" i="3"/>
  <c r="B1205" i="3"/>
  <c r="A1210" i="1" l="1"/>
  <c r="E1209" i="1"/>
  <c r="F1209" i="1"/>
  <c r="B1210" i="1"/>
  <c r="C1210" i="1" s="1"/>
  <c r="D1210" i="1" s="1"/>
  <c r="B1206" i="3"/>
  <c r="A1207" i="3"/>
  <c r="A1211" i="1" l="1"/>
  <c r="F1210" i="1"/>
  <c r="E1210" i="1"/>
  <c r="B1211" i="1"/>
  <c r="C1211" i="1" s="1"/>
  <c r="D1211" i="1" s="1"/>
  <c r="B1207" i="3"/>
  <c r="A1208" i="3"/>
  <c r="A1212" i="1" l="1"/>
  <c r="E1211" i="1"/>
  <c r="F1211" i="1"/>
  <c r="B1212" i="1"/>
  <c r="C1212" i="1" s="1"/>
  <c r="D1212" i="1" s="1"/>
  <c r="A1209" i="3"/>
  <c r="B1208" i="3"/>
  <c r="A1213" i="1" l="1"/>
  <c r="F1212" i="1"/>
  <c r="E1212" i="1"/>
  <c r="B1213" i="1"/>
  <c r="C1213" i="1" s="1"/>
  <c r="D1213" i="1" s="1"/>
  <c r="A1210" i="3"/>
  <c r="B1209" i="3"/>
  <c r="A1214" i="1" l="1"/>
  <c r="F1213" i="1"/>
  <c r="E1213" i="1"/>
  <c r="B1214" i="1"/>
  <c r="C1214" i="1" s="1"/>
  <c r="D1214" i="1" s="1"/>
  <c r="B1210" i="3"/>
  <c r="A1211" i="3"/>
  <c r="A1215" i="1" l="1"/>
  <c r="F1214" i="1"/>
  <c r="E1214" i="1"/>
  <c r="B1215" i="1"/>
  <c r="C1215" i="1" s="1"/>
  <c r="D1215" i="1" s="1"/>
  <c r="B1211" i="3"/>
  <c r="A1212" i="3"/>
  <c r="A1216" i="1" l="1"/>
  <c r="F1215" i="1"/>
  <c r="E1215" i="1"/>
  <c r="B1216" i="1"/>
  <c r="C1216" i="1" s="1"/>
  <c r="D1216" i="1" s="1"/>
  <c r="B1212" i="3"/>
  <c r="A1213" i="3"/>
  <c r="A1217" i="1" l="1"/>
  <c r="F1216" i="1"/>
  <c r="E1216" i="1"/>
  <c r="B1217" i="1"/>
  <c r="C1217" i="1" s="1"/>
  <c r="D1217" i="1" s="1"/>
  <c r="A1214" i="3"/>
  <c r="B1213" i="3"/>
  <c r="A1218" i="1" l="1"/>
  <c r="F1217" i="1"/>
  <c r="E1217" i="1"/>
  <c r="B1218" i="1"/>
  <c r="C1218" i="1" s="1"/>
  <c r="B1214" i="3"/>
  <c r="A1215" i="3"/>
  <c r="D1218" i="1" l="1"/>
  <c r="F1218" i="1" s="1"/>
  <c r="A1219" i="1"/>
  <c r="B1219" i="1"/>
  <c r="C1219" i="1" s="1"/>
  <c r="D1219" i="1" s="1"/>
  <c r="B1215" i="3"/>
  <c r="A1216" i="3"/>
  <c r="E1218" i="1" l="1"/>
  <c r="A1220" i="1"/>
  <c r="E1219" i="1"/>
  <c r="F1219" i="1"/>
  <c r="B1220" i="1"/>
  <c r="C1220" i="1" s="1"/>
  <c r="D1220" i="1" s="1"/>
  <c r="A1217" i="3"/>
  <c r="B1216" i="3"/>
  <c r="A1221" i="1" l="1"/>
  <c r="F1220" i="1"/>
  <c r="E1220" i="1"/>
  <c r="B1221" i="1"/>
  <c r="C1221" i="1" s="1"/>
  <c r="D1221" i="1" s="1"/>
  <c r="A1218" i="3"/>
  <c r="B1217" i="3"/>
  <c r="A1222" i="1" l="1"/>
  <c r="F1221" i="1"/>
  <c r="E1221" i="1"/>
  <c r="B1222" i="1"/>
  <c r="C1222" i="1"/>
  <c r="A1219" i="3"/>
  <c r="B1218" i="3"/>
  <c r="D1222" i="1" l="1"/>
  <c r="E1222" i="1" s="1"/>
  <c r="A1223" i="1"/>
  <c r="B1223" i="1"/>
  <c r="C1223" i="1" s="1"/>
  <c r="D1223" i="1" s="1"/>
  <c r="F1222" i="1"/>
  <c r="B1219" i="3"/>
  <c r="A1220" i="3"/>
  <c r="A1224" i="1" l="1"/>
  <c r="F1223" i="1"/>
  <c r="E1223" i="1"/>
  <c r="B1224" i="1"/>
  <c r="C1224" i="1" s="1"/>
  <c r="D1224" i="1" s="1"/>
  <c r="B1220" i="3"/>
  <c r="A1221" i="3"/>
  <c r="A1225" i="1" l="1"/>
  <c r="F1224" i="1"/>
  <c r="E1224" i="1"/>
  <c r="B1225" i="1"/>
  <c r="C1225" i="1" s="1"/>
  <c r="D1225" i="1" s="1"/>
  <c r="A1222" i="3"/>
  <c r="B1221" i="3"/>
  <c r="A1226" i="1" l="1"/>
  <c r="F1225" i="1"/>
  <c r="E1225" i="1"/>
  <c r="B1226" i="1"/>
  <c r="C1226" i="1" s="1"/>
  <c r="B1222" i="3"/>
  <c r="A1223" i="3"/>
  <c r="D1226" i="1" l="1"/>
  <c r="E1226" i="1" s="1"/>
  <c r="A1227" i="1"/>
  <c r="F1226" i="1"/>
  <c r="B1227" i="1"/>
  <c r="C1227" i="1" s="1"/>
  <c r="D1227" i="1" s="1"/>
  <c r="B1223" i="3"/>
  <c r="A1224" i="3"/>
  <c r="A1228" i="1" l="1"/>
  <c r="F1227" i="1"/>
  <c r="E1227" i="1"/>
  <c r="B1228" i="1"/>
  <c r="C1228" i="1" s="1"/>
  <c r="D1228" i="1" s="1"/>
  <c r="A1225" i="3"/>
  <c r="B1224" i="3"/>
  <c r="A1229" i="1" l="1"/>
  <c r="F1228" i="1"/>
  <c r="E1228" i="1"/>
  <c r="B1229" i="1"/>
  <c r="C1229" i="1" s="1"/>
  <c r="D1229" i="1" s="1"/>
  <c r="A1226" i="3"/>
  <c r="B1225" i="3"/>
  <c r="A1230" i="1" l="1"/>
  <c r="E1229" i="1"/>
  <c r="F1229" i="1"/>
  <c r="B1230" i="1"/>
  <c r="C1230" i="1" s="1"/>
  <c r="D1230" i="1" s="1"/>
  <c r="B1226" i="3"/>
  <c r="A1227" i="3"/>
  <c r="E1230" i="1" l="1"/>
  <c r="F1230" i="1"/>
  <c r="A1231" i="1"/>
  <c r="B1231" i="1"/>
  <c r="C1231" i="1" s="1"/>
  <c r="D1231" i="1" s="1"/>
  <c r="B1227" i="3"/>
  <c r="A1228" i="3"/>
  <c r="A1232" i="1" l="1"/>
  <c r="E1231" i="1"/>
  <c r="F1231" i="1"/>
  <c r="B1232" i="1"/>
  <c r="C1232" i="1" s="1"/>
  <c r="D1232" i="1" s="1"/>
  <c r="B1228" i="3"/>
  <c r="A1229" i="3"/>
  <c r="A1233" i="1" l="1"/>
  <c r="F1232" i="1"/>
  <c r="E1232" i="1"/>
  <c r="B1233" i="1"/>
  <c r="C1233" i="1"/>
  <c r="D1233" i="1" s="1"/>
  <c r="A1230" i="3"/>
  <c r="B1229" i="3"/>
  <c r="A1234" i="1" l="1"/>
  <c r="F1233" i="1"/>
  <c r="E1233" i="1"/>
  <c r="B1234" i="1"/>
  <c r="C1234" i="1" s="1"/>
  <c r="D1234" i="1" s="1"/>
  <c r="B1230" i="3"/>
  <c r="A1231" i="3"/>
  <c r="A1235" i="1" l="1"/>
  <c r="F1234" i="1"/>
  <c r="E1234" i="1"/>
  <c r="B1235" i="1"/>
  <c r="C1235" i="1" s="1"/>
  <c r="D1235" i="1" s="1"/>
  <c r="B1231" i="3"/>
  <c r="A1232" i="3"/>
  <c r="A1236" i="1" l="1"/>
  <c r="E1235" i="1"/>
  <c r="F1235" i="1"/>
  <c r="B1236" i="1"/>
  <c r="C1236" i="1" s="1"/>
  <c r="D1236" i="1" s="1"/>
  <c r="A1233" i="3"/>
  <c r="B1232" i="3"/>
  <c r="A1237" i="1" l="1"/>
  <c r="F1236" i="1"/>
  <c r="E1236" i="1"/>
  <c r="B1237" i="1"/>
  <c r="C1237" i="1" s="1"/>
  <c r="D1237" i="1" s="1"/>
  <c r="A1234" i="3"/>
  <c r="B1233" i="3"/>
  <c r="A1238" i="1" l="1"/>
  <c r="F1237" i="1"/>
  <c r="E1237" i="1"/>
  <c r="B1238" i="1"/>
  <c r="C1238" i="1" s="1"/>
  <c r="A1235" i="3"/>
  <c r="B1234" i="3"/>
  <c r="D1238" i="1" l="1"/>
  <c r="F1238" i="1" s="1"/>
  <c r="A1239" i="1"/>
  <c r="E1238" i="1"/>
  <c r="B1239" i="1"/>
  <c r="C1239" i="1" s="1"/>
  <c r="B1235" i="3"/>
  <c r="A1236" i="3"/>
  <c r="D1239" i="1" l="1"/>
  <c r="E1239" i="1" s="1"/>
  <c r="A1240" i="1"/>
  <c r="B1240" i="1"/>
  <c r="C1240" i="1" s="1"/>
  <c r="F1239" i="1"/>
  <c r="B1236" i="3"/>
  <c r="A1237" i="3"/>
  <c r="D1240" i="1" l="1"/>
  <c r="F1240" i="1" s="1"/>
  <c r="A1241" i="1"/>
  <c r="E1240" i="1"/>
  <c r="B1241" i="1"/>
  <c r="C1241" i="1" s="1"/>
  <c r="D1241" i="1" s="1"/>
  <c r="A1238" i="3"/>
  <c r="B1237" i="3"/>
  <c r="A1242" i="1" l="1"/>
  <c r="F1241" i="1"/>
  <c r="E1241" i="1"/>
  <c r="B1242" i="1"/>
  <c r="C1242" i="1"/>
  <c r="D1242" i="1" s="1"/>
  <c r="B1238" i="3"/>
  <c r="A1239" i="3"/>
  <c r="F1242" i="1" l="1"/>
  <c r="E1242" i="1"/>
  <c r="A1243" i="1"/>
  <c r="B1243" i="1"/>
  <c r="C1243" i="1" s="1"/>
  <c r="D1243" i="1" s="1"/>
  <c r="B1239" i="3"/>
  <c r="A1240" i="3"/>
  <c r="A1244" i="1" l="1"/>
  <c r="E1243" i="1"/>
  <c r="F1243" i="1"/>
  <c r="B1244" i="1"/>
  <c r="C1244" i="1" s="1"/>
  <c r="D1244" i="1" s="1"/>
  <c r="A1241" i="3"/>
  <c r="B1240" i="3"/>
  <c r="A1245" i="1" l="1"/>
  <c r="F1244" i="1"/>
  <c r="E1244" i="1"/>
  <c r="B1245" i="1"/>
  <c r="C1245" i="1" s="1"/>
  <c r="D1245" i="1" s="1"/>
  <c r="A1242" i="3"/>
  <c r="B1241" i="3"/>
  <c r="A1246" i="1" l="1"/>
  <c r="F1245" i="1"/>
  <c r="E1245" i="1"/>
  <c r="B1246" i="1"/>
  <c r="C1246" i="1" s="1"/>
  <c r="D1246" i="1" s="1"/>
  <c r="B1242" i="3"/>
  <c r="A1243" i="3"/>
  <c r="E1246" i="1" l="1"/>
  <c r="F1246" i="1"/>
  <c r="A1247" i="1"/>
  <c r="B1247" i="1"/>
  <c r="C1247" i="1" s="1"/>
  <c r="D1247" i="1" s="1"/>
  <c r="B1243" i="3"/>
  <c r="A1244" i="3"/>
  <c r="A1248" i="1" l="1"/>
  <c r="E1247" i="1"/>
  <c r="F1247" i="1"/>
  <c r="B1248" i="1"/>
  <c r="C1248" i="1" s="1"/>
  <c r="D1248" i="1" s="1"/>
  <c r="B1244" i="3"/>
  <c r="A1245" i="3"/>
  <c r="A1249" i="1" l="1"/>
  <c r="F1248" i="1"/>
  <c r="E1248" i="1"/>
  <c r="B1249" i="1"/>
  <c r="C1249" i="1" s="1"/>
  <c r="D1249" i="1" s="1"/>
  <c r="A1246" i="3"/>
  <c r="B1245" i="3"/>
  <c r="A1250" i="1" l="1"/>
  <c r="F1249" i="1"/>
  <c r="E1249" i="1"/>
  <c r="B1250" i="1"/>
  <c r="C1250" i="1" s="1"/>
  <c r="D1250" i="1" s="1"/>
  <c r="B1246" i="3"/>
  <c r="A1247" i="3"/>
  <c r="A1251" i="1" l="1"/>
  <c r="F1250" i="1"/>
  <c r="E1250" i="1"/>
  <c r="B1251" i="1"/>
  <c r="C1251" i="1" s="1"/>
  <c r="D1251" i="1" s="1"/>
  <c r="B1247" i="3"/>
  <c r="A1248" i="3"/>
  <c r="A1252" i="1" l="1"/>
  <c r="E1251" i="1"/>
  <c r="F1251" i="1"/>
  <c r="B1252" i="1"/>
  <c r="C1252" i="1" s="1"/>
  <c r="D1252" i="1" s="1"/>
  <c r="A1249" i="3"/>
  <c r="B1248" i="3"/>
  <c r="A1253" i="1" l="1"/>
  <c r="F1252" i="1"/>
  <c r="E1252" i="1"/>
  <c r="B1253" i="1"/>
  <c r="C1253" i="1" s="1"/>
  <c r="D1253" i="1" s="1"/>
  <c r="A1250" i="3"/>
  <c r="B1249" i="3"/>
  <c r="A1254" i="1" l="1"/>
  <c r="F1253" i="1"/>
  <c r="E1253" i="1"/>
  <c r="B1254" i="1"/>
  <c r="C1254" i="1" s="1"/>
  <c r="D1254" i="1" s="1"/>
  <c r="A1251" i="3"/>
  <c r="B1250" i="3"/>
  <c r="A1255" i="1" l="1"/>
  <c r="B1255" i="1"/>
  <c r="C1255" i="1" s="1"/>
  <c r="D1255" i="1" s="1"/>
  <c r="B1251" i="3"/>
  <c r="A1252" i="3"/>
  <c r="F1254" i="1" l="1"/>
  <c r="E1254" i="1"/>
  <c r="A1256" i="1"/>
  <c r="E1255" i="1"/>
  <c r="F1255" i="1"/>
  <c r="B1256" i="1"/>
  <c r="C1256" i="1" s="1"/>
  <c r="D1256" i="1" s="1"/>
  <c r="B1252" i="3"/>
  <c r="A1253" i="3"/>
  <c r="A1257" i="1" l="1"/>
  <c r="F1256" i="1"/>
  <c r="E1256" i="1"/>
  <c r="B1257" i="1"/>
  <c r="C1257" i="1" s="1"/>
  <c r="D1257" i="1" s="1"/>
  <c r="A1254" i="3"/>
  <c r="B1253" i="3"/>
  <c r="A1258" i="1" l="1"/>
  <c r="F1257" i="1"/>
  <c r="E1257" i="1"/>
  <c r="B1258" i="1"/>
  <c r="C1258" i="1" s="1"/>
  <c r="D1258" i="1" s="1"/>
  <c r="B1254" i="3"/>
  <c r="A1255" i="3"/>
  <c r="A1259" i="1" l="1"/>
  <c r="F1258" i="1"/>
  <c r="E1258" i="1"/>
  <c r="B1259" i="1"/>
  <c r="C1259" i="1" s="1"/>
  <c r="B1255" i="3"/>
  <c r="A1256" i="3"/>
  <c r="D1259" i="1" l="1"/>
  <c r="E1259" i="1" s="1"/>
  <c r="A1260" i="1"/>
  <c r="B1260" i="1"/>
  <c r="C1260" i="1" s="1"/>
  <c r="D1260" i="1" s="1"/>
  <c r="F1259" i="1"/>
  <c r="A1257" i="3"/>
  <c r="B1256" i="3"/>
  <c r="A1261" i="1" l="1"/>
  <c r="F1260" i="1"/>
  <c r="E1260" i="1"/>
  <c r="B1261" i="1"/>
  <c r="C1261" i="1" s="1"/>
  <c r="D1261" i="1" s="1"/>
  <c r="A1258" i="3"/>
  <c r="B1257" i="3"/>
  <c r="A1262" i="1" l="1"/>
  <c r="F1261" i="1"/>
  <c r="E1261" i="1"/>
  <c r="B1262" i="1"/>
  <c r="C1262" i="1" s="1"/>
  <c r="D1262" i="1" s="1"/>
  <c r="B1258" i="3"/>
  <c r="A1259" i="3"/>
  <c r="A1263" i="1" l="1"/>
  <c r="F1262" i="1"/>
  <c r="E1262" i="1"/>
  <c r="B1263" i="1"/>
  <c r="C1263" i="1" s="1"/>
  <c r="D1263" i="1" s="1"/>
  <c r="B1259" i="3"/>
  <c r="A1260" i="3"/>
  <c r="A1264" i="1" l="1"/>
  <c r="E1263" i="1"/>
  <c r="F1263" i="1"/>
  <c r="B1264" i="1"/>
  <c r="C1264" i="1" s="1"/>
  <c r="D1264" i="1" s="1"/>
  <c r="B1260" i="3"/>
  <c r="A1261" i="3"/>
  <c r="A1265" i="1" l="1"/>
  <c r="F1264" i="1"/>
  <c r="E1264" i="1"/>
  <c r="B1265" i="1"/>
  <c r="C1265" i="1" s="1"/>
  <c r="D1265" i="1" s="1"/>
  <c r="A1262" i="3"/>
  <c r="B1261" i="3"/>
  <c r="A1266" i="1" l="1"/>
  <c r="E1265" i="1"/>
  <c r="F1265" i="1"/>
  <c r="B1266" i="1"/>
  <c r="C1266" i="1" s="1"/>
  <c r="B1262" i="3"/>
  <c r="A1263" i="3"/>
  <c r="D1266" i="1" l="1"/>
  <c r="F1266" i="1" s="1"/>
  <c r="A1267" i="1"/>
  <c r="E1266" i="1"/>
  <c r="B1267" i="1"/>
  <c r="C1267" i="1" s="1"/>
  <c r="D1267" i="1" s="1"/>
  <c r="B1263" i="3"/>
  <c r="A1264" i="3"/>
  <c r="A1268" i="1" l="1"/>
  <c r="E1267" i="1"/>
  <c r="F1267" i="1"/>
  <c r="B1268" i="1"/>
  <c r="C1268" i="1" s="1"/>
  <c r="D1268" i="1" s="1"/>
  <c r="A1265" i="3"/>
  <c r="B1264" i="3"/>
  <c r="A1269" i="1" l="1"/>
  <c r="F1268" i="1"/>
  <c r="E1268" i="1"/>
  <c r="B1269" i="1"/>
  <c r="C1269" i="1" s="1"/>
  <c r="D1269" i="1" s="1"/>
  <c r="A1266" i="3"/>
  <c r="B1265" i="3"/>
  <c r="A1270" i="1" l="1"/>
  <c r="F1269" i="1"/>
  <c r="E1269" i="1"/>
  <c r="B1270" i="1"/>
  <c r="C1270" i="1" s="1"/>
  <c r="D1270" i="1" s="1"/>
  <c r="B1266" i="3"/>
  <c r="A1267" i="3"/>
  <c r="A1271" i="1" l="1"/>
  <c r="E1270" i="1"/>
  <c r="F1270" i="1"/>
  <c r="B1271" i="1"/>
  <c r="C1271" i="1" s="1"/>
  <c r="D1271" i="1" s="1"/>
  <c r="B1267" i="3"/>
  <c r="A1268" i="3"/>
  <c r="A1272" i="1" l="1"/>
  <c r="F1271" i="1"/>
  <c r="E1271" i="1"/>
  <c r="B1272" i="1"/>
  <c r="C1272" i="1" s="1"/>
  <c r="D1272" i="1" s="1"/>
  <c r="B1268" i="3"/>
  <c r="A1269" i="3"/>
  <c r="A1273" i="1" l="1"/>
  <c r="E1272" i="1"/>
  <c r="F1272" i="1"/>
  <c r="B1273" i="1"/>
  <c r="C1273" i="1" s="1"/>
  <c r="D1273" i="1" s="1"/>
  <c r="A1270" i="3"/>
  <c r="B1269" i="3"/>
  <c r="D1274" i="1" l="1"/>
  <c r="A1274" i="1"/>
  <c r="E1273" i="1"/>
  <c r="F1273" i="1"/>
  <c r="B1274" i="1"/>
  <c r="C1274" i="1"/>
  <c r="B1270" i="3"/>
  <c r="A1271" i="3"/>
  <c r="F1274" i="1" l="1"/>
  <c r="A1275" i="1"/>
  <c r="E1274" i="1"/>
  <c r="B1275" i="1"/>
  <c r="C1275" i="1" s="1"/>
  <c r="D1275" i="1" s="1"/>
  <c r="B1271" i="3"/>
  <c r="A1272" i="3"/>
  <c r="A1276" i="1" l="1"/>
  <c r="E1275" i="1"/>
  <c r="F1275" i="1"/>
  <c r="B1276" i="1"/>
  <c r="C1276" i="1" s="1"/>
  <c r="D1276" i="1" s="1"/>
  <c r="A1273" i="3"/>
  <c r="B1272" i="3"/>
  <c r="A1277" i="1" l="1"/>
  <c r="F1276" i="1"/>
  <c r="E1276" i="1"/>
  <c r="B1277" i="1"/>
  <c r="C1277" i="1" s="1"/>
  <c r="A1274" i="3"/>
  <c r="B1273" i="3"/>
  <c r="D1277" i="1" l="1"/>
  <c r="F1277" i="1" s="1"/>
  <c r="A1278" i="1"/>
  <c r="E1277" i="1"/>
  <c r="B1278" i="1"/>
  <c r="C1278" i="1" s="1"/>
  <c r="D1278" i="1" s="1"/>
  <c r="B1274" i="3"/>
  <c r="A1275" i="3"/>
  <c r="A1279" i="1" l="1"/>
  <c r="F1278" i="1"/>
  <c r="E1278" i="1"/>
  <c r="B1279" i="1"/>
  <c r="C1279" i="1" s="1"/>
  <c r="D1279" i="1" s="1"/>
  <c r="A1276" i="3"/>
  <c r="B1275" i="3"/>
  <c r="A1280" i="1" l="1"/>
  <c r="F1279" i="1"/>
  <c r="E1279" i="1"/>
  <c r="B1280" i="1"/>
  <c r="C1280" i="1" s="1"/>
  <c r="D1280" i="1" s="1"/>
  <c r="B1276" i="3"/>
  <c r="A1277" i="3"/>
  <c r="A1281" i="1" l="1"/>
  <c r="F1280" i="1"/>
  <c r="E1280" i="1"/>
  <c r="B1281" i="1"/>
  <c r="C1281" i="1" s="1"/>
  <c r="D1281" i="1" s="1"/>
  <c r="B1277" i="3"/>
  <c r="A1278" i="3"/>
  <c r="A1282" i="1" l="1"/>
  <c r="F1281" i="1"/>
  <c r="E1281" i="1"/>
  <c r="B1282" i="1"/>
  <c r="C1282" i="1" s="1"/>
  <c r="D1282" i="1" s="1"/>
  <c r="B1278" i="3"/>
  <c r="A1279" i="3"/>
  <c r="F1282" i="1" l="1"/>
  <c r="A1283" i="1"/>
  <c r="B1283" i="1"/>
  <c r="C1283" i="1" s="1"/>
  <c r="D1283" i="1" s="1"/>
  <c r="E1282" i="1"/>
  <c r="B1279" i="3"/>
  <c r="A1280" i="3"/>
  <c r="A1284" i="1" l="1"/>
  <c r="F1283" i="1"/>
  <c r="E1283" i="1"/>
  <c r="B1284" i="1"/>
  <c r="C1284" i="1" s="1"/>
  <c r="D1284" i="1" s="1"/>
  <c r="A1281" i="3"/>
  <c r="B1280" i="3"/>
  <c r="A1285" i="1" l="1"/>
  <c r="F1284" i="1"/>
  <c r="E1284" i="1"/>
  <c r="B1285" i="1"/>
  <c r="C1285" i="1" s="1"/>
  <c r="D1285" i="1" s="1"/>
  <c r="A1282" i="3"/>
  <c r="B1281" i="3"/>
  <c r="A1286" i="1" l="1"/>
  <c r="F1285" i="1"/>
  <c r="E1285" i="1"/>
  <c r="B1286" i="1"/>
  <c r="C1286" i="1" s="1"/>
  <c r="B1282" i="3"/>
  <c r="A1283" i="3"/>
  <c r="D1286" i="1" l="1"/>
  <c r="E1286" i="1" s="1"/>
  <c r="A1287" i="1"/>
  <c r="F1286" i="1"/>
  <c r="B1287" i="1"/>
  <c r="C1287" i="1" s="1"/>
  <c r="D1287" i="1" s="1"/>
  <c r="B1283" i="3"/>
  <c r="A1284" i="3"/>
  <c r="A1288" i="1" l="1"/>
  <c r="F1287" i="1"/>
  <c r="E1287" i="1"/>
  <c r="B1288" i="1"/>
  <c r="C1288" i="1" s="1"/>
  <c r="D1288" i="1" s="1"/>
  <c r="B1284" i="3"/>
  <c r="A1285" i="3"/>
  <c r="A1289" i="1" l="1"/>
  <c r="E1288" i="1"/>
  <c r="F1288" i="1"/>
  <c r="B1289" i="1"/>
  <c r="C1289" i="1" s="1"/>
  <c r="D1289" i="1" s="1"/>
  <c r="A1286" i="3"/>
  <c r="B1285" i="3"/>
  <c r="A1290" i="1" l="1"/>
  <c r="F1289" i="1"/>
  <c r="E1289" i="1"/>
  <c r="B1290" i="1"/>
  <c r="C1290" i="1" s="1"/>
  <c r="D1290" i="1" s="1"/>
  <c r="B1286" i="3"/>
  <c r="A1287" i="3"/>
  <c r="A1291" i="1" l="1"/>
  <c r="E1290" i="1"/>
  <c r="F1290" i="1"/>
  <c r="B1291" i="1"/>
  <c r="C1291" i="1" s="1"/>
  <c r="D1291" i="1" s="1"/>
  <c r="B1287" i="3"/>
  <c r="A1288" i="3"/>
  <c r="A1292" i="1" l="1"/>
  <c r="E1291" i="1"/>
  <c r="F1291" i="1"/>
  <c r="B1292" i="1"/>
  <c r="C1292" i="1" s="1"/>
  <c r="D1292" i="1" s="1"/>
  <c r="A1289" i="3"/>
  <c r="B1288" i="3"/>
  <c r="A1293" i="1" l="1"/>
  <c r="F1292" i="1"/>
  <c r="E1292" i="1"/>
  <c r="B1293" i="1"/>
  <c r="C1293" i="1" s="1"/>
  <c r="D1293" i="1" s="1"/>
  <c r="A1290" i="3"/>
  <c r="B1289" i="3"/>
  <c r="A1294" i="1" l="1"/>
  <c r="F1293" i="1"/>
  <c r="E1293" i="1"/>
  <c r="B1294" i="1"/>
  <c r="C1294" i="1" s="1"/>
  <c r="B1290" i="3"/>
  <c r="A1291" i="3"/>
  <c r="D1294" i="1" l="1"/>
  <c r="E1294" i="1" s="1"/>
  <c r="A1295" i="1"/>
  <c r="B1295" i="1"/>
  <c r="C1295" i="1" s="1"/>
  <c r="D1295" i="1" s="1"/>
  <c r="B1291" i="3"/>
  <c r="A1292" i="3"/>
  <c r="F1294" i="1" l="1"/>
  <c r="A1296" i="1"/>
  <c r="F1295" i="1"/>
  <c r="E1295" i="1"/>
  <c r="B1296" i="1"/>
  <c r="C1296" i="1" s="1"/>
  <c r="D1296" i="1" s="1"/>
  <c r="B1292" i="3"/>
  <c r="A1293" i="3"/>
  <c r="A1297" i="1" l="1"/>
  <c r="F1296" i="1"/>
  <c r="E1296" i="1"/>
  <c r="B1297" i="1"/>
  <c r="C1297" i="1" s="1"/>
  <c r="D1297" i="1" s="1"/>
  <c r="A1294" i="3"/>
  <c r="B1293" i="3"/>
  <c r="F1297" i="1" l="1"/>
  <c r="A1298" i="1"/>
  <c r="E1297" i="1"/>
  <c r="B1298" i="1"/>
  <c r="C1298" i="1" s="1"/>
  <c r="D1298" i="1" s="1"/>
  <c r="B1294" i="3"/>
  <c r="A1295" i="3"/>
  <c r="A1299" i="1" l="1"/>
  <c r="F1298" i="1"/>
  <c r="E1298" i="1"/>
  <c r="B1299" i="1"/>
  <c r="C1299" i="1" s="1"/>
  <c r="D1299" i="1" s="1"/>
  <c r="B1295" i="3"/>
  <c r="A1296" i="3"/>
  <c r="A1300" i="1" l="1"/>
  <c r="F1299" i="1"/>
  <c r="E1299" i="1"/>
  <c r="B1300" i="1"/>
  <c r="C1300" i="1" s="1"/>
  <c r="D1300" i="1" s="1"/>
  <c r="A1297" i="3"/>
  <c r="B1296" i="3"/>
  <c r="A1301" i="1" l="1"/>
  <c r="F1300" i="1"/>
  <c r="E1300" i="1"/>
  <c r="B1301" i="1"/>
  <c r="C1301" i="1" s="1"/>
  <c r="D1301" i="1" s="1"/>
  <c r="A1298" i="3"/>
  <c r="B1297" i="3"/>
  <c r="A1302" i="1" l="1"/>
  <c r="F1301" i="1"/>
  <c r="E1301" i="1"/>
  <c r="B1302" i="1"/>
  <c r="C1302" i="1" s="1"/>
  <c r="D1302" i="1" s="1"/>
  <c r="A1299" i="3"/>
  <c r="B1298" i="3"/>
  <c r="E1302" i="1" l="1"/>
  <c r="A1303" i="1"/>
  <c r="F1302" i="1"/>
  <c r="B1303" i="1"/>
  <c r="C1303" i="1" s="1"/>
  <c r="D1303" i="1" s="1"/>
  <c r="B1299" i="3"/>
  <c r="A1300" i="3"/>
  <c r="A1304" i="1" l="1"/>
  <c r="F1303" i="1"/>
  <c r="E1303" i="1"/>
  <c r="B1304" i="1"/>
  <c r="C1304" i="1" s="1"/>
  <c r="D1304" i="1" s="1"/>
  <c r="B1300" i="3"/>
  <c r="A1301" i="3"/>
  <c r="A1305" i="1" l="1"/>
  <c r="E1304" i="1"/>
  <c r="F1304" i="1"/>
  <c r="B1305" i="1"/>
  <c r="C1305" i="1" s="1"/>
  <c r="D1305" i="1" s="1"/>
  <c r="B1301" i="3"/>
  <c r="A1302" i="3"/>
  <c r="A1306" i="1" l="1"/>
  <c r="E1305" i="1"/>
  <c r="F1305" i="1"/>
  <c r="B1306" i="1"/>
  <c r="C1306" i="1" s="1"/>
  <c r="D1306" i="1" s="1"/>
  <c r="B1302" i="3"/>
  <c r="A1303" i="3"/>
  <c r="A1307" i="1" l="1"/>
  <c r="E1306" i="1"/>
  <c r="F1306" i="1"/>
  <c r="B1307" i="1"/>
  <c r="C1307" i="1" s="1"/>
  <c r="D1307" i="1" s="1"/>
  <c r="B1303" i="3"/>
  <c r="A1304" i="3"/>
  <c r="A1308" i="1" l="1"/>
  <c r="E1307" i="1"/>
  <c r="F1307" i="1"/>
  <c r="B1308" i="1"/>
  <c r="C1308" i="1" s="1"/>
  <c r="D1308" i="1" s="1"/>
  <c r="A1305" i="3"/>
  <c r="B1304" i="3"/>
  <c r="A1309" i="1" l="1"/>
  <c r="E1308" i="1"/>
  <c r="F1308" i="1"/>
  <c r="B1309" i="1"/>
  <c r="C1309" i="1" s="1"/>
  <c r="D1309" i="1" s="1"/>
  <c r="A1306" i="3"/>
  <c r="B1305" i="3"/>
  <c r="D1310" i="1" l="1"/>
  <c r="A1310" i="1"/>
  <c r="F1309" i="1"/>
  <c r="E1309" i="1"/>
  <c r="B1310" i="1"/>
  <c r="C1310" i="1"/>
  <c r="A1307" i="3"/>
  <c r="B1306" i="3"/>
  <c r="E1310" i="1" l="1"/>
  <c r="A1311" i="1"/>
  <c r="F1310" i="1"/>
  <c r="B1311" i="1"/>
  <c r="C1311" i="1" s="1"/>
  <c r="D1311" i="1" s="1"/>
  <c r="B1307" i="3"/>
  <c r="A1308" i="3"/>
  <c r="A1312" i="1" l="1"/>
  <c r="E1311" i="1"/>
  <c r="F1311" i="1"/>
  <c r="B1312" i="1"/>
  <c r="C1312" i="1"/>
  <c r="D1312" i="1" s="1"/>
  <c r="B1308" i="3"/>
  <c r="A1309" i="3"/>
  <c r="A1313" i="1" l="1"/>
  <c r="F1312" i="1"/>
  <c r="E1312" i="1"/>
  <c r="B1313" i="1"/>
  <c r="C1313" i="1" s="1"/>
  <c r="D1313" i="1" s="1"/>
  <c r="B1309" i="3"/>
  <c r="A1310" i="3"/>
  <c r="A1314" i="1" l="1"/>
  <c r="E1313" i="1"/>
  <c r="F1313" i="1"/>
  <c r="B1314" i="1"/>
  <c r="C1314" i="1"/>
  <c r="D1314" i="1" s="1"/>
  <c r="B1310" i="3"/>
  <c r="A1311" i="3"/>
  <c r="A1315" i="1" l="1"/>
  <c r="F1314" i="1"/>
  <c r="E1314" i="1"/>
  <c r="B1315" i="1"/>
  <c r="C1315" i="1" s="1"/>
  <c r="D1315" i="1" s="1"/>
  <c r="B1311" i="3"/>
  <c r="A1312" i="3"/>
  <c r="A1316" i="1" l="1"/>
  <c r="E1315" i="1"/>
  <c r="F1315" i="1"/>
  <c r="B1316" i="1"/>
  <c r="C1316" i="1" s="1"/>
  <c r="D1316" i="1" s="1"/>
  <c r="A1313" i="3"/>
  <c r="B1312" i="3"/>
  <c r="A1317" i="1" l="1"/>
  <c r="F1316" i="1"/>
  <c r="E1316" i="1"/>
  <c r="B1317" i="1"/>
  <c r="C1317" i="1"/>
  <c r="D1317" i="1" s="1"/>
  <c r="A1314" i="3"/>
  <c r="B1313" i="3"/>
  <c r="A1318" i="1" l="1"/>
  <c r="F1317" i="1"/>
  <c r="E1317" i="1"/>
  <c r="B1318" i="1"/>
  <c r="C1318" i="1" s="1"/>
  <c r="D1318" i="1" s="1"/>
  <c r="A1315" i="3"/>
  <c r="B1314" i="3"/>
  <c r="A1319" i="1" l="1"/>
  <c r="F1318" i="1"/>
  <c r="E1318" i="1"/>
  <c r="B1319" i="1"/>
  <c r="C1319" i="1" s="1"/>
  <c r="D1319" i="1" s="1"/>
  <c r="B1315" i="3"/>
  <c r="A1316" i="3"/>
  <c r="A1320" i="1" l="1"/>
  <c r="F1319" i="1"/>
  <c r="E1319" i="1"/>
  <c r="B1320" i="1"/>
  <c r="C1320" i="1" s="1"/>
  <c r="D1320" i="1" s="1"/>
  <c r="B1316" i="3"/>
  <c r="A1317" i="3"/>
  <c r="A1321" i="1" l="1"/>
  <c r="F1320" i="1"/>
  <c r="E1320" i="1"/>
  <c r="B1321" i="1"/>
  <c r="C1321" i="1" s="1"/>
  <c r="D1321" i="1" s="1"/>
  <c r="B1317" i="3"/>
  <c r="A1318" i="3"/>
  <c r="A1322" i="1" l="1"/>
  <c r="E1321" i="1"/>
  <c r="F1321" i="1"/>
  <c r="B1322" i="1"/>
  <c r="C1322" i="1" s="1"/>
  <c r="B1318" i="3"/>
  <c r="A1319" i="3"/>
  <c r="D1322" i="1" l="1"/>
  <c r="F1322" i="1" s="1"/>
  <c r="A1323" i="1"/>
  <c r="E1322" i="1"/>
  <c r="B1323" i="1"/>
  <c r="C1323" i="1" s="1"/>
  <c r="D1323" i="1" s="1"/>
  <c r="B1319" i="3"/>
  <c r="A1320" i="3"/>
  <c r="A1324" i="1" l="1"/>
  <c r="E1323" i="1"/>
  <c r="F1323" i="1"/>
  <c r="B1324" i="1"/>
  <c r="C1324" i="1" s="1"/>
  <c r="D1324" i="1" s="1"/>
  <c r="A1321" i="3"/>
  <c r="B1320" i="3"/>
  <c r="A1325" i="1" l="1"/>
  <c r="F1324" i="1"/>
  <c r="E1324" i="1"/>
  <c r="B1325" i="1"/>
  <c r="C1325" i="1"/>
  <c r="D1325" i="1" s="1"/>
  <c r="A1322" i="3"/>
  <c r="B1321" i="3"/>
  <c r="A1326" i="1" l="1"/>
  <c r="F1325" i="1"/>
  <c r="E1325" i="1"/>
  <c r="B1326" i="1"/>
  <c r="C1326" i="1" s="1"/>
  <c r="D1326" i="1" s="1"/>
  <c r="B1322" i="3"/>
  <c r="A1323" i="3"/>
  <c r="A1327" i="1" l="1"/>
  <c r="F1326" i="1"/>
  <c r="E1326" i="1"/>
  <c r="B1327" i="1"/>
  <c r="C1327" i="1" s="1"/>
  <c r="D1327" i="1" s="1"/>
  <c r="A1324" i="3"/>
  <c r="B1323" i="3"/>
  <c r="A1328" i="1" l="1"/>
  <c r="F1327" i="1"/>
  <c r="E1327" i="1"/>
  <c r="B1328" i="1"/>
  <c r="C1328" i="1" s="1"/>
  <c r="D1328" i="1" s="1"/>
  <c r="B1324" i="3"/>
  <c r="A1325" i="3"/>
  <c r="A1329" i="1" l="1"/>
  <c r="F1328" i="1"/>
  <c r="E1328" i="1"/>
  <c r="B1329" i="1"/>
  <c r="C1329" i="1" s="1"/>
  <c r="D1329" i="1" s="1"/>
  <c r="B1325" i="3"/>
  <c r="A1326" i="3"/>
  <c r="A1330" i="1" l="1"/>
  <c r="F1329" i="1"/>
  <c r="E1329" i="1"/>
  <c r="B1330" i="1"/>
  <c r="C1330" i="1" s="1"/>
  <c r="D1330" i="1" s="1"/>
  <c r="B1326" i="3"/>
  <c r="A1327" i="3"/>
  <c r="A1331" i="1" l="1"/>
  <c r="E1330" i="1"/>
  <c r="F1330" i="1"/>
  <c r="B1331" i="1"/>
  <c r="C1331" i="1" s="1"/>
  <c r="D1331" i="1" s="1"/>
  <c r="B1327" i="3"/>
  <c r="A1328" i="3"/>
  <c r="A1332" i="1" l="1"/>
  <c r="F1331" i="1"/>
  <c r="E1331" i="1"/>
  <c r="B1332" i="1"/>
  <c r="C1332" i="1" s="1"/>
  <c r="D1332" i="1" s="1"/>
  <c r="A1329" i="3"/>
  <c r="B1328" i="3"/>
  <c r="A1333" i="1" l="1"/>
  <c r="F1332" i="1"/>
  <c r="E1332" i="1"/>
  <c r="B1333" i="1"/>
  <c r="C1333" i="1" s="1"/>
  <c r="D1333" i="1" s="1"/>
  <c r="A1330" i="3"/>
  <c r="B1329" i="3"/>
  <c r="A1334" i="1" l="1"/>
  <c r="E1333" i="1"/>
  <c r="F1333" i="1"/>
  <c r="B1334" i="1"/>
  <c r="C1334" i="1" s="1"/>
  <c r="D1334" i="1" s="1"/>
  <c r="B1330" i="3"/>
  <c r="A1331" i="3"/>
  <c r="A1335" i="1" l="1"/>
  <c r="F1334" i="1"/>
  <c r="E1334" i="1"/>
  <c r="B1335" i="1"/>
  <c r="C1335" i="1" s="1"/>
  <c r="D1335" i="1" s="1"/>
  <c r="B1331" i="3"/>
  <c r="A1332" i="3"/>
  <c r="A1336" i="1" l="1"/>
  <c r="E1335" i="1"/>
  <c r="F1335" i="1"/>
  <c r="B1336" i="1"/>
  <c r="C1336" i="1" s="1"/>
  <c r="D1336" i="1" s="1"/>
  <c r="B1332" i="3"/>
  <c r="A1333" i="3"/>
  <c r="A1337" i="1" l="1"/>
  <c r="F1336" i="1"/>
  <c r="E1336" i="1"/>
  <c r="B1337" i="1"/>
  <c r="C1337" i="1" s="1"/>
  <c r="D1337" i="1" s="1"/>
  <c r="B1333" i="3"/>
  <c r="A1334" i="3"/>
  <c r="A1338" i="1" l="1"/>
  <c r="F1337" i="1"/>
  <c r="E1337" i="1"/>
  <c r="B1338" i="1"/>
  <c r="C1338" i="1" s="1"/>
  <c r="D1338" i="1" s="1"/>
  <c r="B1334" i="3"/>
  <c r="A1335" i="3"/>
  <c r="A1339" i="1" l="1"/>
  <c r="E1338" i="1"/>
  <c r="F1338" i="1"/>
  <c r="B1339" i="1"/>
  <c r="C1339" i="1" s="1"/>
  <c r="D1339" i="1" s="1"/>
  <c r="B1335" i="3"/>
  <c r="A1336" i="3"/>
  <c r="A1340" i="1" l="1"/>
  <c r="F1339" i="1"/>
  <c r="E1339" i="1"/>
  <c r="B1340" i="1"/>
  <c r="C1340" i="1" s="1"/>
  <c r="D1340" i="1" s="1"/>
  <c r="A1337" i="3"/>
  <c r="B1336" i="3"/>
  <c r="A1341" i="1" l="1"/>
  <c r="F1340" i="1"/>
  <c r="E1340" i="1"/>
  <c r="B1341" i="1"/>
  <c r="C1341" i="1" s="1"/>
  <c r="D1341" i="1" s="1"/>
  <c r="A1338" i="3"/>
  <c r="B1337" i="3"/>
  <c r="A1342" i="1" l="1"/>
  <c r="F1341" i="1"/>
  <c r="E1341" i="1"/>
  <c r="B1342" i="1"/>
  <c r="C1342" i="1" s="1"/>
  <c r="B1338" i="3"/>
  <c r="A1339" i="3"/>
  <c r="D1342" i="1" l="1"/>
  <c r="F1342" i="1" s="1"/>
  <c r="A1343" i="1"/>
  <c r="E1342" i="1"/>
  <c r="B1343" i="1"/>
  <c r="C1343" i="1" s="1"/>
  <c r="D1343" i="1" s="1"/>
  <c r="A1340" i="3"/>
  <c r="B1339" i="3"/>
  <c r="A1344" i="1" l="1"/>
  <c r="F1343" i="1"/>
  <c r="E1343" i="1"/>
  <c r="B1344" i="1"/>
  <c r="C1344" i="1" s="1"/>
  <c r="D1344" i="1" s="1"/>
  <c r="B1340" i="3"/>
  <c r="A1341" i="3"/>
  <c r="A1345" i="1" l="1"/>
  <c r="F1344" i="1"/>
  <c r="E1344" i="1"/>
  <c r="B1345" i="1"/>
  <c r="C1345" i="1" s="1"/>
  <c r="D1345" i="1" s="1"/>
  <c r="B1341" i="3"/>
  <c r="A1342" i="3"/>
  <c r="A1346" i="1" l="1"/>
  <c r="E1345" i="1"/>
  <c r="F1345" i="1"/>
  <c r="B1346" i="1"/>
  <c r="C1346" i="1" s="1"/>
  <c r="D1346" i="1" s="1"/>
  <c r="B1342" i="3"/>
  <c r="A1343" i="3"/>
  <c r="A1347" i="1" l="1"/>
  <c r="F1346" i="1"/>
  <c r="E1346" i="1"/>
  <c r="B1347" i="1"/>
  <c r="C1347" i="1" s="1"/>
  <c r="D1347" i="1" s="1"/>
  <c r="B1343" i="3"/>
  <c r="A1344" i="3"/>
  <c r="A1348" i="1" l="1"/>
  <c r="E1347" i="1"/>
  <c r="F1347" i="1"/>
  <c r="B1348" i="1"/>
  <c r="C1348" i="1" s="1"/>
  <c r="D1348" i="1" s="1"/>
  <c r="A1345" i="3"/>
  <c r="B1344" i="3"/>
  <c r="A1349" i="1" l="1"/>
  <c r="E1348" i="1"/>
  <c r="F1348" i="1"/>
  <c r="B1349" i="1"/>
  <c r="C1349" i="1" s="1"/>
  <c r="D1349" i="1" s="1"/>
  <c r="A1346" i="3"/>
  <c r="B1345" i="3"/>
  <c r="A1350" i="1" l="1"/>
  <c r="F1349" i="1"/>
  <c r="E1349" i="1"/>
  <c r="B1350" i="1"/>
  <c r="C1350" i="1" s="1"/>
  <c r="D1350" i="1" s="1"/>
  <c r="B1346" i="3"/>
  <c r="A1347" i="3"/>
  <c r="A1351" i="1" l="1"/>
  <c r="F1350" i="1"/>
  <c r="E1350" i="1"/>
  <c r="B1351" i="1"/>
  <c r="C1351" i="1" s="1"/>
  <c r="D1351" i="1" s="1"/>
  <c r="B1347" i="3"/>
  <c r="A1348" i="3"/>
  <c r="A1352" i="1" l="1"/>
  <c r="F1351" i="1"/>
  <c r="E1351" i="1"/>
  <c r="B1352" i="1"/>
  <c r="C1352" i="1" s="1"/>
  <c r="D1352" i="1" s="1"/>
  <c r="B1348" i="3"/>
  <c r="A1349" i="3"/>
  <c r="A1353" i="1" l="1"/>
  <c r="F1352" i="1"/>
  <c r="E1352" i="1"/>
  <c r="B1353" i="1"/>
  <c r="C1353" i="1" s="1"/>
  <c r="D1353" i="1" s="1"/>
  <c r="A1350" i="3"/>
  <c r="B1349" i="3"/>
  <c r="A1354" i="1" l="1"/>
  <c r="F1353" i="1"/>
  <c r="E1353" i="1"/>
  <c r="B1354" i="1"/>
  <c r="C1354" i="1" s="1"/>
  <c r="D1354" i="1" s="1"/>
  <c r="B1350" i="3"/>
  <c r="A1351" i="3"/>
  <c r="A1355" i="1" l="1"/>
  <c r="E1354" i="1"/>
  <c r="F1354" i="1"/>
  <c r="B1355" i="1"/>
  <c r="C1355" i="1" s="1"/>
  <c r="D1355" i="1" s="1"/>
  <c r="B1351" i="3"/>
  <c r="A1352" i="3"/>
  <c r="A1356" i="1" l="1"/>
  <c r="F1355" i="1"/>
  <c r="E1355" i="1"/>
  <c r="B1356" i="1"/>
  <c r="C1356" i="1" s="1"/>
  <c r="D1356" i="1" s="1"/>
  <c r="A1353" i="3"/>
  <c r="B1352" i="3"/>
  <c r="A1357" i="1" l="1"/>
  <c r="F1356" i="1"/>
  <c r="E1356" i="1"/>
  <c r="B1357" i="1"/>
  <c r="C1357" i="1" s="1"/>
  <c r="D1357" i="1" s="1"/>
  <c r="A1354" i="3"/>
  <c r="B1353" i="3"/>
  <c r="D1358" i="1" l="1"/>
  <c r="A1358" i="1"/>
  <c r="F1357" i="1"/>
  <c r="E1357" i="1"/>
  <c r="B1358" i="1"/>
  <c r="C1358" i="1"/>
  <c r="B1354" i="3"/>
  <c r="A1355" i="3"/>
  <c r="A1359" i="1" l="1"/>
  <c r="F1358" i="1"/>
  <c r="E1358" i="1"/>
  <c r="B1359" i="1"/>
  <c r="C1359" i="1"/>
  <c r="D1359" i="1" s="1"/>
  <c r="B1355" i="3"/>
  <c r="A1356" i="3"/>
  <c r="A1360" i="1" l="1"/>
  <c r="F1359" i="1"/>
  <c r="E1359" i="1"/>
  <c r="B1360" i="1"/>
  <c r="C1360" i="1" s="1"/>
  <c r="D1360" i="1" s="1"/>
  <c r="B1356" i="3"/>
  <c r="A1357" i="3"/>
  <c r="A1361" i="1" l="1"/>
  <c r="F1360" i="1"/>
  <c r="E1360" i="1"/>
  <c r="B1361" i="1"/>
  <c r="C1361" i="1" s="1"/>
  <c r="D1361" i="1" s="1"/>
  <c r="A1358" i="3"/>
  <c r="B1357" i="3"/>
  <c r="A1362" i="1" l="1"/>
  <c r="F1361" i="1"/>
  <c r="E1361" i="1"/>
  <c r="B1362" i="1"/>
  <c r="C1362" i="1" s="1"/>
  <c r="D1362" i="1" s="1"/>
  <c r="B1358" i="3"/>
  <c r="A1359" i="3"/>
  <c r="A1363" i="1" l="1"/>
  <c r="F1362" i="1"/>
  <c r="E1362" i="1"/>
  <c r="B1363" i="1"/>
  <c r="C1363" i="1" s="1"/>
  <c r="D1363" i="1" s="1"/>
  <c r="B1359" i="3"/>
  <c r="A1360" i="3"/>
  <c r="A1364" i="1" l="1"/>
  <c r="E1363" i="1"/>
  <c r="F1363" i="1"/>
  <c r="B1364" i="1"/>
  <c r="C1364" i="1" s="1"/>
  <c r="D1364" i="1" s="1"/>
  <c r="A1361" i="3"/>
  <c r="B1360" i="3"/>
  <c r="A1365" i="1" l="1"/>
  <c r="F1364" i="1"/>
  <c r="E1364" i="1"/>
  <c r="B1365" i="1"/>
  <c r="C1365" i="1" s="1"/>
  <c r="D1365" i="1" s="1"/>
  <c r="A1362" i="3"/>
  <c r="B1361" i="3"/>
  <c r="A1366" i="1" l="1"/>
  <c r="F1365" i="1"/>
  <c r="E1365" i="1"/>
  <c r="B1366" i="1"/>
  <c r="C1366" i="1" s="1"/>
  <c r="D1366" i="1" s="1"/>
  <c r="A1363" i="3"/>
  <c r="B1362" i="3"/>
  <c r="D1367" i="1" l="1"/>
  <c r="A1367" i="1"/>
  <c r="F1366" i="1"/>
  <c r="E1366" i="1"/>
  <c r="B1367" i="1"/>
  <c r="C1367" i="1" s="1"/>
  <c r="B1363" i="3"/>
  <c r="A1364" i="3"/>
  <c r="A1368" i="1" l="1"/>
  <c r="F1367" i="1"/>
  <c r="E1367" i="1"/>
  <c r="B1368" i="1"/>
  <c r="C1368" i="1" s="1"/>
  <c r="D1368" i="1" s="1"/>
  <c r="B1364" i="3"/>
  <c r="A1365" i="3"/>
  <c r="A1369" i="1" l="1"/>
  <c r="F1368" i="1"/>
  <c r="E1368" i="1"/>
  <c r="B1369" i="1"/>
  <c r="C1369" i="1" s="1"/>
  <c r="D1369" i="1" s="1"/>
  <c r="A1366" i="3"/>
  <c r="B1365" i="3"/>
  <c r="A1370" i="1" l="1"/>
  <c r="F1369" i="1"/>
  <c r="E1369" i="1"/>
  <c r="B1370" i="1"/>
  <c r="C1370" i="1" s="1"/>
  <c r="D1370" i="1" s="1"/>
  <c r="B1366" i="3"/>
  <c r="A1367" i="3"/>
  <c r="A1371" i="1" l="1"/>
  <c r="E1370" i="1"/>
  <c r="F1370" i="1"/>
  <c r="B1371" i="1"/>
  <c r="C1371" i="1" s="1"/>
  <c r="D1371" i="1" s="1"/>
  <c r="B1367" i="3"/>
  <c r="A1368" i="3"/>
  <c r="A1372" i="1" l="1"/>
  <c r="E1371" i="1"/>
  <c r="F1371" i="1"/>
  <c r="B1372" i="1"/>
  <c r="C1372" i="1"/>
  <c r="D1372" i="1" s="1"/>
  <c r="A1369" i="3"/>
  <c r="B1368" i="3"/>
  <c r="A1373" i="1" l="1"/>
  <c r="F1372" i="1"/>
  <c r="E1372" i="1"/>
  <c r="B1373" i="1"/>
  <c r="C1373" i="1" s="1"/>
  <c r="D1373" i="1" s="1"/>
  <c r="A1370" i="3"/>
  <c r="B1369" i="3"/>
  <c r="A1374" i="1" l="1"/>
  <c r="E1373" i="1"/>
  <c r="F1373" i="1"/>
  <c r="B1374" i="1"/>
  <c r="C1374" i="1" s="1"/>
  <c r="D1374" i="1" s="1"/>
  <c r="A1371" i="3"/>
  <c r="B1370" i="3"/>
  <c r="A1375" i="1" l="1"/>
  <c r="F1374" i="1"/>
  <c r="E1374" i="1"/>
  <c r="B1375" i="1"/>
  <c r="C1375" i="1" s="1"/>
  <c r="D1375" i="1" s="1"/>
  <c r="B1371" i="3"/>
  <c r="A1372" i="3"/>
  <c r="A1376" i="1" l="1"/>
  <c r="E1375" i="1"/>
  <c r="F1375" i="1"/>
  <c r="B1376" i="1"/>
  <c r="C1376" i="1" s="1"/>
  <c r="D1376" i="1" s="1"/>
  <c r="B1372" i="3"/>
  <c r="A1373" i="3"/>
  <c r="A1377" i="1" l="1"/>
  <c r="F1376" i="1"/>
  <c r="E1376" i="1"/>
  <c r="B1377" i="1"/>
  <c r="C1377" i="1" s="1"/>
  <c r="D1377" i="1" s="1"/>
  <c r="B1373" i="3"/>
  <c r="A1374" i="3"/>
  <c r="A1378" i="1" l="1"/>
  <c r="F1377" i="1"/>
  <c r="E1377" i="1"/>
  <c r="B1378" i="1"/>
  <c r="C1378" i="1" s="1"/>
  <c r="D1378" i="1" s="1"/>
  <c r="B1374" i="3"/>
  <c r="A1375" i="3"/>
  <c r="A1379" i="1" l="1"/>
  <c r="E1378" i="1"/>
  <c r="F1378" i="1"/>
  <c r="B1379" i="1"/>
  <c r="C1379" i="1" s="1"/>
  <c r="D1379" i="1" s="1"/>
  <c r="B1375" i="3"/>
  <c r="A1376" i="3"/>
  <c r="A1380" i="1" l="1"/>
  <c r="E1379" i="1"/>
  <c r="F1379" i="1"/>
  <c r="B1380" i="1"/>
  <c r="C1380" i="1" s="1"/>
  <c r="D1380" i="1" s="1"/>
  <c r="A1377" i="3"/>
  <c r="B1376" i="3"/>
  <c r="A1381" i="1" l="1"/>
  <c r="F1380" i="1"/>
  <c r="E1380" i="1"/>
  <c r="B1381" i="1"/>
  <c r="C1381" i="1" s="1"/>
  <c r="D1381" i="1" s="1"/>
  <c r="A1378" i="3"/>
  <c r="B1377" i="3"/>
  <c r="A1382" i="1" l="1"/>
  <c r="F1381" i="1"/>
  <c r="E1381" i="1"/>
  <c r="B1382" i="1"/>
  <c r="C1382" i="1" s="1"/>
  <c r="D1382" i="1" s="1"/>
  <c r="A1379" i="3"/>
  <c r="B1378" i="3"/>
  <c r="A1383" i="1" l="1"/>
  <c r="F1382" i="1"/>
  <c r="E1382" i="1"/>
  <c r="B1383" i="1"/>
  <c r="C1383" i="1" s="1"/>
  <c r="D1383" i="1" s="1"/>
  <c r="B1379" i="3"/>
  <c r="A1380" i="3"/>
  <c r="A1384" i="1" l="1"/>
  <c r="E1383" i="1"/>
  <c r="F1383" i="1"/>
  <c r="B1384" i="1"/>
  <c r="C1384" i="1" s="1"/>
  <c r="D1384" i="1" s="1"/>
  <c r="B1380" i="3"/>
  <c r="A1381" i="3"/>
  <c r="A1385" i="1" l="1"/>
  <c r="F1384" i="1"/>
  <c r="E1384" i="1"/>
  <c r="B1385" i="1"/>
  <c r="C1385" i="1" s="1"/>
  <c r="D1385" i="1" s="1"/>
  <c r="B1381" i="3"/>
  <c r="A1382" i="3"/>
  <c r="A1386" i="1" l="1"/>
  <c r="F1385" i="1"/>
  <c r="E1385" i="1"/>
  <c r="B1386" i="1"/>
  <c r="C1386" i="1" s="1"/>
  <c r="D1386" i="1" s="1"/>
  <c r="B1382" i="3"/>
  <c r="A1383" i="3"/>
  <c r="A1387" i="1" l="1"/>
  <c r="E1386" i="1"/>
  <c r="F1386" i="1"/>
  <c r="B1387" i="1"/>
  <c r="C1387" i="1" s="1"/>
  <c r="D1387" i="1" s="1"/>
  <c r="B1383" i="3"/>
  <c r="A1384" i="3"/>
  <c r="A1388" i="1" l="1"/>
  <c r="F1387" i="1"/>
  <c r="E1387" i="1"/>
  <c r="B1388" i="1"/>
  <c r="C1388" i="1" s="1"/>
  <c r="D1388" i="1" s="1"/>
  <c r="A1385" i="3"/>
  <c r="B1384" i="3"/>
  <c r="A1389" i="1" l="1"/>
  <c r="F1388" i="1"/>
  <c r="E1388" i="1"/>
  <c r="B1389" i="1"/>
  <c r="C1389" i="1" s="1"/>
  <c r="D1389" i="1" s="1"/>
  <c r="A1386" i="3"/>
  <c r="B1385" i="3"/>
  <c r="A1390" i="1" l="1"/>
  <c r="F1389" i="1"/>
  <c r="E1389" i="1"/>
  <c r="B1390" i="1"/>
  <c r="C1390" i="1" s="1"/>
  <c r="D1390" i="1" s="1"/>
  <c r="B1386" i="3"/>
  <c r="A1387" i="3"/>
  <c r="A1391" i="1" l="1"/>
  <c r="F1390" i="1"/>
  <c r="E1390" i="1"/>
  <c r="B1391" i="1"/>
  <c r="C1391" i="1" s="1"/>
  <c r="D1391" i="1" s="1"/>
  <c r="A1388" i="3"/>
  <c r="B1387" i="3"/>
  <c r="A1392" i="1" l="1"/>
  <c r="F1391" i="1"/>
  <c r="E1391" i="1"/>
  <c r="B1392" i="1"/>
  <c r="C1392" i="1" s="1"/>
  <c r="D1392" i="1" s="1"/>
  <c r="B1388" i="3"/>
  <c r="A1389" i="3"/>
  <c r="A1393" i="1" l="1"/>
  <c r="F1392" i="1"/>
  <c r="E1392" i="1"/>
  <c r="B1393" i="1"/>
  <c r="C1393" i="1" s="1"/>
  <c r="D1393" i="1" s="1"/>
  <c r="B1389" i="3"/>
  <c r="A1390" i="3"/>
  <c r="A1394" i="1" l="1"/>
  <c r="F1393" i="1"/>
  <c r="E1393" i="1"/>
  <c r="B1394" i="1"/>
  <c r="C1394" i="1"/>
  <c r="D1394" i="1" s="1"/>
  <c r="B1390" i="3"/>
  <c r="A1391" i="3"/>
  <c r="A1395" i="1" l="1"/>
  <c r="F1394" i="1"/>
  <c r="E1394" i="1"/>
  <c r="B1395" i="1"/>
  <c r="C1395" i="1" s="1"/>
  <c r="D1395" i="1" s="1"/>
  <c r="B1391" i="3"/>
  <c r="A1392" i="3"/>
  <c r="A1396" i="1" l="1"/>
  <c r="F1395" i="1"/>
  <c r="E1395" i="1"/>
  <c r="B1396" i="1"/>
  <c r="C1396" i="1" s="1"/>
  <c r="D1396" i="1" s="1"/>
  <c r="A1393" i="3"/>
  <c r="B1392" i="3"/>
  <c r="A1397" i="1" l="1"/>
  <c r="F1396" i="1"/>
  <c r="E1396" i="1"/>
  <c r="B1397" i="1"/>
  <c r="C1397" i="1" s="1"/>
  <c r="D1397" i="1" s="1"/>
  <c r="A1394" i="3"/>
  <c r="B1393" i="3"/>
  <c r="A1398" i="1" l="1"/>
  <c r="F1397" i="1"/>
  <c r="E1397" i="1"/>
  <c r="B1398" i="1"/>
  <c r="C1398" i="1" s="1"/>
  <c r="D1398" i="1" s="1"/>
  <c r="B1394" i="3"/>
  <c r="A1395" i="3"/>
  <c r="A1399" i="1" l="1"/>
  <c r="F1398" i="1"/>
  <c r="E1398" i="1"/>
  <c r="B1399" i="1"/>
  <c r="C1399" i="1" s="1"/>
  <c r="D1399" i="1" s="1"/>
  <c r="B1395" i="3"/>
  <c r="A1396" i="3"/>
  <c r="A1400" i="1" l="1"/>
  <c r="F1399" i="1"/>
  <c r="E1399" i="1"/>
  <c r="B1400" i="1"/>
  <c r="C1400" i="1" s="1"/>
  <c r="D1400" i="1" s="1"/>
  <c r="B1396" i="3"/>
  <c r="A1397" i="3"/>
  <c r="A1401" i="1" l="1"/>
  <c r="F1400" i="1"/>
  <c r="E1400" i="1"/>
  <c r="B1401" i="1"/>
  <c r="C1401" i="1" s="1"/>
  <c r="D1401" i="1" s="1"/>
  <c r="B1397" i="3"/>
  <c r="A1398" i="3"/>
  <c r="A1402" i="1" l="1"/>
  <c r="F1401" i="1"/>
  <c r="E1401" i="1"/>
  <c r="B1402" i="1"/>
  <c r="C1402" i="1" s="1"/>
  <c r="D1402" i="1" s="1"/>
  <c r="B1398" i="3"/>
  <c r="A1399" i="3"/>
  <c r="A1403" i="1" l="1"/>
  <c r="E1402" i="1"/>
  <c r="F1402" i="1"/>
  <c r="B1403" i="1"/>
  <c r="C1403" i="1" s="1"/>
  <c r="D1403" i="1" s="1"/>
  <c r="B1399" i="3"/>
  <c r="A1400" i="3"/>
  <c r="A1404" i="1" l="1"/>
  <c r="F1403" i="1"/>
  <c r="E1403" i="1"/>
  <c r="B1404" i="1"/>
  <c r="C1404" i="1" s="1"/>
  <c r="A1401" i="3"/>
  <c r="B1400" i="3"/>
  <c r="D1404" i="1" l="1"/>
  <c r="F1404" i="1" s="1"/>
  <c r="A1405" i="1"/>
  <c r="B1405" i="1"/>
  <c r="C1405" i="1" s="1"/>
  <c r="E1404" i="1"/>
  <c r="A1402" i="3"/>
  <c r="B1401" i="3"/>
  <c r="D1405" i="1" l="1"/>
  <c r="E1405" i="1" s="1"/>
  <c r="A1406" i="1"/>
  <c r="B1406" i="1"/>
  <c r="C1406" i="1" s="1"/>
  <c r="D1406" i="1" s="1"/>
  <c r="F1405" i="1"/>
  <c r="B1402" i="3"/>
  <c r="A1403" i="3"/>
  <c r="A1407" i="1" l="1"/>
  <c r="F1406" i="1"/>
  <c r="E1406" i="1"/>
  <c r="B1407" i="1"/>
  <c r="C1407" i="1" s="1"/>
  <c r="D1407" i="1" s="1"/>
  <c r="B1403" i="3"/>
  <c r="A1404" i="3"/>
  <c r="A1408" i="1" l="1"/>
  <c r="E1407" i="1"/>
  <c r="F1407" i="1"/>
  <c r="B1408" i="1"/>
  <c r="C1408" i="1" s="1"/>
  <c r="D1408" i="1" s="1"/>
  <c r="B1404" i="3"/>
  <c r="A1405" i="3"/>
  <c r="A1409" i="1" l="1"/>
  <c r="F1408" i="1"/>
  <c r="E1408" i="1"/>
  <c r="B1409" i="1"/>
  <c r="C1409" i="1" s="1"/>
  <c r="D1409" i="1" s="1"/>
  <c r="B1405" i="3"/>
  <c r="A1406" i="3"/>
  <c r="A1410" i="1" l="1"/>
  <c r="F1409" i="1"/>
  <c r="E1409" i="1"/>
  <c r="B1410" i="1"/>
  <c r="C1410" i="1" s="1"/>
  <c r="D1410" i="1" s="1"/>
  <c r="B1406" i="3"/>
  <c r="A1407" i="3"/>
  <c r="A1411" i="1" l="1"/>
  <c r="F1410" i="1"/>
  <c r="E1410" i="1"/>
  <c r="B1411" i="1"/>
  <c r="C1411" i="1" s="1"/>
  <c r="D1411" i="1" s="1"/>
  <c r="B1407" i="3"/>
  <c r="A1408" i="3"/>
  <c r="A1412" i="1" l="1"/>
  <c r="E1411" i="1"/>
  <c r="F1411" i="1"/>
  <c r="B1412" i="1"/>
  <c r="C1412" i="1" s="1"/>
  <c r="D1412" i="1" s="1"/>
  <c r="A1409" i="3"/>
  <c r="B1408" i="3"/>
  <c r="A1413" i="1" l="1"/>
  <c r="F1412" i="1"/>
  <c r="E1412" i="1"/>
  <c r="B1413" i="1"/>
  <c r="C1413" i="1" s="1"/>
  <c r="D1413" i="1" s="1"/>
  <c r="A1410" i="3"/>
  <c r="B1409" i="3"/>
  <c r="A1414" i="1" l="1"/>
  <c r="F1413" i="1"/>
  <c r="E1413" i="1"/>
  <c r="B1414" i="1"/>
  <c r="C1414" i="1" s="1"/>
  <c r="D1414" i="1" s="1"/>
  <c r="B1410" i="3"/>
  <c r="A1411" i="3"/>
  <c r="A1415" i="1" l="1"/>
  <c r="E1414" i="1"/>
  <c r="F1414" i="1"/>
  <c r="B1415" i="1"/>
  <c r="C1415" i="1" s="1"/>
  <c r="D1415" i="1" s="1"/>
  <c r="B1411" i="3"/>
  <c r="A1412" i="3"/>
  <c r="A1416" i="1" l="1"/>
  <c r="F1415" i="1"/>
  <c r="E1415" i="1"/>
  <c r="B1416" i="1"/>
  <c r="C1416" i="1" s="1"/>
  <c r="D1416" i="1" s="1"/>
  <c r="B1412" i="3"/>
  <c r="A1413" i="3"/>
  <c r="A1417" i="1" l="1"/>
  <c r="F1416" i="1"/>
  <c r="E1416" i="1"/>
  <c r="B1417" i="1"/>
  <c r="C1417" i="1" s="1"/>
  <c r="D1417" i="1" s="1"/>
  <c r="A1414" i="3"/>
  <c r="B1413" i="3"/>
  <c r="A1418" i="1" l="1"/>
  <c r="F1417" i="1"/>
  <c r="E1417" i="1"/>
  <c r="B1418" i="1"/>
  <c r="C1418" i="1" s="1"/>
  <c r="D1418" i="1" s="1"/>
  <c r="B1414" i="3"/>
  <c r="A1415" i="3"/>
  <c r="A1419" i="1" l="1"/>
  <c r="E1418" i="1"/>
  <c r="F1418" i="1"/>
  <c r="B1419" i="1"/>
  <c r="C1419" i="1" s="1"/>
  <c r="D1419" i="1" s="1"/>
  <c r="B1415" i="3"/>
  <c r="A1416" i="3"/>
  <c r="A1420" i="1" l="1"/>
  <c r="F1419" i="1"/>
  <c r="E1419" i="1"/>
  <c r="B1420" i="1"/>
  <c r="C1420" i="1" s="1"/>
  <c r="D1420" i="1" s="1"/>
  <c r="A1417" i="3"/>
  <c r="B1416" i="3"/>
  <c r="A1421" i="1" l="1"/>
  <c r="E1420" i="1"/>
  <c r="F1420" i="1"/>
  <c r="B1421" i="1"/>
  <c r="C1421" i="1" s="1"/>
  <c r="D1421" i="1" s="1"/>
  <c r="A1418" i="3"/>
  <c r="B1417" i="3"/>
  <c r="A1422" i="1" l="1"/>
  <c r="F1421" i="1"/>
  <c r="E1421" i="1"/>
  <c r="B1422" i="1"/>
  <c r="C1422" i="1" s="1"/>
  <c r="B1418" i="3"/>
  <c r="A1419" i="3"/>
  <c r="D1422" i="1" l="1"/>
  <c r="F1422" i="1" s="1"/>
  <c r="A1423" i="1"/>
  <c r="E1422" i="1"/>
  <c r="B1423" i="1"/>
  <c r="C1423" i="1" s="1"/>
  <c r="D1423" i="1" s="1"/>
  <c r="B1419" i="3"/>
  <c r="A1420" i="3"/>
  <c r="A1424" i="1" l="1"/>
  <c r="E1423" i="1"/>
  <c r="F1423" i="1"/>
  <c r="B1424" i="1"/>
  <c r="C1424" i="1" s="1"/>
  <c r="D1424" i="1" s="1"/>
  <c r="B1420" i="3"/>
  <c r="A1421" i="3"/>
  <c r="A1425" i="1" l="1"/>
  <c r="F1424" i="1"/>
  <c r="E1424" i="1"/>
  <c r="B1425" i="1"/>
  <c r="C1425" i="1" s="1"/>
  <c r="D1425" i="1" s="1"/>
  <c r="A1422" i="3"/>
  <c r="B1421" i="3"/>
  <c r="A1426" i="1" l="1"/>
  <c r="F1425" i="1"/>
  <c r="E1425" i="1"/>
  <c r="B1426" i="1"/>
  <c r="C1426" i="1" s="1"/>
  <c r="D1426" i="1" s="1"/>
  <c r="B1422" i="3"/>
  <c r="A1423" i="3"/>
  <c r="A1427" i="1" l="1"/>
  <c r="F1426" i="1"/>
  <c r="E1426" i="1"/>
  <c r="B1427" i="1"/>
  <c r="C1427" i="1" s="1"/>
  <c r="D1427" i="1" s="1"/>
  <c r="B1423" i="3"/>
  <c r="A1424" i="3"/>
  <c r="A1428" i="1" l="1"/>
  <c r="E1427" i="1"/>
  <c r="F1427" i="1"/>
  <c r="B1428" i="1"/>
  <c r="C1428" i="1" s="1"/>
  <c r="D1428" i="1" s="1"/>
  <c r="A1425" i="3"/>
  <c r="B1424" i="3"/>
  <c r="A1429" i="1" l="1"/>
  <c r="F1428" i="1"/>
  <c r="E1428" i="1"/>
  <c r="B1429" i="1"/>
  <c r="C1429" i="1" s="1"/>
  <c r="D1429" i="1" s="1"/>
  <c r="A1426" i="3"/>
  <c r="B1425" i="3"/>
  <c r="A1430" i="1" l="1"/>
  <c r="F1429" i="1"/>
  <c r="E1429" i="1"/>
  <c r="B1430" i="1"/>
  <c r="C1430" i="1" s="1"/>
  <c r="D1430" i="1" s="1"/>
  <c r="A1427" i="3"/>
  <c r="B1426" i="3"/>
  <c r="A1431" i="1" l="1"/>
  <c r="F1430" i="1"/>
  <c r="E1430" i="1"/>
  <c r="B1431" i="1"/>
  <c r="C1431" i="1" s="1"/>
  <c r="D1431" i="1" s="1"/>
  <c r="B1427" i="3"/>
  <c r="A1428" i="3"/>
  <c r="A1432" i="1" l="1"/>
  <c r="E1431" i="1"/>
  <c r="F1431" i="1"/>
  <c r="B1432" i="1"/>
  <c r="C1432" i="1" s="1"/>
  <c r="D1432" i="1" s="1"/>
  <c r="B1428" i="3"/>
  <c r="A1429" i="3"/>
  <c r="A1433" i="1" l="1"/>
  <c r="F1432" i="1"/>
  <c r="E1432" i="1"/>
  <c r="B1433" i="1"/>
  <c r="C1433" i="1" s="1"/>
  <c r="D1433" i="1" s="1"/>
  <c r="A1430" i="3"/>
  <c r="B1429" i="3"/>
  <c r="A1434" i="1" l="1"/>
  <c r="F1433" i="1"/>
  <c r="E1433" i="1"/>
  <c r="B1434" i="1"/>
  <c r="C1434" i="1" s="1"/>
  <c r="D1434" i="1" s="1"/>
  <c r="B1430" i="3"/>
  <c r="A1431" i="3"/>
  <c r="A1435" i="1" l="1"/>
  <c r="E1434" i="1"/>
  <c r="F1434" i="1"/>
  <c r="B1435" i="1"/>
  <c r="C1435" i="1" s="1"/>
  <c r="D1435" i="1" s="1"/>
  <c r="B1431" i="3"/>
  <c r="A1432" i="3"/>
  <c r="A1436" i="1" l="1"/>
  <c r="F1435" i="1"/>
  <c r="E1435" i="1"/>
  <c r="B1436" i="1"/>
  <c r="C1436" i="1" s="1"/>
  <c r="D1436" i="1" s="1"/>
  <c r="A1433" i="3"/>
  <c r="B1432" i="3"/>
  <c r="A1437" i="1" l="1"/>
  <c r="F1436" i="1"/>
  <c r="E1436" i="1"/>
  <c r="B1437" i="1"/>
  <c r="C1437" i="1" s="1"/>
  <c r="D1437" i="1" s="1"/>
  <c r="A1434" i="3"/>
  <c r="B1433" i="3"/>
  <c r="A1438" i="1" l="1"/>
  <c r="E1437" i="1"/>
  <c r="F1437" i="1"/>
  <c r="B1438" i="1"/>
  <c r="C1438" i="1" s="1"/>
  <c r="A1435" i="3"/>
  <c r="B1434" i="3"/>
  <c r="D1438" i="1" l="1"/>
  <c r="F1438" i="1" s="1"/>
  <c r="A1439" i="1"/>
  <c r="E1438" i="1"/>
  <c r="B1439" i="1"/>
  <c r="C1439" i="1" s="1"/>
  <c r="D1439" i="1" s="1"/>
  <c r="B1435" i="3"/>
  <c r="A1436" i="3"/>
  <c r="A1440" i="1" l="1"/>
  <c r="F1439" i="1"/>
  <c r="E1439" i="1"/>
  <c r="B1440" i="1"/>
  <c r="C1440" i="1" s="1"/>
  <c r="D1440" i="1" s="1"/>
  <c r="B1436" i="3"/>
  <c r="A1437" i="3"/>
  <c r="A1441" i="1" l="1"/>
  <c r="F1440" i="1"/>
  <c r="E1440" i="1"/>
  <c r="B1441" i="1"/>
  <c r="C1441" i="1" s="1"/>
  <c r="D1441" i="1" s="1"/>
  <c r="B1437" i="3"/>
  <c r="A1438" i="3"/>
  <c r="A1442" i="1" l="1"/>
  <c r="F1441" i="1"/>
  <c r="E1441" i="1"/>
  <c r="B1442" i="1"/>
  <c r="C1442" i="1" s="1"/>
  <c r="D1442" i="1" s="1"/>
  <c r="B1438" i="3"/>
  <c r="A1439" i="3"/>
  <c r="A1443" i="1" l="1"/>
  <c r="E1442" i="1"/>
  <c r="F1442" i="1"/>
  <c r="B1443" i="1"/>
  <c r="C1443" i="1" s="1"/>
  <c r="D1443" i="1" s="1"/>
  <c r="B1439" i="3"/>
  <c r="A1440" i="3"/>
  <c r="A1444" i="1" l="1"/>
  <c r="E1443" i="1"/>
  <c r="F1443" i="1"/>
  <c r="B1444" i="1"/>
  <c r="C1444" i="1" s="1"/>
  <c r="D1444" i="1" s="1"/>
  <c r="A1441" i="3"/>
  <c r="B1440" i="3"/>
  <c r="A1445" i="1" l="1"/>
  <c r="F1444" i="1"/>
  <c r="E1444" i="1"/>
  <c r="B1445" i="1"/>
  <c r="C1445" i="1" s="1"/>
  <c r="A1442" i="3"/>
  <c r="B1441" i="3"/>
  <c r="D1445" i="1" l="1"/>
  <c r="F1445" i="1" s="1"/>
  <c r="A1446" i="1"/>
  <c r="E1445" i="1"/>
  <c r="B1446" i="1"/>
  <c r="C1446" i="1" s="1"/>
  <c r="D1446" i="1" s="1"/>
  <c r="A1443" i="3"/>
  <c r="B1442" i="3"/>
  <c r="A1447" i="1" l="1"/>
  <c r="F1446" i="1"/>
  <c r="E1446" i="1"/>
  <c r="B1447" i="1"/>
  <c r="C1447" i="1" s="1"/>
  <c r="D1447" i="1" s="1"/>
  <c r="B1443" i="3"/>
  <c r="A1444" i="3"/>
  <c r="A1448" i="1" l="1"/>
  <c r="F1447" i="1"/>
  <c r="E1447" i="1"/>
  <c r="B1448" i="1"/>
  <c r="C1448" i="1" s="1"/>
  <c r="D1448" i="1" s="1"/>
  <c r="B1444" i="3"/>
  <c r="A1445" i="3"/>
  <c r="A1449" i="1" l="1"/>
  <c r="F1448" i="1"/>
  <c r="E1448" i="1"/>
  <c r="B1449" i="1"/>
  <c r="C1449" i="1" s="1"/>
  <c r="D1449" i="1" s="1"/>
  <c r="B1445" i="3"/>
  <c r="A1446" i="3"/>
  <c r="A1450" i="1" l="1"/>
  <c r="F1449" i="1"/>
  <c r="E1449" i="1"/>
  <c r="B1450" i="1"/>
  <c r="C1450" i="1" s="1"/>
  <c r="D1450" i="1" s="1"/>
  <c r="B1446" i="3"/>
  <c r="A1447" i="3"/>
  <c r="A1451" i="1" l="1"/>
  <c r="F1450" i="1"/>
  <c r="E1450" i="1"/>
  <c r="B1451" i="1"/>
  <c r="C1451" i="1" s="1"/>
  <c r="D1451" i="1" s="1"/>
  <c r="B1447" i="3"/>
  <c r="A1448" i="3"/>
  <c r="A1452" i="1" l="1"/>
  <c r="F1451" i="1"/>
  <c r="E1451" i="1"/>
  <c r="B1452" i="1"/>
  <c r="C1452" i="1" s="1"/>
  <c r="D1452" i="1" s="1"/>
  <c r="A1449" i="3"/>
  <c r="B1448" i="3"/>
  <c r="A1453" i="1" l="1"/>
  <c r="F1452" i="1"/>
  <c r="E1452" i="1"/>
  <c r="B1453" i="1"/>
  <c r="C1453" i="1" s="1"/>
  <c r="D1453" i="1" s="1"/>
  <c r="A1450" i="3"/>
  <c r="B1449" i="3"/>
  <c r="A1454" i="1" l="1"/>
  <c r="F1453" i="1"/>
  <c r="E1453" i="1"/>
  <c r="B1454" i="1"/>
  <c r="C1454" i="1" s="1"/>
  <c r="D1454" i="1" s="1"/>
  <c r="B1450" i="3"/>
  <c r="A1451" i="3"/>
  <c r="A1455" i="1" l="1"/>
  <c r="F1454" i="1"/>
  <c r="E1454" i="1"/>
  <c r="B1455" i="1"/>
  <c r="C1455" i="1" s="1"/>
  <c r="D1455" i="1" s="1"/>
  <c r="A1452" i="3"/>
  <c r="B1451" i="3"/>
  <c r="A1456" i="1" l="1"/>
  <c r="F1455" i="1"/>
  <c r="E1455" i="1"/>
  <c r="B1456" i="1"/>
  <c r="C1456" i="1" s="1"/>
  <c r="D1456" i="1" s="1"/>
  <c r="B1452" i="3"/>
  <c r="A1453" i="3"/>
  <c r="A1457" i="1" l="1"/>
  <c r="F1456" i="1"/>
  <c r="E1456" i="1"/>
  <c r="B1457" i="1"/>
  <c r="C1457" i="1" s="1"/>
  <c r="D1457" i="1" s="1"/>
  <c r="B1453" i="3"/>
  <c r="A1454" i="3"/>
  <c r="A1458" i="1" l="1"/>
  <c r="F1457" i="1"/>
  <c r="E1457" i="1"/>
  <c r="B1458" i="1"/>
  <c r="C1458" i="1"/>
  <c r="D1458" i="1" s="1"/>
  <c r="B1454" i="3"/>
  <c r="A1455" i="3"/>
  <c r="A1459" i="1" l="1"/>
  <c r="E1458" i="1"/>
  <c r="F1458" i="1"/>
  <c r="B1459" i="1"/>
  <c r="C1459" i="1" s="1"/>
  <c r="D1459" i="1" s="1"/>
  <c r="B1455" i="3"/>
  <c r="A1456" i="3"/>
  <c r="A1460" i="1" l="1"/>
  <c r="E1459" i="1"/>
  <c r="F1459" i="1"/>
  <c r="B1460" i="1"/>
  <c r="C1460" i="1" s="1"/>
  <c r="D1460" i="1" s="1"/>
  <c r="A1457" i="3"/>
  <c r="B1456" i="3"/>
  <c r="A1461" i="1" l="1"/>
  <c r="F1460" i="1"/>
  <c r="E1460" i="1"/>
  <c r="B1461" i="1"/>
  <c r="C1461" i="1" s="1"/>
  <c r="D1461" i="1" s="1"/>
  <c r="A1458" i="3"/>
  <c r="B1457" i="3"/>
  <c r="A1462" i="1" l="1"/>
  <c r="F1461" i="1"/>
  <c r="E1461" i="1"/>
  <c r="B1462" i="1"/>
  <c r="C1462" i="1" s="1"/>
  <c r="D1462" i="1" s="1"/>
  <c r="B1458" i="3"/>
  <c r="A1459" i="3"/>
  <c r="A1463" i="1" l="1"/>
  <c r="F1462" i="1"/>
  <c r="E1462" i="1"/>
  <c r="B1463" i="1"/>
  <c r="C1463" i="1" s="1"/>
  <c r="D1463" i="1" s="1"/>
  <c r="B1459" i="3"/>
  <c r="A1460" i="3"/>
  <c r="A1464" i="1" l="1"/>
  <c r="F1463" i="1"/>
  <c r="E1463" i="1"/>
  <c r="B1464" i="1"/>
  <c r="C1464" i="1" s="1"/>
  <c r="D1464" i="1" s="1"/>
  <c r="B1460" i="3"/>
  <c r="A1461" i="3"/>
  <c r="A1465" i="1" l="1"/>
  <c r="F1464" i="1"/>
  <c r="E1464" i="1"/>
  <c r="B1465" i="1"/>
  <c r="C1465" i="1" s="1"/>
  <c r="D1465" i="1" s="1"/>
  <c r="B1461" i="3"/>
  <c r="A1462" i="3"/>
  <c r="A1466" i="1" l="1"/>
  <c r="F1465" i="1"/>
  <c r="E1465" i="1"/>
  <c r="B1466" i="1"/>
  <c r="C1466" i="1" s="1"/>
  <c r="D1466" i="1" s="1"/>
  <c r="B1462" i="3"/>
  <c r="A1463" i="3"/>
  <c r="A1467" i="1" l="1"/>
  <c r="F1466" i="1"/>
  <c r="E1466" i="1"/>
  <c r="B1467" i="1"/>
  <c r="C1467" i="1" s="1"/>
  <c r="D1467" i="1" s="1"/>
  <c r="B1463" i="3"/>
  <c r="A1464" i="3"/>
  <c r="A1468" i="1" l="1"/>
  <c r="E1467" i="1"/>
  <c r="F1467" i="1"/>
  <c r="B1468" i="1"/>
  <c r="C1468" i="1"/>
  <c r="D1468" i="1" s="1"/>
  <c r="A1465" i="3"/>
  <c r="B1464" i="3"/>
  <c r="A1469" i="1" l="1"/>
  <c r="F1468" i="1"/>
  <c r="E1468" i="1"/>
  <c r="B1469" i="1"/>
  <c r="C1469" i="1" s="1"/>
  <c r="D1469" i="1" s="1"/>
  <c r="A1466" i="3"/>
  <c r="B1465" i="3"/>
  <c r="A1470" i="1" l="1"/>
  <c r="F1469" i="1"/>
  <c r="E1469" i="1"/>
  <c r="B1470" i="1"/>
  <c r="C1470" i="1" s="1"/>
  <c r="D1470" i="1" s="1"/>
  <c r="B1466" i="3"/>
  <c r="A1467" i="3"/>
  <c r="A1471" i="1" l="1"/>
  <c r="F1470" i="1"/>
  <c r="E1470" i="1"/>
  <c r="B1471" i="1"/>
  <c r="C1471" i="1"/>
  <c r="D1471" i="1" s="1"/>
  <c r="A1468" i="3"/>
  <c r="B1467" i="3"/>
  <c r="A1472" i="1" l="1"/>
  <c r="F1471" i="1"/>
  <c r="E1471" i="1"/>
  <c r="B1472" i="1"/>
  <c r="C1472" i="1" s="1"/>
  <c r="D1472" i="1" s="1"/>
  <c r="B1468" i="3"/>
  <c r="A1469" i="3"/>
  <c r="A1473" i="1" l="1"/>
  <c r="E1472" i="1"/>
  <c r="F1472" i="1"/>
  <c r="B1473" i="1"/>
  <c r="C1473" i="1" s="1"/>
  <c r="D1473" i="1" s="1"/>
  <c r="B1469" i="3"/>
  <c r="A1470" i="3"/>
  <c r="A1474" i="1" l="1"/>
  <c r="F1473" i="1"/>
  <c r="E1473" i="1"/>
  <c r="B1474" i="1"/>
  <c r="C1474" i="1" s="1"/>
  <c r="D1474" i="1" s="1"/>
  <c r="B1470" i="3"/>
  <c r="A1471" i="3"/>
  <c r="A1475" i="1" l="1"/>
  <c r="F1474" i="1"/>
  <c r="E1474" i="1"/>
  <c r="B1475" i="1"/>
  <c r="C1475" i="1" s="1"/>
  <c r="D1475" i="1" s="1"/>
  <c r="B1471" i="3"/>
  <c r="A1472" i="3"/>
  <c r="A1476" i="1" l="1"/>
  <c r="F1475" i="1"/>
  <c r="E1475" i="1"/>
  <c r="B1476" i="1"/>
  <c r="C1476" i="1" s="1"/>
  <c r="D1476" i="1" s="1"/>
  <c r="A1473" i="3"/>
  <c r="B1472" i="3"/>
  <c r="A1477" i="1" l="1"/>
  <c r="E1476" i="1"/>
  <c r="F1476" i="1"/>
  <c r="B1477" i="1"/>
  <c r="C1477" i="1" s="1"/>
  <c r="A1474" i="3"/>
  <c r="B1473" i="3"/>
  <c r="D1477" i="1" l="1"/>
  <c r="F1477" i="1" s="1"/>
  <c r="A1478" i="1"/>
  <c r="E1477" i="1"/>
  <c r="B1478" i="1"/>
  <c r="C1478" i="1" s="1"/>
  <c r="D1478" i="1" s="1"/>
  <c r="B1474" i="3"/>
  <c r="A1475" i="3"/>
  <c r="A1479" i="1" l="1"/>
  <c r="F1478" i="1"/>
  <c r="E1478" i="1"/>
  <c r="B1479" i="1"/>
  <c r="C1479" i="1" s="1"/>
  <c r="D1479" i="1" s="1"/>
  <c r="B1475" i="3"/>
  <c r="A1476" i="3"/>
  <c r="A1480" i="1" l="1"/>
  <c r="F1479" i="1"/>
  <c r="E1479" i="1"/>
  <c r="B1480" i="1"/>
  <c r="C1480" i="1" s="1"/>
  <c r="D1480" i="1" s="1"/>
  <c r="B1476" i="3"/>
  <c r="A1477" i="3"/>
  <c r="A1481" i="1" l="1"/>
  <c r="F1480" i="1"/>
  <c r="E1480" i="1"/>
  <c r="B1481" i="1"/>
  <c r="C1481" i="1" s="1"/>
  <c r="D1481" i="1" s="1"/>
  <c r="A1478" i="3"/>
  <c r="B1477" i="3"/>
  <c r="A1482" i="1" l="1"/>
  <c r="F1481" i="1"/>
  <c r="E1481" i="1"/>
  <c r="B1482" i="1"/>
  <c r="C1482" i="1" s="1"/>
  <c r="D1482" i="1" s="1"/>
  <c r="B1478" i="3"/>
  <c r="A1479" i="3"/>
  <c r="A1483" i="1" l="1"/>
  <c r="F1482" i="1"/>
  <c r="E1482" i="1"/>
  <c r="B1483" i="1"/>
  <c r="C1483" i="1" s="1"/>
  <c r="D1483" i="1" s="1"/>
  <c r="B1479" i="3"/>
  <c r="A1480" i="3"/>
  <c r="A1484" i="1" l="1"/>
  <c r="F1483" i="1"/>
  <c r="E1483" i="1"/>
  <c r="B1484" i="1"/>
  <c r="C1484" i="1" s="1"/>
  <c r="D1484" i="1" s="1"/>
  <c r="A1481" i="3"/>
  <c r="B1480" i="3"/>
  <c r="A1485" i="1" l="1"/>
  <c r="F1484" i="1"/>
  <c r="E1484" i="1"/>
  <c r="B1485" i="1"/>
  <c r="C1485" i="1" s="1"/>
  <c r="D1485" i="1" s="1"/>
  <c r="A1482" i="3"/>
  <c r="B1481" i="3"/>
  <c r="A1486" i="1" l="1"/>
  <c r="F1485" i="1"/>
  <c r="E1485" i="1"/>
  <c r="B1486" i="1"/>
  <c r="C1486" i="1" s="1"/>
  <c r="D1486" i="1" s="1"/>
  <c r="B1482" i="3"/>
  <c r="A1483" i="3"/>
  <c r="A1487" i="1" l="1"/>
  <c r="F1486" i="1"/>
  <c r="E1486" i="1"/>
  <c r="B1487" i="1"/>
  <c r="C1487" i="1" s="1"/>
  <c r="D1487" i="1" s="1"/>
  <c r="B1483" i="3"/>
  <c r="A1484" i="3"/>
  <c r="A1488" i="1" l="1"/>
  <c r="F1487" i="1"/>
  <c r="E1487" i="1"/>
  <c r="B1488" i="1"/>
  <c r="C1488" i="1" s="1"/>
  <c r="D1488" i="1" s="1"/>
  <c r="B1484" i="3"/>
  <c r="A1485" i="3"/>
  <c r="A1489" i="1" l="1"/>
  <c r="E1488" i="1"/>
  <c r="F1488" i="1"/>
  <c r="B1489" i="1"/>
  <c r="C1489" i="1" s="1"/>
  <c r="D1489" i="1" s="1"/>
  <c r="A1486" i="3"/>
  <c r="B1485" i="3"/>
  <c r="A1490" i="1" l="1"/>
  <c r="E1489" i="1"/>
  <c r="F1489" i="1"/>
  <c r="B1490" i="1"/>
  <c r="C1490" i="1" s="1"/>
  <c r="D1490" i="1" s="1"/>
  <c r="B1486" i="3"/>
  <c r="A1487" i="3"/>
  <c r="A1491" i="1" l="1"/>
  <c r="E1490" i="1"/>
  <c r="F1490" i="1"/>
  <c r="B1491" i="1"/>
  <c r="C1491" i="1" s="1"/>
  <c r="D1491" i="1" s="1"/>
  <c r="B1487" i="3"/>
  <c r="A1488" i="3"/>
  <c r="A1492" i="1" l="1"/>
  <c r="E1491" i="1"/>
  <c r="F1491" i="1"/>
  <c r="B1492" i="1"/>
  <c r="C1492" i="1" s="1"/>
  <c r="D1492" i="1" s="1"/>
  <c r="A1489" i="3"/>
  <c r="B1488" i="3"/>
  <c r="A1493" i="1" l="1"/>
  <c r="E1492" i="1"/>
  <c r="F1492" i="1"/>
  <c r="B1493" i="1"/>
  <c r="C1493" i="1" s="1"/>
  <c r="A1490" i="3"/>
  <c r="B1489" i="3"/>
  <c r="D1493" i="1" l="1"/>
  <c r="E1493" i="1" s="1"/>
  <c r="A1494" i="1"/>
  <c r="B1494" i="1"/>
  <c r="C1494" i="1" s="1"/>
  <c r="D1494" i="1" s="1"/>
  <c r="F1493" i="1"/>
  <c r="A1491" i="3"/>
  <c r="B1490" i="3"/>
  <c r="A1495" i="1" l="1"/>
  <c r="F1494" i="1"/>
  <c r="E1494" i="1"/>
  <c r="B1495" i="1"/>
  <c r="C1495" i="1" s="1"/>
  <c r="D1495" i="1" s="1"/>
  <c r="B1491" i="3"/>
  <c r="A1492" i="3"/>
  <c r="A1496" i="1" l="1"/>
  <c r="E1495" i="1"/>
  <c r="F1495" i="1"/>
  <c r="B1496" i="1"/>
  <c r="C1496" i="1" s="1"/>
  <c r="D1496" i="1" s="1"/>
  <c r="B1492" i="3"/>
  <c r="A1493" i="3"/>
  <c r="A1497" i="1" l="1"/>
  <c r="E1496" i="1"/>
  <c r="F1496" i="1"/>
  <c r="B1497" i="1"/>
  <c r="C1497" i="1" s="1"/>
  <c r="D1497" i="1" s="1"/>
  <c r="A1494" i="3"/>
  <c r="B1493" i="3"/>
  <c r="A1498" i="1" l="1"/>
  <c r="E1497" i="1"/>
  <c r="F1497" i="1"/>
  <c r="B1498" i="1"/>
  <c r="C1498" i="1" s="1"/>
  <c r="B1494" i="3"/>
  <c r="A1495" i="3"/>
  <c r="D1498" i="1" l="1"/>
  <c r="E1498" i="1" s="1"/>
  <c r="A1499" i="1"/>
  <c r="F1498" i="1"/>
  <c r="B1499" i="1"/>
  <c r="C1499" i="1" s="1"/>
  <c r="D1499" i="1" s="1"/>
  <c r="B1495" i="3"/>
  <c r="A1496" i="3"/>
  <c r="A1500" i="1" l="1"/>
  <c r="F1499" i="1"/>
  <c r="E1499" i="1"/>
  <c r="B1500" i="1"/>
  <c r="C1500" i="1" s="1"/>
  <c r="D1500" i="1" s="1"/>
  <c r="A1497" i="3"/>
  <c r="B1496" i="3"/>
  <c r="A1501" i="1" l="1"/>
  <c r="E1500" i="1"/>
  <c r="F1500" i="1"/>
  <c r="B1501" i="1"/>
  <c r="C1501" i="1" s="1"/>
  <c r="A1498" i="3"/>
  <c r="B1497" i="3"/>
  <c r="D1501" i="1" l="1"/>
  <c r="E1501" i="1" s="1"/>
  <c r="A1502" i="1"/>
  <c r="B1502" i="1"/>
  <c r="C1502" i="1" s="1"/>
  <c r="D1502" i="1" s="1"/>
  <c r="F1501" i="1"/>
  <c r="A1499" i="3"/>
  <c r="B1498" i="3"/>
  <c r="A1503" i="1" l="1"/>
  <c r="E1502" i="1"/>
  <c r="F1502" i="1"/>
  <c r="B1503" i="1"/>
  <c r="C1503" i="1" s="1"/>
  <c r="D1503" i="1" s="1"/>
  <c r="B1499" i="3"/>
  <c r="A1500" i="3"/>
  <c r="A1504" i="1" l="1"/>
  <c r="F1503" i="1"/>
  <c r="E1503" i="1"/>
  <c r="B1504" i="1"/>
  <c r="C1504" i="1" s="1"/>
  <c r="D1504" i="1" s="1"/>
  <c r="B1500" i="3"/>
  <c r="A1501" i="3"/>
  <c r="A1505" i="1" l="1"/>
  <c r="E1504" i="1"/>
  <c r="F1504" i="1"/>
  <c r="B1505" i="1"/>
  <c r="C1505" i="1" s="1"/>
  <c r="D1505" i="1" s="1"/>
  <c r="B1501" i="3"/>
  <c r="A1502" i="3"/>
  <c r="A1506" i="1" l="1"/>
  <c r="E1505" i="1"/>
  <c r="F1505" i="1"/>
  <c r="B1506" i="1"/>
  <c r="C1506" i="1" s="1"/>
  <c r="D1506" i="1" s="1"/>
  <c r="B1502" i="3"/>
  <c r="A1503" i="3"/>
  <c r="A1507" i="1" l="1"/>
  <c r="F1506" i="1"/>
  <c r="E1506" i="1"/>
  <c r="B1507" i="1"/>
  <c r="C1507" i="1" s="1"/>
  <c r="D1507" i="1" s="1"/>
  <c r="B1503" i="3"/>
  <c r="A1504" i="3"/>
  <c r="A1508" i="1" l="1"/>
  <c r="E1507" i="1"/>
  <c r="F1507" i="1"/>
  <c r="B1508" i="1"/>
  <c r="C1508" i="1" s="1"/>
  <c r="D1508" i="1" s="1"/>
  <c r="A1505" i="3"/>
  <c r="B1504" i="3"/>
  <c r="A1509" i="1" l="1"/>
  <c r="F1508" i="1"/>
  <c r="E1508" i="1"/>
  <c r="B1509" i="1"/>
  <c r="C1509" i="1" s="1"/>
  <c r="D1509" i="1" s="1"/>
  <c r="A1506" i="3"/>
  <c r="B1505" i="3"/>
  <c r="A1510" i="1" l="1"/>
  <c r="F1509" i="1"/>
  <c r="E1509" i="1"/>
  <c r="B1510" i="1"/>
  <c r="C1510" i="1" s="1"/>
  <c r="D1510" i="1" s="1"/>
  <c r="B1506" i="3"/>
  <c r="A1507" i="3"/>
  <c r="A1511" i="1" l="1"/>
  <c r="E1510" i="1"/>
  <c r="F1510" i="1"/>
  <c r="B1511" i="1"/>
  <c r="C1511" i="1" s="1"/>
  <c r="D1511" i="1" s="1"/>
  <c r="B1507" i="3"/>
  <c r="A1508" i="3"/>
  <c r="A1512" i="1" l="1"/>
  <c r="E1511" i="1"/>
  <c r="F1511" i="1"/>
  <c r="B1512" i="1"/>
  <c r="C1512" i="1" s="1"/>
  <c r="B1508" i="3"/>
  <c r="A1509" i="3"/>
  <c r="D1512" i="1" l="1"/>
  <c r="E1512" i="1" s="1"/>
  <c r="A1513" i="1"/>
  <c r="B1513" i="1"/>
  <c r="C1513" i="1" s="1"/>
  <c r="D1513" i="1" s="1"/>
  <c r="F1512" i="1"/>
  <c r="B1509" i="3"/>
  <c r="A1510" i="3"/>
  <c r="A1514" i="1" l="1"/>
  <c r="E1513" i="1"/>
  <c r="F1513" i="1"/>
  <c r="B1514" i="1"/>
  <c r="C1514" i="1" s="1"/>
  <c r="B1510" i="3"/>
  <c r="A1511" i="3"/>
  <c r="D1514" i="1" l="1"/>
  <c r="E1514" i="1" s="1"/>
  <c r="A1515" i="1"/>
  <c r="F1514" i="1"/>
  <c r="B1515" i="1"/>
  <c r="C1515" i="1" s="1"/>
  <c r="D1515" i="1" s="1"/>
  <c r="B1511" i="3"/>
  <c r="A1512" i="3"/>
  <c r="A1516" i="1" l="1"/>
  <c r="F1515" i="1"/>
  <c r="E1515" i="1"/>
  <c r="B1516" i="1"/>
  <c r="C1516" i="1" s="1"/>
  <c r="D1516" i="1" s="1"/>
  <c r="A1513" i="3"/>
  <c r="B1512" i="3"/>
  <c r="A1517" i="1" l="1"/>
  <c r="E1516" i="1"/>
  <c r="F1516" i="1"/>
  <c r="B1517" i="1"/>
  <c r="C1517" i="1" s="1"/>
  <c r="D1517" i="1" s="1"/>
  <c r="A1514" i="3"/>
  <c r="B1513" i="3"/>
  <c r="A1518" i="1" l="1"/>
  <c r="E1517" i="1"/>
  <c r="F1517" i="1"/>
  <c r="B1518" i="1"/>
  <c r="C1518" i="1" s="1"/>
  <c r="D1518" i="1" s="1"/>
  <c r="B1514" i="3"/>
  <c r="A1515" i="3"/>
  <c r="A1519" i="1" l="1"/>
  <c r="F1518" i="1"/>
  <c r="E1518" i="1"/>
  <c r="B1519" i="1"/>
  <c r="C1519" i="1" s="1"/>
  <c r="D1519" i="1" s="1"/>
  <c r="A1516" i="3"/>
  <c r="B1515" i="3"/>
  <c r="A1520" i="1" l="1"/>
  <c r="E1519" i="1"/>
  <c r="F1519" i="1"/>
  <c r="B1520" i="1"/>
  <c r="C1520" i="1" s="1"/>
  <c r="D1520" i="1" s="1"/>
  <c r="B1516" i="3"/>
  <c r="A1517" i="3"/>
  <c r="A1521" i="1" l="1"/>
  <c r="E1520" i="1"/>
  <c r="F1520" i="1"/>
  <c r="B1521" i="1"/>
  <c r="C1521" i="1" s="1"/>
  <c r="B1517" i="3"/>
  <c r="A1518" i="3"/>
  <c r="D1521" i="1" l="1"/>
  <c r="E1521" i="1" s="1"/>
  <c r="A1522" i="1"/>
  <c r="F1521" i="1"/>
  <c r="B1522" i="1"/>
  <c r="C1522" i="1" s="1"/>
  <c r="D1522" i="1" s="1"/>
  <c r="B1518" i="3"/>
  <c r="A1519" i="3"/>
  <c r="A1523" i="1" l="1"/>
  <c r="E1522" i="1"/>
  <c r="F1522" i="1"/>
  <c r="B1523" i="1"/>
  <c r="C1523" i="1" s="1"/>
  <c r="D1523" i="1" s="1"/>
  <c r="B1519" i="3"/>
  <c r="A1520" i="3"/>
  <c r="A1524" i="1" l="1"/>
  <c r="E1523" i="1"/>
  <c r="F1523" i="1"/>
  <c r="B1524" i="1"/>
  <c r="C1524" i="1" s="1"/>
  <c r="D1524" i="1" s="1"/>
  <c r="A1521" i="3"/>
  <c r="B1520" i="3"/>
  <c r="A1525" i="1" l="1"/>
  <c r="E1524" i="1"/>
  <c r="F1524" i="1"/>
  <c r="B1525" i="1"/>
  <c r="C1525" i="1" s="1"/>
  <c r="D1525" i="1" s="1"/>
  <c r="A1522" i="3"/>
  <c r="B1521" i="3"/>
  <c r="E1525" i="1" l="1"/>
  <c r="F1525" i="1"/>
  <c r="A1526" i="1"/>
  <c r="B1526" i="1"/>
  <c r="C1526" i="1" s="1"/>
  <c r="D1526" i="1" s="1"/>
  <c r="B1522" i="3"/>
  <c r="A1523" i="3"/>
  <c r="A1527" i="1" l="1"/>
  <c r="E1526" i="1"/>
  <c r="F1526" i="1"/>
  <c r="B1527" i="1"/>
  <c r="C1527" i="1" s="1"/>
  <c r="D1527" i="1" s="1"/>
  <c r="B1523" i="3"/>
  <c r="A1524" i="3"/>
  <c r="A1528" i="1" l="1"/>
  <c r="E1527" i="1"/>
  <c r="F1527" i="1"/>
  <c r="B1528" i="1"/>
  <c r="C1528" i="1" s="1"/>
  <c r="D1528" i="1" s="1"/>
  <c r="B1524" i="3"/>
  <c r="A1525" i="3"/>
  <c r="A1529" i="1" l="1"/>
  <c r="E1528" i="1"/>
  <c r="F1528" i="1"/>
  <c r="B1529" i="1"/>
  <c r="C1529" i="1" s="1"/>
  <c r="D1529" i="1" s="1"/>
  <c r="B1525" i="3"/>
  <c r="A1526" i="3"/>
  <c r="A1530" i="1" l="1"/>
  <c r="E1529" i="1"/>
  <c r="F1529" i="1"/>
  <c r="B1530" i="1"/>
  <c r="C1530" i="1" s="1"/>
  <c r="B1526" i="3"/>
  <c r="A1527" i="3"/>
  <c r="D1530" i="1" l="1"/>
  <c r="E1530" i="1" s="1"/>
  <c r="A1531" i="1"/>
  <c r="F1530" i="1"/>
  <c r="B1531" i="1"/>
  <c r="C1531" i="1" s="1"/>
  <c r="D1531" i="1" s="1"/>
  <c r="B1527" i="3"/>
  <c r="A1528" i="3"/>
  <c r="A1532" i="1" l="1"/>
  <c r="E1531" i="1"/>
  <c r="F1531" i="1"/>
  <c r="B1532" i="1"/>
  <c r="C1532" i="1" s="1"/>
  <c r="D1532" i="1" s="1"/>
  <c r="A1529" i="3"/>
  <c r="B1528" i="3"/>
  <c r="A1533" i="1" l="1"/>
  <c r="E1532" i="1"/>
  <c r="F1532" i="1"/>
  <c r="B1533" i="1"/>
  <c r="C1533" i="1" s="1"/>
  <c r="D1533" i="1" s="1"/>
  <c r="A1530" i="3"/>
  <c r="B1529" i="3"/>
  <c r="A1534" i="1" l="1"/>
  <c r="E1533" i="1"/>
  <c r="F1533" i="1"/>
  <c r="B1534" i="1"/>
  <c r="C1534" i="1" s="1"/>
  <c r="D1534" i="1" s="1"/>
  <c r="B1530" i="3"/>
  <c r="A1531" i="3"/>
  <c r="A1535" i="1" l="1"/>
  <c r="F1534" i="1"/>
  <c r="E1534" i="1"/>
  <c r="B1535" i="1"/>
  <c r="C1535" i="1" s="1"/>
  <c r="A1532" i="3"/>
  <c r="B1531" i="3"/>
  <c r="D1535" i="1" l="1"/>
  <c r="E1535" i="1" s="1"/>
  <c r="A1536" i="1"/>
  <c r="F1535" i="1"/>
  <c r="B1536" i="1"/>
  <c r="C1536" i="1" s="1"/>
  <c r="D1536" i="1" s="1"/>
  <c r="B1532" i="3"/>
  <c r="A1533" i="3"/>
  <c r="A1537" i="1" l="1"/>
  <c r="E1536" i="1"/>
  <c r="F1536" i="1"/>
  <c r="B1537" i="1"/>
  <c r="C1537" i="1" s="1"/>
  <c r="D1537" i="1" s="1"/>
  <c r="B1533" i="3"/>
  <c r="A1534" i="3"/>
  <c r="A1538" i="1" l="1"/>
  <c r="E1537" i="1"/>
  <c r="F1537" i="1"/>
  <c r="B1538" i="1"/>
  <c r="C1538" i="1" s="1"/>
  <c r="D1538" i="1" s="1"/>
  <c r="B1534" i="3"/>
  <c r="A1535" i="3"/>
  <c r="A1539" i="1" l="1"/>
  <c r="E1538" i="1"/>
  <c r="F1538" i="1"/>
  <c r="B1539" i="1"/>
  <c r="C1539" i="1" s="1"/>
  <c r="B1535" i="3"/>
  <c r="A1536" i="3"/>
  <c r="D1539" i="1" l="1"/>
  <c r="E1539" i="1" s="1"/>
  <c r="A1540" i="1"/>
  <c r="B1540" i="1"/>
  <c r="C1540" i="1" s="1"/>
  <c r="D1540" i="1" s="1"/>
  <c r="A1537" i="3"/>
  <c r="B1536" i="3"/>
  <c r="F1539" i="1" l="1"/>
  <c r="A1541" i="1"/>
  <c r="E1540" i="1"/>
  <c r="F1540" i="1"/>
  <c r="B1541" i="1"/>
  <c r="C1541" i="1" s="1"/>
  <c r="D1541" i="1" s="1"/>
  <c r="A1538" i="3"/>
  <c r="B1537" i="3"/>
  <c r="A1542" i="1" l="1"/>
  <c r="E1541" i="1"/>
  <c r="F1541" i="1"/>
  <c r="B1542" i="1"/>
  <c r="C1542" i="1" s="1"/>
  <c r="D1542" i="1" s="1"/>
  <c r="B1538" i="3"/>
  <c r="A1539" i="3"/>
  <c r="A1543" i="1" l="1"/>
  <c r="E1542" i="1"/>
  <c r="F1542" i="1"/>
  <c r="B1543" i="1"/>
  <c r="C1543" i="1" s="1"/>
  <c r="B1539" i="3"/>
  <c r="A1540" i="3"/>
  <c r="D1543" i="1" l="1"/>
  <c r="F1543" i="1" s="1"/>
  <c r="A1544" i="1"/>
  <c r="E1543" i="1"/>
  <c r="B1544" i="1"/>
  <c r="C1544" i="1" s="1"/>
  <c r="D1544" i="1" s="1"/>
  <c r="B1540" i="3"/>
  <c r="A1541" i="3"/>
  <c r="A1545" i="1" l="1"/>
  <c r="E1544" i="1"/>
  <c r="F1544" i="1"/>
  <c r="B1545" i="1"/>
  <c r="C1545" i="1" s="1"/>
  <c r="D1545" i="1" s="1"/>
  <c r="A1542" i="3"/>
  <c r="B1541" i="3"/>
  <c r="A1546" i="1" l="1"/>
  <c r="E1545" i="1"/>
  <c r="F1545" i="1"/>
  <c r="B1546" i="1"/>
  <c r="C1546" i="1" s="1"/>
  <c r="D1546" i="1" s="1"/>
  <c r="B1542" i="3"/>
  <c r="A1543" i="3"/>
  <c r="A1547" i="1" l="1"/>
  <c r="E1546" i="1"/>
  <c r="F1546" i="1"/>
  <c r="B1547" i="1"/>
  <c r="C1547" i="1" s="1"/>
  <c r="D1547" i="1" s="1"/>
  <c r="B1543" i="3"/>
  <c r="A1544" i="3"/>
  <c r="A1548" i="1" l="1"/>
  <c r="E1547" i="1"/>
  <c r="F1547" i="1"/>
  <c r="B1548" i="1"/>
  <c r="C1548" i="1" s="1"/>
  <c r="D1548" i="1" s="1"/>
  <c r="A1545" i="3"/>
  <c r="B1544" i="3"/>
  <c r="A1549" i="1" l="1"/>
  <c r="E1548" i="1"/>
  <c r="F1548" i="1"/>
  <c r="B1549" i="1"/>
  <c r="C1549" i="1" s="1"/>
  <c r="A1546" i="3"/>
  <c r="B1545" i="3"/>
  <c r="D1549" i="1" l="1"/>
  <c r="E1549" i="1" s="1"/>
  <c r="A1550" i="1"/>
  <c r="F1549" i="1"/>
  <c r="B1550" i="1"/>
  <c r="C1550" i="1" s="1"/>
  <c r="D1550" i="1" s="1"/>
  <c r="B1546" i="3"/>
  <c r="A1547" i="3"/>
  <c r="A1551" i="1" l="1"/>
  <c r="E1550" i="1"/>
  <c r="F1550" i="1"/>
  <c r="B1551" i="1"/>
  <c r="C1551" i="1" s="1"/>
  <c r="D1551" i="1" s="1"/>
  <c r="B1547" i="3"/>
  <c r="A1548" i="3"/>
  <c r="A1552" i="1" l="1"/>
  <c r="F1551" i="1"/>
  <c r="E1551" i="1"/>
  <c r="B1552" i="1"/>
  <c r="C1552" i="1" s="1"/>
  <c r="D1552" i="1" s="1"/>
  <c r="B1548" i="3"/>
  <c r="A1549" i="3"/>
  <c r="A1553" i="1" l="1"/>
  <c r="E1552" i="1"/>
  <c r="F1552" i="1"/>
  <c r="B1553" i="1"/>
  <c r="C1553" i="1" s="1"/>
  <c r="A1550" i="3"/>
  <c r="B1549" i="3"/>
  <c r="D1553" i="1" l="1"/>
  <c r="E1553" i="1" s="1"/>
  <c r="A1554" i="1"/>
  <c r="F1553" i="1"/>
  <c r="B1554" i="1"/>
  <c r="C1554" i="1" s="1"/>
  <c r="D1554" i="1" s="1"/>
  <c r="B1550" i="3"/>
  <c r="A1551" i="3"/>
  <c r="A1555" i="1" l="1"/>
  <c r="E1554" i="1"/>
  <c r="F1554" i="1"/>
  <c r="B1555" i="1"/>
  <c r="C1555" i="1" s="1"/>
  <c r="D1555" i="1" s="1"/>
  <c r="B1551" i="3"/>
  <c r="A1552" i="3"/>
  <c r="A1556" i="1" l="1"/>
  <c r="E1555" i="1"/>
  <c r="F1555" i="1"/>
  <c r="B1556" i="1"/>
  <c r="C1556" i="1" s="1"/>
  <c r="D1556" i="1" s="1"/>
  <c r="A1553" i="3"/>
  <c r="B1552" i="3"/>
  <c r="A1557" i="1" l="1"/>
  <c r="E1556" i="1"/>
  <c r="F1556" i="1"/>
  <c r="B1557" i="1"/>
  <c r="C1557" i="1" s="1"/>
  <c r="D1557" i="1" s="1"/>
  <c r="A1554" i="3"/>
  <c r="B1553" i="3"/>
  <c r="A1558" i="1" l="1"/>
  <c r="E1557" i="1"/>
  <c r="F1557" i="1"/>
  <c r="B1558" i="1"/>
  <c r="C1558" i="1" s="1"/>
  <c r="D1558" i="1" s="1"/>
  <c r="A1555" i="3"/>
  <c r="B1554" i="3"/>
  <c r="A1559" i="1" l="1"/>
  <c r="F1558" i="1"/>
  <c r="E1558" i="1"/>
  <c r="B1559" i="1"/>
  <c r="C1559" i="1" s="1"/>
  <c r="D1559" i="1" s="1"/>
  <c r="B1555" i="3"/>
  <c r="A1556" i="3"/>
  <c r="A1560" i="1" l="1"/>
  <c r="E1559" i="1"/>
  <c r="F1559" i="1"/>
  <c r="B1560" i="1"/>
  <c r="C1560" i="1" s="1"/>
  <c r="D1560" i="1" s="1"/>
  <c r="B1556" i="3"/>
  <c r="A1557" i="3"/>
  <c r="A1561" i="1" l="1"/>
  <c r="E1560" i="1"/>
  <c r="F1560" i="1"/>
  <c r="B1561" i="1"/>
  <c r="C1561" i="1" s="1"/>
  <c r="D1561" i="1" s="1"/>
  <c r="A1558" i="3"/>
  <c r="B1557" i="3"/>
  <c r="A1562" i="1" l="1"/>
  <c r="E1561" i="1"/>
  <c r="F1561" i="1"/>
  <c r="B1562" i="1"/>
  <c r="C1562" i="1" s="1"/>
  <c r="B1558" i="3"/>
  <c r="A1559" i="3"/>
  <c r="D1562" i="1" l="1"/>
  <c r="E1562" i="1" s="1"/>
  <c r="A1563" i="1"/>
  <c r="F1562" i="1"/>
  <c r="B1563" i="1"/>
  <c r="C1563" i="1" s="1"/>
  <c r="D1563" i="1" s="1"/>
  <c r="B1559" i="3"/>
  <c r="A1560" i="3"/>
  <c r="A1564" i="1" l="1"/>
  <c r="F1563" i="1"/>
  <c r="E1563" i="1"/>
  <c r="B1564" i="1"/>
  <c r="C1564" i="1" s="1"/>
  <c r="D1564" i="1" s="1"/>
  <c r="A1561" i="3"/>
  <c r="B1560" i="3"/>
  <c r="A1565" i="1" l="1"/>
  <c r="E1564" i="1"/>
  <c r="F1564" i="1"/>
  <c r="B1565" i="1"/>
  <c r="C1565" i="1" s="1"/>
  <c r="D1565" i="1" s="1"/>
  <c r="B1561" i="3"/>
  <c r="A1562" i="3"/>
  <c r="A1566" i="1" l="1"/>
  <c r="E1565" i="1"/>
  <c r="F1565" i="1"/>
  <c r="B1566" i="1"/>
  <c r="C1566" i="1" s="1"/>
  <c r="D1566" i="1" s="1"/>
  <c r="B1562" i="3"/>
  <c r="A1563" i="3"/>
  <c r="A1567" i="1" l="1"/>
  <c r="F1566" i="1"/>
  <c r="E1566" i="1"/>
  <c r="B1567" i="1"/>
  <c r="C1567" i="1" s="1"/>
  <c r="D1567" i="1" s="1"/>
  <c r="B1563" i="3"/>
  <c r="A1564" i="3"/>
  <c r="A1568" i="1" l="1"/>
  <c r="F1567" i="1"/>
  <c r="E1567" i="1"/>
  <c r="B1568" i="1"/>
  <c r="C1568" i="1" s="1"/>
  <c r="D1568" i="1" s="1"/>
  <c r="B1564" i="3"/>
  <c r="A1565" i="3"/>
  <c r="A1569" i="1" l="1"/>
  <c r="E1568" i="1"/>
  <c r="F1568" i="1"/>
  <c r="B1569" i="1"/>
  <c r="C1569" i="1" s="1"/>
  <c r="D1569" i="1" s="1"/>
  <c r="A1566" i="3"/>
  <c r="B1565" i="3"/>
  <c r="A1570" i="1" l="1"/>
  <c r="E1569" i="1"/>
  <c r="F1569" i="1"/>
  <c r="B1570" i="1"/>
  <c r="C1570" i="1" s="1"/>
  <c r="D1570" i="1" s="1"/>
  <c r="B1566" i="3"/>
  <c r="A1567" i="3"/>
  <c r="A1571" i="1" l="1"/>
  <c r="E1570" i="1"/>
  <c r="F1570" i="1"/>
  <c r="B1571" i="1"/>
  <c r="C1571" i="1" s="1"/>
  <c r="D1571" i="1" s="1"/>
  <c r="B1567" i="3"/>
  <c r="A1568" i="3"/>
  <c r="A1572" i="1" l="1"/>
  <c r="E1571" i="1"/>
  <c r="F1571" i="1"/>
  <c r="B1572" i="1"/>
  <c r="C1572" i="1" s="1"/>
  <c r="D1572" i="1" s="1"/>
  <c r="A1569" i="3"/>
  <c r="B1568" i="3"/>
  <c r="A1573" i="1" l="1"/>
  <c r="E1572" i="1"/>
  <c r="F1572" i="1"/>
  <c r="B1573" i="1"/>
  <c r="C1573" i="1" s="1"/>
  <c r="D1573" i="1" s="1"/>
  <c r="B1569" i="3"/>
  <c r="A1570" i="3"/>
  <c r="A1574" i="1" l="1"/>
  <c r="E1573" i="1"/>
  <c r="F1573" i="1"/>
  <c r="B1574" i="1"/>
  <c r="C1574" i="1" s="1"/>
  <c r="D1574" i="1" s="1"/>
  <c r="B1570" i="3"/>
  <c r="A1571" i="3"/>
  <c r="A1575" i="1" l="1"/>
  <c r="E1574" i="1"/>
  <c r="F1574" i="1"/>
  <c r="B1575" i="1"/>
  <c r="C1575" i="1" s="1"/>
  <c r="D1575" i="1" s="1"/>
  <c r="B1571" i="3"/>
  <c r="A1572" i="3"/>
  <c r="A1576" i="1" l="1"/>
  <c r="E1575" i="1"/>
  <c r="F1575" i="1"/>
  <c r="B1576" i="1"/>
  <c r="C1576" i="1" s="1"/>
  <c r="D1576" i="1" s="1"/>
  <c r="B1572" i="3"/>
  <c r="A1573" i="3"/>
  <c r="A1577" i="1" l="1"/>
  <c r="E1576" i="1"/>
  <c r="F1576" i="1"/>
  <c r="B1577" i="1"/>
  <c r="C1577" i="1" s="1"/>
  <c r="D1577" i="1" s="1"/>
  <c r="B1573" i="3"/>
  <c r="A1574" i="3"/>
  <c r="A1578" i="1" l="1"/>
  <c r="E1577" i="1"/>
  <c r="F1577" i="1"/>
  <c r="B1578" i="1"/>
  <c r="C1578" i="1" s="1"/>
  <c r="B1574" i="3"/>
  <c r="A1575" i="3"/>
  <c r="D1578" i="1" l="1"/>
  <c r="E1578" i="1" s="1"/>
  <c r="A1579" i="1"/>
  <c r="B1579" i="1"/>
  <c r="C1579" i="1" s="1"/>
  <c r="D1579" i="1" s="1"/>
  <c r="B1575" i="3"/>
  <c r="A1576" i="3"/>
  <c r="F1578" i="1" l="1"/>
  <c r="A1580" i="1"/>
  <c r="F1579" i="1"/>
  <c r="E1579" i="1"/>
  <c r="B1580" i="1"/>
  <c r="C1580" i="1" s="1"/>
  <c r="D1580" i="1" s="1"/>
  <c r="A1577" i="3"/>
  <c r="B1576" i="3"/>
  <c r="A1581" i="1" l="1"/>
  <c r="E1580" i="1"/>
  <c r="F1580" i="1"/>
  <c r="B1581" i="1"/>
  <c r="C1581" i="1" s="1"/>
  <c r="B1577" i="3"/>
  <c r="A1578" i="3"/>
  <c r="D1581" i="1" l="1"/>
  <c r="E1581" i="1" s="1"/>
  <c r="A1582" i="1"/>
  <c r="B1582" i="1"/>
  <c r="C1582" i="1" s="1"/>
  <c r="D1582" i="1" s="1"/>
  <c r="B1578" i="3"/>
  <c r="A1579" i="3"/>
  <c r="F1581" i="1" l="1"/>
  <c r="A1583" i="1"/>
  <c r="E1582" i="1"/>
  <c r="F1582" i="1"/>
  <c r="B1583" i="1"/>
  <c r="C1583" i="1" s="1"/>
  <c r="D1583" i="1" s="1"/>
  <c r="A1580" i="3"/>
  <c r="B1579" i="3"/>
  <c r="A1584" i="1" l="1"/>
  <c r="E1583" i="1"/>
  <c r="F1583" i="1"/>
  <c r="B1584" i="1"/>
  <c r="C1584" i="1" s="1"/>
  <c r="D1584" i="1" s="1"/>
  <c r="B1580" i="3"/>
  <c r="A1581" i="3"/>
  <c r="A1585" i="1" l="1"/>
  <c r="E1584" i="1"/>
  <c r="F1584" i="1"/>
  <c r="B1585" i="1"/>
  <c r="C1585" i="1" s="1"/>
  <c r="A1582" i="3"/>
  <c r="B1581" i="3"/>
  <c r="D1585" i="1" l="1"/>
  <c r="E1585" i="1" s="1"/>
  <c r="A1586" i="1"/>
  <c r="F1585" i="1"/>
  <c r="B1586" i="1"/>
  <c r="C1586" i="1" s="1"/>
  <c r="D1586" i="1" s="1"/>
  <c r="B1582" i="3"/>
  <c r="A1583" i="3"/>
  <c r="A1587" i="1" l="1"/>
  <c r="E1586" i="1"/>
  <c r="F1586" i="1"/>
  <c r="B1587" i="1"/>
  <c r="C1587" i="1" s="1"/>
  <c r="D1587" i="1" s="1"/>
  <c r="A1584" i="3"/>
  <c r="B1583" i="3"/>
  <c r="A1588" i="1" l="1"/>
  <c r="E1587" i="1"/>
  <c r="F1587" i="1"/>
  <c r="B1588" i="1"/>
  <c r="C1588" i="1" s="1"/>
  <c r="D1588" i="1" s="1"/>
  <c r="A1585" i="3"/>
  <c r="B1584" i="3"/>
  <c r="A1589" i="1" l="1"/>
  <c r="E1588" i="1"/>
  <c r="F1588" i="1"/>
  <c r="B1589" i="1"/>
  <c r="C1589" i="1" s="1"/>
  <c r="D1589" i="1" s="1"/>
  <c r="A1586" i="3"/>
  <c r="B1585" i="3"/>
  <c r="A1590" i="1" l="1"/>
  <c r="E1589" i="1"/>
  <c r="F1589" i="1"/>
  <c r="B1590" i="1"/>
  <c r="C1590" i="1" s="1"/>
  <c r="A1587" i="3"/>
  <c r="B1586" i="3"/>
  <c r="F1590" i="1" l="1"/>
  <c r="D1590" i="1"/>
  <c r="A1591" i="1"/>
  <c r="E1590" i="1"/>
  <c r="B1591" i="1"/>
  <c r="C1591" i="1" s="1"/>
  <c r="D1591" i="1" s="1"/>
  <c r="B1587" i="3"/>
  <c r="A1588" i="3"/>
  <c r="A1592" i="1" l="1"/>
  <c r="E1591" i="1"/>
  <c r="F1591" i="1"/>
  <c r="B1592" i="1"/>
  <c r="C1592" i="1" s="1"/>
  <c r="D1592" i="1" s="1"/>
  <c r="B1588" i="3"/>
  <c r="A1589" i="3"/>
  <c r="A1593" i="1" l="1"/>
  <c r="E1592" i="1"/>
  <c r="F1592" i="1"/>
  <c r="B1593" i="1"/>
  <c r="C1593" i="1" s="1"/>
  <c r="D1593" i="1" s="1"/>
  <c r="B1589" i="3"/>
  <c r="A1590" i="3"/>
  <c r="A1594" i="1" l="1"/>
  <c r="E1593" i="1"/>
  <c r="F1593" i="1"/>
  <c r="B1594" i="1"/>
  <c r="C1594" i="1" s="1"/>
  <c r="D1594" i="1" s="1"/>
  <c r="B1590" i="3"/>
  <c r="A1591" i="3"/>
  <c r="A1595" i="1" l="1"/>
  <c r="E1594" i="1"/>
  <c r="F1594" i="1"/>
  <c r="B1595" i="1"/>
  <c r="C1595" i="1" s="1"/>
  <c r="D1595" i="1" s="1"/>
  <c r="B1591" i="3"/>
  <c r="A1592" i="3"/>
  <c r="A1596" i="1" l="1"/>
  <c r="E1595" i="1"/>
  <c r="F1595" i="1"/>
  <c r="B1596" i="1"/>
  <c r="C1596" i="1" s="1"/>
  <c r="D1596" i="1" s="1"/>
  <c r="A1593" i="3"/>
  <c r="B1592" i="3"/>
  <c r="A1597" i="1" l="1"/>
  <c r="E1596" i="1"/>
  <c r="F1596" i="1"/>
  <c r="B1597" i="1"/>
  <c r="C1597" i="1" s="1"/>
  <c r="D1597" i="1" s="1"/>
  <c r="A1594" i="3"/>
  <c r="B1593" i="3"/>
  <c r="A1598" i="1" l="1"/>
  <c r="E1597" i="1"/>
  <c r="F1597" i="1"/>
  <c r="B1598" i="1"/>
  <c r="C1598" i="1" s="1"/>
  <c r="D1598" i="1" s="1"/>
  <c r="B1594" i="3"/>
  <c r="A1595" i="3"/>
  <c r="A1599" i="1" l="1"/>
  <c r="F1598" i="1"/>
  <c r="E1598" i="1"/>
  <c r="B1599" i="1"/>
  <c r="C1599" i="1" s="1"/>
  <c r="D1599" i="1" s="1"/>
  <c r="B1595" i="3"/>
  <c r="A1596" i="3"/>
  <c r="A1600" i="1" l="1"/>
  <c r="F1599" i="1"/>
  <c r="E1599" i="1"/>
  <c r="B1600" i="1"/>
  <c r="C1600" i="1" s="1"/>
  <c r="D1600" i="1" s="1"/>
  <c r="B1596" i="3"/>
  <c r="A1597" i="3"/>
  <c r="A1601" i="1" l="1"/>
  <c r="E1600" i="1"/>
  <c r="F1600" i="1"/>
  <c r="B1601" i="1"/>
  <c r="C1601" i="1"/>
  <c r="D1601" i="1" s="1"/>
  <c r="A1598" i="3"/>
  <c r="B1597" i="3"/>
  <c r="A1602" i="1" l="1"/>
  <c r="E1601" i="1"/>
  <c r="F1601" i="1"/>
  <c r="B1602" i="1"/>
  <c r="C1602" i="1" s="1"/>
  <c r="D1602" i="1" s="1"/>
  <c r="B1598" i="3"/>
  <c r="A1599" i="3"/>
  <c r="A1603" i="1" l="1"/>
  <c r="E1602" i="1"/>
  <c r="F1602" i="1"/>
  <c r="B1603" i="1"/>
  <c r="C1603" i="1" s="1"/>
  <c r="D1603" i="1" s="1"/>
  <c r="B1599" i="3"/>
  <c r="A1600" i="3"/>
  <c r="A1604" i="1" l="1"/>
  <c r="E1603" i="1"/>
  <c r="F1603" i="1"/>
  <c r="B1604" i="1"/>
  <c r="C1604" i="1" s="1"/>
  <c r="D1604" i="1" s="1"/>
  <c r="A1601" i="3"/>
  <c r="B1600" i="3"/>
  <c r="A1605" i="1" l="1"/>
  <c r="E1604" i="1"/>
  <c r="F1604" i="1"/>
  <c r="B1605" i="1"/>
  <c r="C1605" i="1" s="1"/>
  <c r="D1605" i="1" s="1"/>
  <c r="B1601" i="3"/>
  <c r="A1602" i="3"/>
  <c r="A1606" i="1" l="1"/>
  <c r="F1605" i="1"/>
  <c r="E1605" i="1"/>
  <c r="B1606" i="1"/>
  <c r="C1606" i="1"/>
  <c r="B1602" i="3"/>
  <c r="A1603" i="3"/>
  <c r="D1606" i="1" l="1"/>
  <c r="F1606" i="1" s="1"/>
  <c r="A1607" i="1"/>
  <c r="E1606" i="1"/>
  <c r="B1607" i="1"/>
  <c r="C1607" i="1" s="1"/>
  <c r="D1607" i="1" s="1"/>
  <c r="A1604" i="3"/>
  <c r="B1603" i="3"/>
  <c r="A1608" i="1" l="1"/>
  <c r="E1607" i="1"/>
  <c r="F1607" i="1"/>
  <c r="B1608" i="1"/>
  <c r="C1608" i="1" s="1"/>
  <c r="B1604" i="3"/>
  <c r="A1605" i="3"/>
  <c r="D1608" i="1" l="1"/>
  <c r="E1608" i="1" s="1"/>
  <c r="A1609" i="1"/>
  <c r="F1608" i="1"/>
  <c r="B1609" i="1"/>
  <c r="C1609" i="1" s="1"/>
  <c r="D1609" i="1" s="1"/>
  <c r="B1605" i="3"/>
  <c r="A1606" i="3"/>
  <c r="A1610" i="1" l="1"/>
  <c r="E1609" i="1"/>
  <c r="F1609" i="1"/>
  <c r="B1610" i="1"/>
  <c r="C1610" i="1" s="1"/>
  <c r="D1610" i="1" s="1"/>
  <c r="B1606" i="3"/>
  <c r="A1607" i="3"/>
  <c r="A1611" i="1" l="1"/>
  <c r="E1610" i="1"/>
  <c r="F1610" i="1"/>
  <c r="B1611" i="1"/>
  <c r="C1611" i="1" s="1"/>
  <c r="D1611" i="1" s="1"/>
  <c r="B1607" i="3"/>
  <c r="A1608" i="3"/>
  <c r="A1612" i="1" l="1"/>
  <c r="E1611" i="1"/>
  <c r="F1611" i="1"/>
  <c r="B1612" i="1"/>
  <c r="C1612" i="1" s="1"/>
  <c r="D1612" i="1" s="1"/>
  <c r="A1609" i="3"/>
  <c r="B1608" i="3"/>
  <c r="A1613" i="1" l="1"/>
  <c r="F1612" i="1"/>
  <c r="E1612" i="1"/>
  <c r="B1613" i="1"/>
  <c r="C1613" i="1" s="1"/>
  <c r="D1613" i="1" s="1"/>
  <c r="B1609" i="3"/>
  <c r="A1610" i="3"/>
  <c r="A1614" i="1" l="1"/>
  <c r="E1613" i="1"/>
  <c r="F1613" i="1"/>
  <c r="B1614" i="1"/>
  <c r="C1614" i="1" s="1"/>
  <c r="D1614" i="1" s="1"/>
  <c r="B1610" i="3"/>
  <c r="A1611" i="3"/>
  <c r="A1615" i="1" l="1"/>
  <c r="F1614" i="1"/>
  <c r="E1614" i="1"/>
  <c r="B1615" i="1"/>
  <c r="C1615" i="1" s="1"/>
  <c r="D1615" i="1" s="1"/>
  <c r="A1612" i="3"/>
  <c r="B1611" i="3"/>
  <c r="A1616" i="1" l="1"/>
  <c r="F1615" i="1"/>
  <c r="E1615" i="1"/>
  <c r="B1616" i="1"/>
  <c r="C1616" i="1" s="1"/>
  <c r="D1616" i="1" s="1"/>
  <c r="B1612" i="3"/>
  <c r="A1613" i="3"/>
  <c r="A1617" i="1" l="1"/>
  <c r="E1616" i="1"/>
  <c r="F1616" i="1"/>
  <c r="B1617" i="1"/>
  <c r="C1617" i="1" s="1"/>
  <c r="B1613" i="3"/>
  <c r="A1614" i="3"/>
  <c r="D1617" i="1" l="1"/>
  <c r="E1617" i="1" s="1"/>
  <c r="A1618" i="1"/>
  <c r="F1617" i="1"/>
  <c r="B1618" i="1"/>
  <c r="C1618" i="1" s="1"/>
  <c r="D1618" i="1" s="1"/>
  <c r="B1614" i="3"/>
  <c r="A1615" i="3"/>
  <c r="A1619" i="1" l="1"/>
  <c r="F1618" i="1"/>
  <c r="E1618" i="1"/>
  <c r="B1619" i="1"/>
  <c r="C1619" i="1" s="1"/>
  <c r="A1616" i="3"/>
  <c r="B1615" i="3"/>
  <c r="D1619" i="1" l="1"/>
  <c r="E1619" i="1" s="1"/>
  <c r="A1620" i="1"/>
  <c r="B1620" i="1"/>
  <c r="C1620" i="1" s="1"/>
  <c r="D1620" i="1" s="1"/>
  <c r="F1619" i="1"/>
  <c r="A1617" i="3"/>
  <c r="B1616" i="3"/>
  <c r="A1621" i="1" l="1"/>
  <c r="F1620" i="1"/>
  <c r="E1620" i="1"/>
  <c r="B1621" i="1"/>
  <c r="C1621" i="1" s="1"/>
  <c r="D1621" i="1" s="1"/>
  <c r="B1617" i="3"/>
  <c r="A1618" i="3"/>
  <c r="A1622" i="1" l="1"/>
  <c r="E1621" i="1"/>
  <c r="F1621" i="1"/>
  <c r="B1622" i="1"/>
  <c r="C1622" i="1" s="1"/>
  <c r="D1622" i="1" s="1"/>
  <c r="A1619" i="3"/>
  <c r="B1618" i="3"/>
  <c r="A1623" i="1" l="1"/>
  <c r="E1622" i="1"/>
  <c r="F1622" i="1"/>
  <c r="B1623" i="1"/>
  <c r="C1623" i="1" s="1"/>
  <c r="D1623" i="1" s="1"/>
  <c r="B1619" i="3"/>
  <c r="A1620" i="3"/>
  <c r="A1624" i="1" l="1"/>
  <c r="E1623" i="1"/>
  <c r="F1623" i="1"/>
  <c r="B1624" i="1"/>
  <c r="C1624" i="1" s="1"/>
  <c r="D1624" i="1" s="1"/>
  <c r="B1620" i="3"/>
  <c r="A1621" i="3"/>
  <c r="A1625" i="1" l="1"/>
  <c r="E1624" i="1"/>
  <c r="F1624" i="1"/>
  <c r="B1625" i="1"/>
  <c r="C1625" i="1" s="1"/>
  <c r="D1625" i="1" s="1"/>
  <c r="B1621" i="3"/>
  <c r="A1622" i="3"/>
  <c r="A1626" i="1" l="1"/>
  <c r="E1625" i="1"/>
  <c r="F1625" i="1"/>
  <c r="B1626" i="1"/>
  <c r="C1626" i="1" s="1"/>
  <c r="D1626" i="1" s="1"/>
  <c r="B1622" i="3"/>
  <c r="A1623" i="3"/>
  <c r="A1627" i="1" l="1"/>
  <c r="E1626" i="1"/>
  <c r="F1626" i="1"/>
  <c r="B1627" i="1"/>
  <c r="C1627" i="1" s="1"/>
  <c r="D1627" i="1" s="1"/>
  <c r="B1623" i="3"/>
  <c r="A1624" i="3"/>
  <c r="A1628" i="1" l="1"/>
  <c r="E1627" i="1"/>
  <c r="F1627" i="1"/>
  <c r="B1628" i="1"/>
  <c r="C1628" i="1" s="1"/>
  <c r="D1628" i="1" s="1"/>
  <c r="A1625" i="3"/>
  <c r="B1624" i="3"/>
  <c r="A1629" i="1" l="1"/>
  <c r="F1628" i="1"/>
  <c r="E1628" i="1"/>
  <c r="B1629" i="1"/>
  <c r="C1629" i="1" s="1"/>
  <c r="D1629" i="1" s="1"/>
  <c r="B1625" i="3"/>
  <c r="A1626" i="3"/>
  <c r="A1630" i="1" l="1"/>
  <c r="E1629" i="1"/>
  <c r="F1629" i="1"/>
  <c r="B1630" i="1"/>
  <c r="C1630" i="1" s="1"/>
  <c r="D1630" i="1" s="1"/>
  <c r="B1626" i="3"/>
  <c r="A1627" i="3"/>
  <c r="A1631" i="1" l="1"/>
  <c r="F1630" i="1"/>
  <c r="E1630" i="1"/>
  <c r="B1631" i="1"/>
  <c r="C1631" i="1" s="1"/>
  <c r="D1631" i="1" s="1"/>
  <c r="B1627" i="3"/>
  <c r="A1628" i="3"/>
  <c r="A1632" i="1" l="1"/>
  <c r="E1631" i="1"/>
  <c r="F1631" i="1"/>
  <c r="B1632" i="1"/>
  <c r="C1632" i="1" s="1"/>
  <c r="D1632" i="1" s="1"/>
  <c r="B1628" i="3"/>
  <c r="A1629" i="3"/>
  <c r="A1633" i="1" l="1"/>
  <c r="E1632" i="1"/>
  <c r="F1632" i="1"/>
  <c r="B1633" i="1"/>
  <c r="C1633" i="1" s="1"/>
  <c r="D1633" i="1" s="1"/>
  <c r="A1630" i="3"/>
  <c r="B1629" i="3"/>
  <c r="A1634" i="1" l="1"/>
  <c r="E1633" i="1"/>
  <c r="F1633" i="1"/>
  <c r="B1634" i="1"/>
  <c r="C1634" i="1" s="1"/>
  <c r="D1634" i="1" s="1"/>
  <c r="B1630" i="3"/>
  <c r="A1631" i="3"/>
  <c r="A1635" i="1" l="1"/>
  <c r="E1634" i="1"/>
  <c r="F1634" i="1"/>
  <c r="B1635" i="1"/>
  <c r="C1635" i="1" s="1"/>
  <c r="D1635" i="1" s="1"/>
  <c r="A1632" i="3"/>
  <c r="B1631" i="3"/>
  <c r="A1636" i="1" l="1"/>
  <c r="E1635" i="1"/>
  <c r="F1635" i="1"/>
  <c r="B1636" i="1"/>
  <c r="C1636" i="1" s="1"/>
  <c r="A1633" i="3"/>
  <c r="B1632" i="3"/>
  <c r="D1636" i="1" l="1"/>
  <c r="F1636" i="1" s="1"/>
  <c r="A1637" i="1"/>
  <c r="E1636" i="1"/>
  <c r="B1637" i="1"/>
  <c r="C1637" i="1" s="1"/>
  <c r="D1637" i="1" s="1"/>
  <c r="B1633" i="3"/>
  <c r="A1634" i="3"/>
  <c r="A1638" i="1" l="1"/>
  <c r="F1637" i="1"/>
  <c r="E1637" i="1"/>
  <c r="B1638" i="1"/>
  <c r="C1638" i="1" s="1"/>
  <c r="D1638" i="1" s="1"/>
  <c r="B1634" i="3"/>
  <c r="A1635" i="3"/>
  <c r="A1639" i="1" l="1"/>
  <c r="F1638" i="1"/>
  <c r="E1638" i="1"/>
  <c r="B1639" i="1"/>
  <c r="C1639" i="1" s="1"/>
  <c r="D1639" i="1" s="1"/>
  <c r="B1635" i="3"/>
  <c r="A1636" i="3"/>
  <c r="A1640" i="1" l="1"/>
  <c r="F1639" i="1"/>
  <c r="E1639" i="1"/>
  <c r="B1640" i="1"/>
  <c r="C1640" i="1"/>
  <c r="B1636" i="3"/>
  <c r="A1637" i="3"/>
  <c r="D1640" i="1" l="1"/>
  <c r="E1640" i="1" s="1"/>
  <c r="A1641" i="1"/>
  <c r="F1640" i="1"/>
  <c r="B1641" i="1"/>
  <c r="C1641" i="1" s="1"/>
  <c r="D1641" i="1" s="1"/>
  <c r="B1637" i="3"/>
  <c r="A1638" i="3"/>
  <c r="A1642" i="1" l="1"/>
  <c r="E1641" i="1"/>
  <c r="F1641" i="1"/>
  <c r="B1642" i="1"/>
  <c r="C1642" i="1" s="1"/>
  <c r="B1638" i="3"/>
  <c r="A1639" i="3"/>
  <c r="D1642" i="1" l="1"/>
  <c r="F1642" i="1" s="1"/>
  <c r="A1643" i="1"/>
  <c r="B1643" i="1"/>
  <c r="C1643" i="1" s="1"/>
  <c r="D1643" i="1" s="1"/>
  <c r="E1642" i="1"/>
  <c r="A1640" i="3"/>
  <c r="B1639" i="3"/>
  <c r="A1644" i="1" l="1"/>
  <c r="E1643" i="1"/>
  <c r="F1643" i="1"/>
  <c r="B1644" i="1"/>
  <c r="C1644" i="1"/>
  <c r="D1644" i="1" s="1"/>
  <c r="A1641" i="3"/>
  <c r="B1640" i="3"/>
  <c r="A1645" i="1" l="1"/>
  <c r="F1644" i="1"/>
  <c r="E1644" i="1"/>
  <c r="B1645" i="1"/>
  <c r="C1645" i="1" s="1"/>
  <c r="D1645" i="1" s="1"/>
  <c r="B1641" i="3"/>
  <c r="A1642" i="3"/>
  <c r="A1646" i="1" l="1"/>
  <c r="E1645" i="1"/>
  <c r="F1645" i="1"/>
  <c r="B1646" i="1"/>
  <c r="C1646" i="1" s="1"/>
  <c r="D1646" i="1" s="1"/>
  <c r="A1643" i="3"/>
  <c r="B1642" i="3"/>
  <c r="A1647" i="1" l="1"/>
  <c r="F1646" i="1"/>
  <c r="E1646" i="1"/>
  <c r="B1647" i="1"/>
  <c r="C1647" i="1" s="1"/>
  <c r="D1647" i="1" s="1"/>
  <c r="A1644" i="3"/>
  <c r="B1643" i="3"/>
  <c r="A1648" i="1" l="1"/>
  <c r="E1647" i="1"/>
  <c r="F1647" i="1"/>
  <c r="B1648" i="1"/>
  <c r="C1648" i="1" s="1"/>
  <c r="B1644" i="3"/>
  <c r="A1645" i="3"/>
  <c r="D1648" i="1" l="1"/>
  <c r="F1648" i="1" s="1"/>
  <c r="A1649" i="1"/>
  <c r="E1648" i="1"/>
  <c r="B1649" i="1"/>
  <c r="C1649" i="1" s="1"/>
  <c r="D1649" i="1" s="1"/>
  <c r="A1646" i="3"/>
  <c r="B1645" i="3"/>
  <c r="A1650" i="1" l="1"/>
  <c r="E1649" i="1"/>
  <c r="F1649" i="1"/>
  <c r="B1650" i="1"/>
  <c r="C1650" i="1" s="1"/>
  <c r="D1650" i="1" s="1"/>
  <c r="B1646" i="3"/>
  <c r="A1647" i="3"/>
  <c r="A1651" i="1" l="1"/>
  <c r="F1650" i="1"/>
  <c r="E1650" i="1"/>
  <c r="B1651" i="1"/>
  <c r="C1651" i="1" s="1"/>
  <c r="D1651" i="1" s="1"/>
  <c r="A1648" i="3"/>
  <c r="B1647" i="3"/>
  <c r="A1652" i="1" l="1"/>
  <c r="F1651" i="1"/>
  <c r="E1651" i="1"/>
  <c r="B1652" i="1"/>
  <c r="C1652" i="1" s="1"/>
  <c r="A1649" i="3"/>
  <c r="B1648" i="3"/>
  <c r="D1652" i="1" l="1"/>
  <c r="F1652" i="1" s="1"/>
  <c r="A1653" i="1"/>
  <c r="E1652" i="1"/>
  <c r="B1653" i="1"/>
  <c r="C1653" i="1" s="1"/>
  <c r="D1653" i="1" s="1"/>
  <c r="A1650" i="3"/>
  <c r="B1649" i="3"/>
  <c r="A1654" i="1" l="1"/>
  <c r="F1653" i="1"/>
  <c r="E1653" i="1"/>
  <c r="B1654" i="1"/>
  <c r="C1654" i="1" s="1"/>
  <c r="D1654" i="1" s="1"/>
  <c r="A1651" i="3"/>
  <c r="B1650" i="3"/>
  <c r="A1655" i="1" l="1"/>
  <c r="F1654" i="1"/>
  <c r="E1654" i="1"/>
  <c r="B1655" i="1"/>
  <c r="C1655" i="1" s="1"/>
  <c r="D1655" i="1" s="1"/>
  <c r="B1651" i="3"/>
  <c r="A1652" i="3"/>
  <c r="A1656" i="1" l="1"/>
  <c r="F1655" i="1"/>
  <c r="E1655" i="1"/>
  <c r="B1656" i="1"/>
  <c r="C1656" i="1" s="1"/>
  <c r="D1656" i="1" s="1"/>
  <c r="B1652" i="3"/>
  <c r="A1653" i="3"/>
  <c r="A1657" i="1" l="1"/>
  <c r="F1656" i="1"/>
  <c r="E1656" i="1"/>
  <c r="B1657" i="1"/>
  <c r="C1657" i="1" s="1"/>
  <c r="D1657" i="1" s="1"/>
  <c r="A1654" i="3"/>
  <c r="B1653" i="3"/>
  <c r="A1658" i="1" l="1"/>
  <c r="F1657" i="1"/>
  <c r="E1657" i="1"/>
  <c r="B1658" i="1"/>
  <c r="C1658" i="1" s="1"/>
  <c r="D1658" i="1" s="1"/>
  <c r="B1654" i="3"/>
  <c r="A1655" i="3"/>
  <c r="A1659" i="1" l="1"/>
  <c r="F1658" i="1"/>
  <c r="E1658" i="1"/>
  <c r="B1659" i="1"/>
  <c r="C1659" i="1" s="1"/>
  <c r="D1659" i="1" s="1"/>
  <c r="B1655" i="3"/>
  <c r="A1656" i="3"/>
  <c r="A1660" i="1" l="1"/>
  <c r="F1659" i="1"/>
  <c r="E1659" i="1"/>
  <c r="B1660" i="1"/>
  <c r="C1660" i="1" s="1"/>
  <c r="A1657" i="3"/>
  <c r="B1656" i="3"/>
  <c r="D1660" i="1" l="1"/>
  <c r="F1660" i="1" s="1"/>
  <c r="A1661" i="1"/>
  <c r="E1660" i="1"/>
  <c r="B1661" i="1"/>
  <c r="C1661" i="1" s="1"/>
  <c r="D1661" i="1" s="1"/>
  <c r="B1657" i="3"/>
  <c r="A1658" i="3"/>
  <c r="A1662" i="1" l="1"/>
  <c r="E1661" i="1"/>
  <c r="F1661" i="1"/>
  <c r="B1662" i="1"/>
  <c r="C1662" i="1" s="1"/>
  <c r="D1662" i="1" s="1"/>
  <c r="B1658" i="3"/>
  <c r="A1659" i="3"/>
  <c r="A1663" i="1" l="1"/>
  <c r="F1662" i="1"/>
  <c r="E1662" i="1"/>
  <c r="B1663" i="1"/>
  <c r="C1663" i="1" s="1"/>
  <c r="D1663" i="1" s="1"/>
  <c r="B1659" i="3"/>
  <c r="A1660" i="3"/>
  <c r="A1664" i="1" l="1"/>
  <c r="F1663" i="1"/>
  <c r="E1663" i="1"/>
  <c r="B1664" i="1"/>
  <c r="C1664" i="1" s="1"/>
  <c r="D1664" i="1" s="1"/>
  <c r="B1660" i="3"/>
  <c r="A1661" i="3"/>
  <c r="A1665" i="1" l="1"/>
  <c r="F1664" i="1"/>
  <c r="E1664" i="1"/>
  <c r="B1665" i="1"/>
  <c r="C1665" i="1" s="1"/>
  <c r="D1665" i="1" s="1"/>
  <c r="A1662" i="3"/>
  <c r="B1661" i="3"/>
  <c r="A1666" i="1" l="1"/>
  <c r="F1665" i="1"/>
  <c r="E1665" i="1"/>
  <c r="B1666" i="1"/>
  <c r="C1666" i="1" s="1"/>
  <c r="D1666" i="1" s="1"/>
  <c r="B1662" i="3"/>
  <c r="A1663" i="3"/>
  <c r="A1667" i="1" l="1"/>
  <c r="F1666" i="1"/>
  <c r="E1666" i="1"/>
  <c r="B1667" i="1"/>
  <c r="C1667" i="1" s="1"/>
  <c r="D1667" i="1" s="1"/>
  <c r="B1663" i="3"/>
  <c r="A1664" i="3"/>
  <c r="A1668" i="1" l="1"/>
  <c r="F1667" i="1"/>
  <c r="E1667" i="1"/>
  <c r="B1668" i="1"/>
  <c r="C1668" i="1" s="1"/>
  <c r="A1665" i="3"/>
  <c r="B1664" i="3"/>
  <c r="D1668" i="1" l="1"/>
  <c r="E1668" i="1" s="1"/>
  <c r="A1669" i="1"/>
  <c r="F1668" i="1"/>
  <c r="B1669" i="1"/>
  <c r="C1669" i="1" s="1"/>
  <c r="D1669" i="1" s="1"/>
  <c r="B1665" i="3"/>
  <c r="A1666" i="3"/>
  <c r="A1670" i="1" l="1"/>
  <c r="E1669" i="1"/>
  <c r="F1669" i="1"/>
  <c r="B1670" i="1"/>
  <c r="C1670" i="1" s="1"/>
  <c r="D1670" i="1" s="1"/>
  <c r="B1666" i="3"/>
  <c r="A1667" i="3"/>
  <c r="A1671" i="1" l="1"/>
  <c r="F1670" i="1"/>
  <c r="E1670" i="1"/>
  <c r="B1671" i="1"/>
  <c r="C1671" i="1" s="1"/>
  <c r="D1671" i="1" s="1"/>
  <c r="A1668" i="3"/>
  <c r="B1667" i="3"/>
  <c r="A1672" i="1" l="1"/>
  <c r="E1671" i="1"/>
  <c r="F1671" i="1"/>
  <c r="B1672" i="1"/>
  <c r="C1672" i="1" s="1"/>
  <c r="D1672" i="1" s="1"/>
  <c r="B1668" i="3"/>
  <c r="A1669" i="3"/>
  <c r="A1673" i="1" l="1"/>
  <c r="E1672" i="1"/>
  <c r="F1672" i="1"/>
  <c r="B1673" i="1"/>
  <c r="C1673" i="1" s="1"/>
  <c r="D1673" i="1" s="1"/>
  <c r="B1669" i="3"/>
  <c r="A1670" i="3"/>
  <c r="A1674" i="1" l="1"/>
  <c r="F1673" i="1"/>
  <c r="E1673" i="1"/>
  <c r="B1674" i="1"/>
  <c r="C1674" i="1" s="1"/>
  <c r="D1674" i="1" s="1"/>
  <c r="B1670" i="3"/>
  <c r="A1671" i="3"/>
  <c r="A1675" i="1" l="1"/>
  <c r="F1674" i="1"/>
  <c r="E1674" i="1"/>
  <c r="B1675" i="1"/>
  <c r="C1675" i="1" s="1"/>
  <c r="D1675" i="1" s="1"/>
  <c r="A1672" i="3"/>
  <c r="B1671" i="3"/>
  <c r="A1676" i="1" l="1"/>
  <c r="F1675" i="1"/>
  <c r="E1675" i="1"/>
  <c r="B1676" i="1"/>
  <c r="C1676" i="1" s="1"/>
  <c r="D1676" i="1" s="1"/>
  <c r="A1673" i="3"/>
  <c r="B1672" i="3"/>
  <c r="A1677" i="1" l="1"/>
  <c r="F1676" i="1"/>
  <c r="E1676" i="1"/>
  <c r="B1677" i="1"/>
  <c r="C1677" i="1" s="1"/>
  <c r="D1677" i="1" s="1"/>
  <c r="B1673" i="3"/>
  <c r="A1674" i="3"/>
  <c r="A1678" i="1" l="1"/>
  <c r="E1677" i="1"/>
  <c r="F1677" i="1"/>
  <c r="B1678" i="1"/>
  <c r="C1678" i="1" s="1"/>
  <c r="D1678" i="1" s="1"/>
  <c r="B1674" i="3"/>
  <c r="A1675" i="3"/>
  <c r="A1679" i="1" l="1"/>
  <c r="F1678" i="1"/>
  <c r="E1678" i="1"/>
  <c r="B1679" i="1"/>
  <c r="C1679" i="1" s="1"/>
  <c r="D1679" i="1" s="1"/>
  <c r="A1676" i="3"/>
  <c r="B1675" i="3"/>
  <c r="A1680" i="1" l="1"/>
  <c r="E1679" i="1"/>
  <c r="F1679" i="1"/>
  <c r="B1680" i="1"/>
  <c r="C1680" i="1" s="1"/>
  <c r="D1680" i="1" s="1"/>
  <c r="B1676" i="3"/>
  <c r="A1677" i="3"/>
  <c r="A1681" i="1" l="1"/>
  <c r="E1680" i="1"/>
  <c r="F1680" i="1"/>
  <c r="B1681" i="1"/>
  <c r="C1681" i="1" s="1"/>
  <c r="D1681" i="1" s="1"/>
  <c r="A1678" i="3"/>
  <c r="B1677" i="3"/>
  <c r="A1682" i="1" l="1"/>
  <c r="E1681" i="1"/>
  <c r="F1681" i="1"/>
  <c r="B1682" i="1"/>
  <c r="C1682" i="1" s="1"/>
  <c r="D1682" i="1" s="1"/>
  <c r="B1678" i="3"/>
  <c r="A1679" i="3"/>
  <c r="A1683" i="1" l="1"/>
  <c r="F1682" i="1"/>
  <c r="E1682" i="1"/>
  <c r="B1683" i="1"/>
  <c r="C1683" i="1" s="1"/>
  <c r="D1683" i="1" s="1"/>
  <c r="A1680" i="3"/>
  <c r="B1679" i="3"/>
  <c r="A1684" i="1" l="1"/>
  <c r="F1683" i="1"/>
  <c r="E1683" i="1"/>
  <c r="B1684" i="1"/>
  <c r="C1684" i="1" s="1"/>
  <c r="A1681" i="3"/>
  <c r="B1680" i="3"/>
  <c r="D1684" i="1" l="1"/>
  <c r="E1684" i="1" s="1"/>
  <c r="A1685" i="1"/>
  <c r="B1685" i="1"/>
  <c r="C1685" i="1" s="1"/>
  <c r="D1685" i="1" s="1"/>
  <c r="F1684" i="1"/>
  <c r="B1681" i="3"/>
  <c r="A1682" i="3"/>
  <c r="A1686" i="1" l="1"/>
  <c r="E1685" i="1"/>
  <c r="F1685" i="1"/>
  <c r="B1686" i="1"/>
  <c r="C1686" i="1" s="1"/>
  <c r="D1686" i="1" s="1"/>
  <c r="A1683" i="3"/>
  <c r="B1682" i="3"/>
  <c r="A1687" i="1" l="1"/>
  <c r="F1686" i="1"/>
  <c r="E1686" i="1"/>
  <c r="B1687" i="1"/>
  <c r="C1687" i="1" s="1"/>
  <c r="D1687" i="1" s="1"/>
  <c r="B1683" i="3"/>
  <c r="A1684" i="3"/>
  <c r="A1688" i="1" l="1"/>
  <c r="F1687" i="1"/>
  <c r="E1687" i="1"/>
  <c r="B1688" i="1"/>
  <c r="C1688" i="1" s="1"/>
  <c r="B1684" i="3"/>
  <c r="A1685" i="3"/>
  <c r="D1688" i="1" l="1"/>
  <c r="E1688" i="1" s="1"/>
  <c r="A1689" i="1"/>
  <c r="F1688" i="1"/>
  <c r="B1689" i="1"/>
  <c r="C1689" i="1" s="1"/>
  <c r="D1689" i="1" s="1"/>
  <c r="B1685" i="3"/>
  <c r="A1686" i="3"/>
  <c r="A1690" i="1" l="1"/>
  <c r="E1689" i="1"/>
  <c r="F1689" i="1"/>
  <c r="B1690" i="1"/>
  <c r="C1690" i="1" s="1"/>
  <c r="D1690" i="1" s="1"/>
  <c r="B1686" i="3"/>
  <c r="A1687" i="3"/>
  <c r="A1691" i="1" l="1"/>
  <c r="F1690" i="1"/>
  <c r="E1690" i="1"/>
  <c r="B1691" i="1"/>
  <c r="C1691" i="1" s="1"/>
  <c r="D1691" i="1" s="1"/>
  <c r="B1687" i="3"/>
  <c r="A1688" i="3"/>
  <c r="A1692" i="1" l="1"/>
  <c r="F1691" i="1"/>
  <c r="E1691" i="1"/>
  <c r="B1692" i="1"/>
  <c r="C1692" i="1" s="1"/>
  <c r="D1692" i="1" s="1"/>
  <c r="A1689" i="3"/>
  <c r="B1688" i="3"/>
  <c r="F1692" i="1" l="1"/>
  <c r="A1693" i="1"/>
  <c r="E1692" i="1"/>
  <c r="B1693" i="1"/>
  <c r="C1693" i="1" s="1"/>
  <c r="D1693" i="1" s="1"/>
  <c r="B1689" i="3"/>
  <c r="A1690" i="3"/>
  <c r="A1694" i="1" l="1"/>
  <c r="E1693" i="1"/>
  <c r="F1693" i="1"/>
  <c r="B1694" i="1"/>
  <c r="C1694" i="1" s="1"/>
  <c r="D1694" i="1" s="1"/>
  <c r="B1690" i="3"/>
  <c r="A1691" i="3"/>
  <c r="A1695" i="1" l="1"/>
  <c r="F1694" i="1"/>
  <c r="E1694" i="1"/>
  <c r="B1695" i="1"/>
  <c r="C1695" i="1" s="1"/>
  <c r="D1695" i="1" s="1"/>
  <c r="B1691" i="3"/>
  <c r="A1692" i="3"/>
  <c r="A1696" i="1" l="1"/>
  <c r="F1695" i="1"/>
  <c r="E1695" i="1"/>
  <c r="B1696" i="1"/>
  <c r="C1696" i="1" s="1"/>
  <c r="D1696" i="1" s="1"/>
  <c r="B1692" i="3"/>
  <c r="A1693" i="3"/>
  <c r="F1696" i="1" l="1"/>
  <c r="A1697" i="1"/>
  <c r="E1696" i="1"/>
  <c r="B1697" i="1"/>
  <c r="C1697" i="1" s="1"/>
  <c r="D1697" i="1" s="1"/>
  <c r="A1694" i="3"/>
  <c r="B1693" i="3"/>
  <c r="A1698" i="1" l="1"/>
  <c r="F1697" i="1"/>
  <c r="E1697" i="1"/>
  <c r="B1698" i="1"/>
  <c r="C1698" i="1" s="1"/>
  <c r="D1698" i="1" s="1"/>
  <c r="B1694" i="3"/>
  <c r="A1695" i="3"/>
  <c r="A1699" i="1" l="1"/>
  <c r="F1698" i="1"/>
  <c r="E1698" i="1"/>
  <c r="B1699" i="1"/>
  <c r="C1699" i="1" s="1"/>
  <c r="D1699" i="1" s="1"/>
  <c r="A1696" i="3"/>
  <c r="B1695" i="3"/>
  <c r="A1700" i="1" l="1"/>
  <c r="F1699" i="1"/>
  <c r="E1699" i="1"/>
  <c r="B1700" i="1"/>
  <c r="C1700" i="1" s="1"/>
  <c r="D1700" i="1" s="1"/>
  <c r="A1697" i="3"/>
  <c r="B1696" i="3"/>
  <c r="A1701" i="1" l="1"/>
  <c r="F1700" i="1"/>
  <c r="E1700" i="1"/>
  <c r="B1701" i="1"/>
  <c r="C1701" i="1" s="1"/>
  <c r="D1701" i="1" s="1"/>
  <c r="B1697" i="3"/>
  <c r="A1698" i="3"/>
  <c r="A1702" i="1" l="1"/>
  <c r="F1701" i="1"/>
  <c r="E1701" i="1"/>
  <c r="B1702" i="1"/>
  <c r="C1702" i="1"/>
  <c r="D1702" i="1" s="1"/>
  <c r="A1699" i="3"/>
  <c r="B1698" i="3"/>
  <c r="A1703" i="1" l="1"/>
  <c r="F1702" i="1"/>
  <c r="E1702" i="1"/>
  <c r="B1703" i="1"/>
  <c r="C1703" i="1" s="1"/>
  <c r="D1703" i="1" s="1"/>
  <c r="A1700" i="3"/>
  <c r="B1699" i="3"/>
  <c r="A1704" i="1" l="1"/>
  <c r="F1703" i="1"/>
  <c r="E1703" i="1"/>
  <c r="B1704" i="1"/>
  <c r="C1704" i="1" s="1"/>
  <c r="B1700" i="3"/>
  <c r="A1701" i="3"/>
  <c r="D1704" i="1" l="1"/>
  <c r="F1704" i="1" s="1"/>
  <c r="A1705" i="1"/>
  <c r="B1705" i="1"/>
  <c r="C1705" i="1" s="1"/>
  <c r="D1705" i="1" s="1"/>
  <c r="B1701" i="3"/>
  <c r="A1702" i="3"/>
  <c r="E1704" i="1" l="1"/>
  <c r="A1706" i="1"/>
  <c r="E1705" i="1"/>
  <c r="F1705" i="1"/>
  <c r="B1706" i="1"/>
  <c r="C1706" i="1" s="1"/>
  <c r="D1706" i="1" s="1"/>
  <c r="B1702" i="3"/>
  <c r="A1703" i="3"/>
  <c r="F1706" i="1" l="1"/>
  <c r="E1706" i="1"/>
  <c r="A1707" i="1"/>
  <c r="B1707" i="1"/>
  <c r="C1707" i="1" s="1"/>
  <c r="D1707" i="1" s="1"/>
  <c r="A1704" i="3"/>
  <c r="B1703" i="3"/>
  <c r="A1708" i="1" l="1"/>
  <c r="F1707" i="1"/>
  <c r="E1707" i="1"/>
  <c r="B1708" i="1"/>
  <c r="C1708" i="1" s="1"/>
  <c r="D1708" i="1" s="1"/>
  <c r="A1705" i="3"/>
  <c r="B1704" i="3"/>
  <c r="A1709" i="1" l="1"/>
  <c r="E1708" i="1"/>
  <c r="F1708" i="1"/>
  <c r="B1709" i="1"/>
  <c r="C1709" i="1" s="1"/>
  <c r="D1709" i="1" s="1"/>
  <c r="B1705" i="3"/>
  <c r="A1706" i="3"/>
  <c r="A1710" i="1" l="1"/>
  <c r="E1709" i="1"/>
  <c r="F1709" i="1"/>
  <c r="B1710" i="1"/>
  <c r="C1710" i="1" s="1"/>
  <c r="D1710" i="1" s="1"/>
  <c r="B1706" i="3"/>
  <c r="A1707" i="3"/>
  <c r="A1711" i="1" l="1"/>
  <c r="F1710" i="1"/>
  <c r="E1710" i="1"/>
  <c r="B1711" i="1"/>
  <c r="C1711" i="1" s="1"/>
  <c r="D1711" i="1" s="1"/>
  <c r="A1708" i="3"/>
  <c r="B1707" i="3"/>
  <c r="A1712" i="1" l="1"/>
  <c r="F1711" i="1"/>
  <c r="E1711" i="1"/>
  <c r="B1712" i="1"/>
  <c r="C1712" i="1" s="1"/>
  <c r="D1712" i="1" s="1"/>
  <c r="B1708" i="3"/>
  <c r="A1709" i="3"/>
  <c r="A1713" i="1" l="1"/>
  <c r="E1712" i="1"/>
  <c r="F1712" i="1"/>
  <c r="B1713" i="1"/>
  <c r="C1713" i="1"/>
  <c r="D1713" i="1" s="1"/>
  <c r="B1709" i="3"/>
  <c r="A1710" i="3"/>
  <c r="A1714" i="1" l="1"/>
  <c r="E1713" i="1"/>
  <c r="F1713" i="1"/>
  <c r="B1714" i="1"/>
  <c r="C1714" i="1" s="1"/>
  <c r="D1714" i="1" s="1"/>
  <c r="B1710" i="3"/>
  <c r="A1711" i="3"/>
  <c r="A1715" i="1" l="1"/>
  <c r="F1714" i="1"/>
  <c r="E1714" i="1"/>
  <c r="B1715" i="1"/>
  <c r="C1715" i="1"/>
  <c r="D1715" i="1" s="1"/>
  <c r="B1711" i="3"/>
  <c r="A1712" i="3"/>
  <c r="A1716" i="1" l="1"/>
  <c r="F1715" i="1"/>
  <c r="E1715" i="1"/>
  <c r="B1716" i="1"/>
  <c r="C1716" i="1" s="1"/>
  <c r="D1716" i="1" s="1"/>
  <c r="A1713" i="3"/>
  <c r="B1712" i="3"/>
  <c r="A1717" i="1" l="1"/>
  <c r="E1716" i="1"/>
  <c r="F1716" i="1"/>
  <c r="B1717" i="1"/>
  <c r="C1717" i="1" s="1"/>
  <c r="D1717" i="1" s="1"/>
  <c r="B1713" i="3"/>
  <c r="A1714" i="3"/>
  <c r="A1718" i="1" l="1"/>
  <c r="E1717" i="1"/>
  <c r="F1717" i="1"/>
  <c r="B1718" i="1"/>
  <c r="C1718" i="1" s="1"/>
  <c r="D1718" i="1" s="1"/>
  <c r="B1714" i="3"/>
  <c r="A1715" i="3"/>
  <c r="A1719" i="1" l="1"/>
  <c r="F1718" i="1"/>
  <c r="E1718" i="1"/>
  <c r="B1719" i="1"/>
  <c r="C1719" i="1" s="1"/>
  <c r="D1719" i="1" s="1"/>
  <c r="A1716" i="3"/>
  <c r="B1715" i="3"/>
  <c r="A1720" i="1" l="1"/>
  <c r="F1719" i="1"/>
  <c r="E1719" i="1"/>
  <c r="B1720" i="1"/>
  <c r="C1720" i="1" s="1"/>
  <c r="B1716" i="3"/>
  <c r="A1717" i="3"/>
  <c r="F1720" i="1" l="1"/>
  <c r="D1720" i="1"/>
  <c r="A1721" i="1"/>
  <c r="E1720" i="1"/>
  <c r="B1721" i="1"/>
  <c r="C1721" i="1" s="1"/>
  <c r="D1721" i="1" s="1"/>
  <c r="A1718" i="3"/>
  <c r="B1717" i="3"/>
  <c r="A1722" i="1" l="1"/>
  <c r="E1721" i="1"/>
  <c r="F1721" i="1"/>
  <c r="B1722" i="1"/>
  <c r="C1722" i="1" s="1"/>
  <c r="D1722" i="1" s="1"/>
  <c r="B1718" i="3"/>
  <c r="A1719" i="3"/>
  <c r="A1723" i="1" l="1"/>
  <c r="F1722" i="1"/>
  <c r="E1722" i="1"/>
  <c r="B1723" i="1"/>
  <c r="C1723" i="1" s="1"/>
  <c r="D1723" i="1" s="1"/>
  <c r="B1719" i="3"/>
  <c r="A1720" i="3"/>
  <c r="A1724" i="1" l="1"/>
  <c r="F1723" i="1"/>
  <c r="E1723" i="1"/>
  <c r="B1724" i="1"/>
  <c r="C1724" i="1" s="1"/>
  <c r="D1724" i="1" s="1"/>
  <c r="A1721" i="3"/>
  <c r="B1720" i="3"/>
  <c r="A1725" i="1" l="1"/>
  <c r="F1724" i="1"/>
  <c r="E1724" i="1"/>
  <c r="B1725" i="1"/>
  <c r="C1725" i="1" s="1"/>
  <c r="B1721" i="3"/>
  <c r="A1722" i="3"/>
  <c r="D1725" i="1" l="1"/>
  <c r="F1725" i="1" s="1"/>
  <c r="A1726" i="1"/>
  <c r="B1726" i="1"/>
  <c r="C1726" i="1" s="1"/>
  <c r="D1726" i="1" s="1"/>
  <c r="B1722" i="3"/>
  <c r="A1723" i="3"/>
  <c r="E1725" i="1" l="1"/>
  <c r="A1727" i="1"/>
  <c r="E1726" i="1"/>
  <c r="F1726" i="1"/>
  <c r="B1727" i="1"/>
  <c r="C1727" i="1" s="1"/>
  <c r="D1727" i="1" s="1"/>
  <c r="A1724" i="3"/>
  <c r="B1723" i="3"/>
  <c r="A1728" i="1" l="1"/>
  <c r="F1727" i="1"/>
  <c r="E1727" i="1"/>
  <c r="B1728" i="1"/>
  <c r="C1728" i="1" s="1"/>
  <c r="D1728" i="1" s="1"/>
  <c r="B1724" i="3"/>
  <c r="A1725" i="3"/>
  <c r="A1729" i="1" l="1"/>
  <c r="E1728" i="1"/>
  <c r="F1728" i="1"/>
  <c r="B1729" i="1"/>
  <c r="C1729" i="1" s="1"/>
  <c r="D1729" i="1" s="1"/>
  <c r="B1725" i="3"/>
  <c r="A1726" i="3"/>
  <c r="A1730" i="1" l="1"/>
  <c r="E1729" i="1"/>
  <c r="F1729" i="1"/>
  <c r="B1730" i="1"/>
  <c r="C1730" i="1" s="1"/>
  <c r="D1730" i="1" s="1"/>
  <c r="B1726" i="3"/>
  <c r="A1727" i="3"/>
  <c r="A1731" i="1" l="1"/>
  <c r="E1730" i="1"/>
  <c r="F1730" i="1"/>
  <c r="B1731" i="1"/>
  <c r="C1731" i="1" s="1"/>
  <c r="D1731" i="1" s="1"/>
  <c r="B1727" i="3"/>
  <c r="A1728" i="3"/>
  <c r="A1732" i="1" l="1"/>
  <c r="F1731" i="1"/>
  <c r="E1731" i="1"/>
  <c r="B1732" i="1"/>
  <c r="C1732" i="1" s="1"/>
  <c r="D1732" i="1" s="1"/>
  <c r="A1729" i="3"/>
  <c r="B1728" i="3"/>
  <c r="A1733" i="1" l="1"/>
  <c r="F1732" i="1"/>
  <c r="E1732" i="1"/>
  <c r="B1733" i="1"/>
  <c r="C1733" i="1" s="1"/>
  <c r="D1733" i="1" s="1"/>
  <c r="B1729" i="3"/>
  <c r="A1730" i="3"/>
  <c r="A1734" i="1" l="1"/>
  <c r="E1733" i="1"/>
  <c r="F1733" i="1"/>
  <c r="B1734" i="1"/>
  <c r="C1734" i="1" s="1"/>
  <c r="D1734" i="1" s="1"/>
  <c r="A1731" i="3"/>
  <c r="B1730" i="3"/>
  <c r="A1735" i="1" l="1"/>
  <c r="F1734" i="1"/>
  <c r="E1734" i="1"/>
  <c r="B1735" i="1"/>
  <c r="C1735" i="1" s="1"/>
  <c r="D1735" i="1" s="1"/>
  <c r="A1732" i="3"/>
  <c r="B1731" i="3"/>
  <c r="A1736" i="1" l="1"/>
  <c r="E1735" i="1"/>
  <c r="F1735" i="1"/>
  <c r="B1736" i="1"/>
  <c r="C1736" i="1" s="1"/>
  <c r="B1732" i="3"/>
  <c r="A1733" i="3"/>
  <c r="D1736" i="1" l="1"/>
  <c r="F1736" i="1" s="1"/>
  <c r="A1737" i="1"/>
  <c r="B1737" i="1"/>
  <c r="C1737" i="1" s="1"/>
  <c r="D1737" i="1" s="1"/>
  <c r="B1733" i="3"/>
  <c r="A1734" i="3"/>
  <c r="E1736" i="1" l="1"/>
  <c r="A1738" i="1"/>
  <c r="E1737" i="1"/>
  <c r="F1737" i="1"/>
  <c r="B1738" i="1"/>
  <c r="C1738" i="1" s="1"/>
  <c r="D1738" i="1" s="1"/>
  <c r="B1734" i="3"/>
  <c r="A1735" i="3"/>
  <c r="A1739" i="1" l="1"/>
  <c r="F1738" i="1"/>
  <c r="E1738" i="1"/>
  <c r="B1739" i="1"/>
  <c r="C1739" i="1" s="1"/>
  <c r="D1739" i="1" s="1"/>
  <c r="B1735" i="3"/>
  <c r="A1736" i="3"/>
  <c r="A1740" i="1" l="1"/>
  <c r="E1739" i="1"/>
  <c r="F1739" i="1"/>
  <c r="B1740" i="1"/>
  <c r="C1740" i="1" s="1"/>
  <c r="A1737" i="3"/>
  <c r="B1736" i="3"/>
  <c r="D1740" i="1" l="1"/>
  <c r="F1740" i="1" s="1"/>
  <c r="A1741" i="1"/>
  <c r="B1741" i="1"/>
  <c r="C1741" i="1" s="1"/>
  <c r="D1741" i="1" s="1"/>
  <c r="B1737" i="3"/>
  <c r="A1738" i="3"/>
  <c r="E1740" i="1" l="1"/>
  <c r="A1742" i="1"/>
  <c r="E1741" i="1"/>
  <c r="F1741" i="1"/>
  <c r="B1742" i="1"/>
  <c r="C1742" i="1" s="1"/>
  <c r="D1742" i="1" s="1"/>
  <c r="B1738" i="3"/>
  <c r="A1739" i="3"/>
  <c r="A1743" i="1" l="1"/>
  <c r="F1742" i="1"/>
  <c r="E1742" i="1"/>
  <c r="B1743" i="1"/>
  <c r="C1743" i="1" s="1"/>
  <c r="D1743" i="1" s="1"/>
  <c r="A1740" i="3"/>
  <c r="B1739" i="3"/>
  <c r="A1744" i="1" l="1"/>
  <c r="E1743" i="1"/>
  <c r="F1743" i="1"/>
  <c r="B1744" i="1"/>
  <c r="C1744" i="1" s="1"/>
  <c r="D1744" i="1" s="1"/>
  <c r="B1740" i="3"/>
  <c r="A1741" i="3"/>
  <c r="A1745" i="1" l="1"/>
  <c r="F1744" i="1"/>
  <c r="E1744" i="1"/>
  <c r="B1745" i="1"/>
  <c r="C1745" i="1" s="1"/>
  <c r="D1745" i="1" s="1"/>
  <c r="A1742" i="3"/>
  <c r="B1741" i="3"/>
  <c r="A1746" i="1" l="1"/>
  <c r="E1745" i="1"/>
  <c r="F1745" i="1"/>
  <c r="B1746" i="1"/>
  <c r="C1746" i="1" s="1"/>
  <c r="D1746" i="1" s="1"/>
  <c r="B1742" i="3"/>
  <c r="A1743" i="3"/>
  <c r="A1747" i="1" l="1"/>
  <c r="F1746" i="1"/>
  <c r="E1746" i="1"/>
  <c r="B1747" i="1"/>
  <c r="C1747" i="1" s="1"/>
  <c r="D1747" i="1" s="1"/>
  <c r="A1744" i="3"/>
  <c r="B1743" i="3"/>
  <c r="A1748" i="1" l="1"/>
  <c r="F1747" i="1"/>
  <c r="E1747" i="1"/>
  <c r="B1748" i="1"/>
  <c r="C1748" i="1" s="1"/>
  <c r="A1745" i="3"/>
  <c r="B1744" i="3"/>
  <c r="D1748" i="1" l="1"/>
  <c r="E1748" i="1" s="1"/>
  <c r="A1749" i="1"/>
  <c r="B1749" i="1"/>
  <c r="C1749" i="1" s="1"/>
  <c r="D1749" i="1" s="1"/>
  <c r="B1745" i="3"/>
  <c r="A1746" i="3"/>
  <c r="F1748" i="1" l="1"/>
  <c r="A1750" i="1"/>
  <c r="F1749" i="1"/>
  <c r="E1749" i="1"/>
  <c r="B1750" i="1"/>
  <c r="C1750" i="1" s="1"/>
  <c r="D1750" i="1" s="1"/>
  <c r="A1747" i="3"/>
  <c r="B1746" i="3"/>
  <c r="A1751" i="1" l="1"/>
  <c r="E1750" i="1"/>
  <c r="F1750" i="1"/>
  <c r="B1751" i="1"/>
  <c r="C1751" i="1" s="1"/>
  <c r="D1751" i="1" s="1"/>
  <c r="A1748" i="3"/>
  <c r="B1747" i="3"/>
  <c r="A1752" i="1" l="1"/>
  <c r="F1751" i="1"/>
  <c r="E1751" i="1"/>
  <c r="B1752" i="1"/>
  <c r="C1752" i="1" s="1"/>
  <c r="D1752" i="1" s="1"/>
  <c r="B1748" i="3"/>
  <c r="A1749" i="3"/>
  <c r="A1753" i="1" l="1"/>
  <c r="E1752" i="1"/>
  <c r="F1752" i="1"/>
  <c r="B1753" i="1"/>
  <c r="C1753" i="1" s="1"/>
  <c r="D1753" i="1" s="1"/>
  <c r="A1750" i="3"/>
  <c r="B1749" i="3"/>
  <c r="A1754" i="1" l="1"/>
  <c r="E1753" i="1"/>
  <c r="F1753" i="1"/>
  <c r="B1754" i="1"/>
  <c r="C1754" i="1" s="1"/>
  <c r="D1754" i="1" s="1"/>
  <c r="B1750" i="3"/>
  <c r="A1751" i="3"/>
  <c r="A1755" i="1" l="1"/>
  <c r="F1754" i="1"/>
  <c r="E1754" i="1"/>
  <c r="B1755" i="1"/>
  <c r="C1755" i="1" s="1"/>
  <c r="D1755" i="1" s="1"/>
  <c r="B1751" i="3"/>
  <c r="A1752" i="3"/>
  <c r="A1756" i="1" l="1"/>
  <c r="F1755" i="1"/>
  <c r="E1755" i="1"/>
  <c r="B1756" i="1"/>
  <c r="C1756" i="1" s="1"/>
  <c r="A1753" i="3"/>
  <c r="B1752" i="3"/>
  <c r="D1756" i="1" l="1"/>
  <c r="E1756" i="1" s="1"/>
  <c r="A1757" i="1"/>
  <c r="F1756" i="1"/>
  <c r="B1757" i="1"/>
  <c r="C1757" i="1" s="1"/>
  <c r="D1757" i="1" s="1"/>
  <c r="B1753" i="3"/>
  <c r="A1754" i="3"/>
  <c r="A1758" i="1" l="1"/>
  <c r="F1757" i="1"/>
  <c r="E1757" i="1"/>
  <c r="B1758" i="1"/>
  <c r="C1758" i="1" s="1"/>
  <c r="D1758" i="1" s="1"/>
  <c r="A1755" i="3"/>
  <c r="B1754" i="3"/>
  <c r="A1759" i="1" l="1"/>
  <c r="F1758" i="1"/>
  <c r="E1758" i="1"/>
  <c r="B1759" i="1"/>
  <c r="C1759" i="1" s="1"/>
  <c r="D1759" i="1" s="1"/>
  <c r="A1756" i="3"/>
  <c r="B1755" i="3"/>
  <c r="A1760" i="1" l="1"/>
  <c r="F1759" i="1"/>
  <c r="E1759" i="1"/>
  <c r="B1760" i="1"/>
  <c r="C1760" i="1" s="1"/>
  <c r="D1760" i="1" s="1"/>
  <c r="E1760" i="1" s="1"/>
  <c r="B1756" i="3"/>
  <c r="A1757" i="3"/>
  <c r="A1761" i="1" l="1"/>
  <c r="B1761" i="1"/>
  <c r="C1761" i="1" s="1"/>
  <c r="D1761" i="1" s="1"/>
  <c r="F1760" i="1"/>
  <c r="B1757" i="3"/>
  <c r="A1758" i="3"/>
  <c r="A1762" i="1" l="1"/>
  <c r="E1761" i="1"/>
  <c r="F1761" i="1"/>
  <c r="B1762" i="1"/>
  <c r="C1762" i="1" s="1"/>
  <c r="D1762" i="1" s="1"/>
  <c r="B1758" i="3"/>
  <c r="A1759" i="3"/>
  <c r="A1763" i="1" l="1"/>
  <c r="F1762" i="1"/>
  <c r="E1762" i="1"/>
  <c r="B1763" i="1"/>
  <c r="C1763" i="1" s="1"/>
  <c r="D1763" i="1" s="1"/>
  <c r="B1759" i="3"/>
  <c r="A1760" i="3"/>
  <c r="A1764" i="1" l="1"/>
  <c r="E1763" i="1"/>
  <c r="F1763" i="1"/>
  <c r="B1764" i="1"/>
  <c r="C1764" i="1" s="1"/>
  <c r="A1761" i="3"/>
  <c r="B1760" i="3"/>
  <c r="D1764" i="1" l="1"/>
  <c r="F1764" i="1" s="1"/>
  <c r="A1765" i="1"/>
  <c r="E1764" i="1"/>
  <c r="B1765" i="1"/>
  <c r="C1765" i="1" s="1"/>
  <c r="D1765" i="1" s="1"/>
  <c r="B1761" i="3"/>
  <c r="A1762" i="3"/>
  <c r="A1766" i="1" l="1"/>
  <c r="E1765" i="1"/>
  <c r="F1765" i="1"/>
  <c r="B1766" i="1"/>
  <c r="C1766" i="1" s="1"/>
  <c r="D1766" i="1" s="1"/>
  <c r="B1762" i="3"/>
  <c r="A1763" i="3"/>
  <c r="A1767" i="1" l="1"/>
  <c r="F1766" i="1"/>
  <c r="E1766" i="1"/>
  <c r="B1767" i="1"/>
  <c r="C1767" i="1" s="1"/>
  <c r="D1767" i="1" s="1"/>
  <c r="A1764" i="3"/>
  <c r="B1763" i="3"/>
  <c r="A1768" i="1" l="1"/>
  <c r="F1767" i="1"/>
  <c r="E1767" i="1"/>
  <c r="B1768" i="1"/>
  <c r="C1768" i="1" s="1"/>
  <c r="B1764" i="3"/>
  <c r="A1765" i="3"/>
  <c r="D1768" i="1" l="1"/>
  <c r="E1768" i="1" s="1"/>
  <c r="A1769" i="1"/>
  <c r="F1768" i="1"/>
  <c r="B1769" i="1"/>
  <c r="C1769" i="1" s="1"/>
  <c r="D1769" i="1" s="1"/>
  <c r="B1765" i="3"/>
  <c r="A1766" i="3"/>
  <c r="A1770" i="1" l="1"/>
  <c r="E1769" i="1"/>
  <c r="F1769" i="1"/>
  <c r="B1770" i="1"/>
  <c r="C1770" i="1" s="1"/>
  <c r="D1770" i="1" s="1"/>
  <c r="B1766" i="3"/>
  <c r="A1767" i="3"/>
  <c r="A1771" i="1" l="1"/>
  <c r="F1770" i="1"/>
  <c r="E1770" i="1"/>
  <c r="B1771" i="1"/>
  <c r="C1771" i="1" s="1"/>
  <c r="D1771" i="1" s="1"/>
  <c r="A1768" i="3"/>
  <c r="B1767" i="3"/>
  <c r="A1772" i="1" l="1"/>
  <c r="E1771" i="1"/>
  <c r="F1771" i="1"/>
  <c r="B1772" i="1"/>
  <c r="C1772" i="1" s="1"/>
  <c r="A1769" i="3"/>
  <c r="B1768" i="3"/>
  <c r="D1772" i="1" l="1"/>
  <c r="F1772" i="1" s="1"/>
  <c r="A1773" i="1"/>
  <c r="E1772" i="1"/>
  <c r="B1773" i="1"/>
  <c r="C1773" i="1" s="1"/>
  <c r="D1773" i="1" s="1"/>
  <c r="B1769" i="3"/>
  <c r="A1770" i="3"/>
  <c r="A1774" i="1" l="1"/>
  <c r="F1773" i="1"/>
  <c r="E1773" i="1"/>
  <c r="B1774" i="1"/>
  <c r="C1774" i="1" s="1"/>
  <c r="B1770" i="3"/>
  <c r="A1771" i="3"/>
  <c r="D1774" i="1" l="1"/>
  <c r="F1774" i="1" s="1"/>
  <c r="A1775" i="1"/>
  <c r="B1775" i="1"/>
  <c r="C1775" i="1" s="1"/>
  <c r="D1775" i="1" s="1"/>
  <c r="E1774" i="1"/>
  <c r="A1772" i="3"/>
  <c r="B1771" i="3"/>
  <c r="A1776" i="1" l="1"/>
  <c r="F1775" i="1"/>
  <c r="E1775" i="1"/>
  <c r="B1776" i="1"/>
  <c r="C1776" i="1" s="1"/>
  <c r="D1776" i="1" s="1"/>
  <c r="B1772" i="3"/>
  <c r="A1773" i="3"/>
  <c r="A1777" i="1" l="1"/>
  <c r="F1776" i="1"/>
  <c r="E1776" i="1"/>
  <c r="B1777" i="1"/>
  <c r="C1777" i="1"/>
  <c r="D1777" i="1" s="1"/>
  <c r="B1773" i="3"/>
  <c r="A1774" i="3"/>
  <c r="A1778" i="1" l="1"/>
  <c r="E1777" i="1"/>
  <c r="F1777" i="1"/>
  <c r="B1778" i="1"/>
  <c r="C1778" i="1" s="1"/>
  <c r="D1778" i="1" s="1"/>
  <c r="B1774" i="3"/>
  <c r="A1775" i="3"/>
  <c r="A1779" i="1" l="1"/>
  <c r="F1778" i="1"/>
  <c r="E1778" i="1"/>
  <c r="B1779" i="1"/>
  <c r="C1779" i="1"/>
  <c r="D1779" i="1" s="1"/>
  <c r="A1776" i="3"/>
  <c r="B1775" i="3"/>
  <c r="A1780" i="1" l="1"/>
  <c r="F1779" i="1"/>
  <c r="E1779" i="1"/>
  <c r="B1780" i="1"/>
  <c r="C1780" i="1" s="1"/>
  <c r="D1780" i="1" s="1"/>
  <c r="A1777" i="3"/>
  <c r="B1776" i="3"/>
  <c r="A1781" i="1" l="1"/>
  <c r="F1780" i="1"/>
  <c r="E1780" i="1"/>
  <c r="B1781" i="1"/>
  <c r="C1781" i="1" s="1"/>
  <c r="D1781" i="1" s="1"/>
  <c r="B1777" i="3"/>
  <c r="A1778" i="3"/>
  <c r="A1782" i="1" l="1"/>
  <c r="E1781" i="1"/>
  <c r="F1781" i="1"/>
  <c r="B1782" i="1"/>
  <c r="C1782" i="1" s="1"/>
  <c r="D1782" i="1" s="1"/>
  <c r="B1778" i="3"/>
  <c r="A1779" i="3"/>
  <c r="A1783" i="1" l="1"/>
  <c r="F1782" i="1"/>
  <c r="E1782" i="1"/>
  <c r="B1783" i="1"/>
  <c r="C1783" i="1" s="1"/>
  <c r="D1783" i="1" s="1"/>
  <c r="A1780" i="3"/>
  <c r="B1779" i="3"/>
  <c r="A1784" i="1" l="1"/>
  <c r="F1783" i="1"/>
  <c r="E1783" i="1"/>
  <c r="B1784" i="1"/>
  <c r="C1784" i="1" s="1"/>
  <c r="D1784" i="1" s="1"/>
  <c r="B1780" i="3"/>
  <c r="A1781" i="3"/>
  <c r="A1785" i="1" l="1"/>
  <c r="F1784" i="1"/>
  <c r="E1784" i="1"/>
  <c r="B1785" i="1"/>
  <c r="C1785" i="1" s="1"/>
  <c r="D1785" i="1" s="1"/>
  <c r="A1782" i="3"/>
  <c r="B1781" i="3"/>
  <c r="A1786" i="1" l="1"/>
  <c r="E1785" i="1"/>
  <c r="F1785" i="1"/>
  <c r="B1786" i="1"/>
  <c r="C1786" i="1" s="1"/>
  <c r="D1786" i="1" s="1"/>
  <c r="B1782" i="3"/>
  <c r="A1783" i="3"/>
  <c r="A1787" i="1" l="1"/>
  <c r="E1786" i="1"/>
  <c r="F1786" i="1"/>
  <c r="B1787" i="1"/>
  <c r="C1787" i="1" s="1"/>
  <c r="D1787" i="1" s="1"/>
  <c r="B1783" i="3"/>
  <c r="A1784" i="3"/>
  <c r="A1788" i="1" l="1"/>
  <c r="F1787" i="1"/>
  <c r="E1787" i="1"/>
  <c r="B1788" i="1"/>
  <c r="C1788" i="1" s="1"/>
  <c r="A1785" i="3"/>
  <c r="B1784" i="3"/>
  <c r="D1788" i="1" l="1"/>
  <c r="F1788" i="1" s="1"/>
  <c r="A1789" i="1"/>
  <c r="B1789" i="1"/>
  <c r="C1789" i="1" s="1"/>
  <c r="D1789" i="1" s="1"/>
  <c r="E1788" i="1"/>
  <c r="B1785" i="3"/>
  <c r="A1786" i="3"/>
  <c r="A1790" i="1" l="1"/>
  <c r="E1789" i="1"/>
  <c r="F1789" i="1"/>
  <c r="B1790" i="1"/>
  <c r="C1790" i="1" s="1"/>
  <c r="D1790" i="1" s="1"/>
  <c r="B1786" i="3"/>
  <c r="A1787" i="3"/>
  <c r="A1791" i="1" l="1"/>
  <c r="F1790" i="1"/>
  <c r="E1790" i="1"/>
  <c r="B1791" i="1"/>
  <c r="C1791" i="1" s="1"/>
  <c r="D1791" i="1" s="1"/>
  <c r="A1788" i="3"/>
  <c r="B1787" i="3"/>
  <c r="A1792" i="1" l="1"/>
  <c r="F1791" i="1"/>
  <c r="E1791" i="1"/>
  <c r="B1792" i="1"/>
  <c r="C1792" i="1" s="1"/>
  <c r="B1788" i="3"/>
  <c r="A1789" i="3"/>
  <c r="D1792" i="1" l="1"/>
  <c r="E1792" i="1" s="1"/>
  <c r="A1793" i="1"/>
  <c r="F1792" i="1"/>
  <c r="B1793" i="1"/>
  <c r="C1793" i="1" s="1"/>
  <c r="D1793" i="1" s="1"/>
  <c r="B1789" i="3"/>
  <c r="A1790" i="3"/>
  <c r="A1794" i="1" l="1"/>
  <c r="E1793" i="1"/>
  <c r="F1793" i="1"/>
  <c r="B1794" i="1"/>
  <c r="C1794" i="1"/>
  <c r="D1794" i="1" s="1"/>
  <c r="B1790" i="3"/>
  <c r="A1791" i="3"/>
  <c r="A1795" i="1" l="1"/>
  <c r="F1794" i="1"/>
  <c r="E1794" i="1"/>
  <c r="B1795" i="1"/>
  <c r="C1795" i="1" s="1"/>
  <c r="D1795" i="1" s="1"/>
  <c r="B1791" i="3"/>
  <c r="A1792" i="3"/>
  <c r="A1796" i="1" l="1"/>
  <c r="F1795" i="1"/>
  <c r="E1795" i="1"/>
  <c r="B1796" i="1"/>
  <c r="C1796" i="1" s="1"/>
  <c r="D1796" i="1" s="1"/>
  <c r="A1793" i="3"/>
  <c r="B1792" i="3"/>
  <c r="A1797" i="1" l="1"/>
  <c r="F1796" i="1"/>
  <c r="E1796" i="1"/>
  <c r="B1797" i="1"/>
  <c r="C1797" i="1"/>
  <c r="D1797" i="1" s="1"/>
  <c r="B1793" i="3"/>
  <c r="A1794" i="3"/>
  <c r="A1798" i="1" l="1"/>
  <c r="E1797" i="1"/>
  <c r="F1797" i="1"/>
  <c r="B1798" i="1"/>
  <c r="C1798" i="1" s="1"/>
  <c r="D1798" i="1" s="1"/>
  <c r="A1795" i="3"/>
  <c r="B1794" i="3"/>
  <c r="A1799" i="1" l="1"/>
  <c r="F1798" i="1"/>
  <c r="E1798" i="1"/>
  <c r="B1799" i="1"/>
  <c r="C1799" i="1" s="1"/>
  <c r="D1799" i="1" s="1"/>
  <c r="A1796" i="3"/>
  <c r="B1795" i="3"/>
  <c r="D1800" i="1" l="1"/>
  <c r="A1800" i="1"/>
  <c r="F1799" i="1"/>
  <c r="E1799" i="1"/>
  <c r="B1800" i="1"/>
  <c r="C1800" i="1" s="1"/>
  <c r="B1796" i="3"/>
  <c r="A1797" i="3"/>
  <c r="F1800" i="1" l="1"/>
  <c r="A1801" i="1"/>
  <c r="E1800" i="1"/>
  <c r="B1801" i="1"/>
  <c r="C1801" i="1" s="1"/>
  <c r="D1801" i="1" s="1"/>
  <c r="A1798" i="3"/>
  <c r="B1797" i="3"/>
  <c r="A1802" i="1" l="1"/>
  <c r="F1801" i="1"/>
  <c r="E1801" i="1"/>
  <c r="B1802" i="1"/>
  <c r="C1802" i="1" s="1"/>
  <c r="D1802" i="1" s="1"/>
  <c r="B1798" i="3"/>
  <c r="A1799" i="3"/>
  <c r="A1803" i="1" l="1"/>
  <c r="F1802" i="1"/>
  <c r="E1802" i="1"/>
  <c r="B1803" i="1"/>
  <c r="C1803" i="1" s="1"/>
  <c r="D1803" i="1" s="1"/>
  <c r="B1799" i="3"/>
  <c r="A1800" i="3"/>
  <c r="A1804" i="1" l="1"/>
  <c r="F1803" i="1"/>
  <c r="E1803" i="1"/>
  <c r="B1804" i="1"/>
  <c r="C1804" i="1" s="1"/>
  <c r="D1804" i="1" s="1"/>
  <c r="F1804" i="1" s="1"/>
  <c r="A1801" i="3"/>
  <c r="B1800" i="3"/>
  <c r="A1805" i="1" l="1"/>
  <c r="E1804" i="1"/>
  <c r="B1805" i="1"/>
  <c r="C1805" i="1" s="1"/>
  <c r="D1805" i="1" s="1"/>
  <c r="B1801" i="3"/>
  <c r="A1802" i="3"/>
  <c r="A1806" i="1" l="1"/>
  <c r="E1805" i="1"/>
  <c r="F1805" i="1"/>
  <c r="B1806" i="1"/>
  <c r="C1806" i="1"/>
  <c r="D1806" i="1" s="1"/>
  <c r="B1802" i="3"/>
  <c r="A1803" i="3"/>
  <c r="A1807" i="1" l="1"/>
  <c r="F1806" i="1"/>
  <c r="E1806" i="1"/>
  <c r="B1807" i="1"/>
  <c r="C1807" i="1" s="1"/>
  <c r="D1807" i="1" s="1"/>
  <c r="A1804" i="3"/>
  <c r="B1803" i="3"/>
  <c r="A1808" i="1" l="1"/>
  <c r="F1807" i="1"/>
  <c r="E1807" i="1"/>
  <c r="B1808" i="1"/>
  <c r="C1808" i="1"/>
  <c r="D1808" i="1" s="1"/>
  <c r="B1804" i="3"/>
  <c r="A1805" i="3"/>
  <c r="A1809" i="1" l="1"/>
  <c r="E1808" i="1"/>
  <c r="F1808" i="1"/>
  <c r="B1809" i="1"/>
  <c r="C1809" i="1" s="1"/>
  <c r="D1809" i="1" s="1"/>
  <c r="A1806" i="3"/>
  <c r="B1805" i="3"/>
  <c r="A1810" i="1" l="1"/>
  <c r="E1809" i="1"/>
  <c r="F1809" i="1"/>
  <c r="B1810" i="1"/>
  <c r="C1810" i="1" s="1"/>
  <c r="D1810" i="1" s="1"/>
  <c r="B1806" i="3"/>
  <c r="A1807" i="3"/>
  <c r="A1811" i="1" l="1"/>
  <c r="F1810" i="1"/>
  <c r="E1810" i="1"/>
  <c r="B1811" i="1"/>
  <c r="C1811" i="1" s="1"/>
  <c r="D1811" i="1" s="1"/>
  <c r="A1808" i="3"/>
  <c r="B1807" i="3"/>
  <c r="A1812" i="1" l="1"/>
  <c r="F1811" i="1"/>
  <c r="E1811" i="1"/>
  <c r="B1812" i="1"/>
  <c r="C1812" i="1" s="1"/>
  <c r="A1809" i="3"/>
  <c r="B1808" i="3"/>
  <c r="E1812" i="1" l="1"/>
  <c r="D1812" i="1"/>
  <c r="A1813" i="1"/>
  <c r="B1813" i="1"/>
  <c r="C1813" i="1" s="1"/>
  <c r="D1813" i="1" s="1"/>
  <c r="F1812" i="1"/>
  <c r="B1809" i="3"/>
  <c r="A1810" i="3"/>
  <c r="A1814" i="1" l="1"/>
  <c r="E1813" i="1"/>
  <c r="F1813" i="1"/>
  <c r="B1814" i="1"/>
  <c r="C1814" i="1" s="1"/>
  <c r="D1814" i="1" s="1"/>
  <c r="B1810" i="3"/>
  <c r="A1811" i="3"/>
  <c r="A1815" i="1" l="1"/>
  <c r="F1814" i="1"/>
  <c r="E1814" i="1"/>
  <c r="B1815" i="1"/>
  <c r="C1815" i="1" s="1"/>
  <c r="D1815" i="1" s="1"/>
  <c r="A1812" i="3"/>
  <c r="B1811" i="3"/>
  <c r="A1816" i="1" l="1"/>
  <c r="F1815" i="1"/>
  <c r="E1815" i="1"/>
  <c r="B1816" i="1"/>
  <c r="C1816" i="1" s="1"/>
  <c r="D1816" i="1" s="1"/>
  <c r="B1812" i="3"/>
  <c r="A1813" i="3"/>
  <c r="A1817" i="1" l="1"/>
  <c r="E1816" i="1"/>
  <c r="F1816" i="1"/>
  <c r="B1817" i="1"/>
  <c r="C1817" i="1" s="1"/>
  <c r="D1817" i="1" s="1"/>
  <c r="B1813" i="3"/>
  <c r="A1814" i="3"/>
  <c r="A1818" i="1" l="1"/>
  <c r="E1817" i="1"/>
  <c r="F1817" i="1"/>
  <c r="B1818" i="1"/>
  <c r="C1818" i="1" s="1"/>
  <c r="D1818" i="1" s="1"/>
  <c r="B1814" i="3"/>
  <c r="A1815" i="3"/>
  <c r="A1819" i="1" l="1"/>
  <c r="F1818" i="1"/>
  <c r="E1818" i="1"/>
  <c r="B1819" i="1"/>
  <c r="C1819" i="1" s="1"/>
  <c r="D1819" i="1" s="1"/>
  <c r="B1815" i="3"/>
  <c r="A1816" i="3"/>
  <c r="A1820" i="1" l="1"/>
  <c r="F1819" i="1"/>
  <c r="E1819" i="1"/>
  <c r="B1820" i="1"/>
  <c r="C1820" i="1" s="1"/>
  <c r="A1817" i="3"/>
  <c r="B1816" i="3"/>
  <c r="D1820" i="1" l="1"/>
  <c r="F1820" i="1" s="1"/>
  <c r="A1821" i="1"/>
  <c r="B1821" i="1"/>
  <c r="C1821" i="1" s="1"/>
  <c r="D1821" i="1" s="1"/>
  <c r="B1817" i="3"/>
  <c r="A1818" i="3"/>
  <c r="E1820" i="1" l="1"/>
  <c r="A1822" i="1"/>
  <c r="E1821" i="1"/>
  <c r="F1821" i="1"/>
  <c r="B1822" i="1"/>
  <c r="C1822" i="1" s="1"/>
  <c r="D1822" i="1" s="1"/>
  <c r="A1819" i="3"/>
  <c r="B1818" i="3"/>
  <c r="A1823" i="1" l="1"/>
  <c r="F1822" i="1"/>
  <c r="E1822" i="1"/>
  <c r="B1823" i="1"/>
  <c r="C1823" i="1" s="1"/>
  <c r="D1823" i="1" s="1"/>
  <c r="A1820" i="3"/>
  <c r="B1819" i="3"/>
  <c r="A1824" i="1" l="1"/>
  <c r="F1823" i="1"/>
  <c r="E1823" i="1"/>
  <c r="B1824" i="1"/>
  <c r="C1824" i="1" s="1"/>
  <c r="D1824" i="1" s="1"/>
  <c r="B1820" i="3"/>
  <c r="A1821" i="3"/>
  <c r="A1825" i="1" l="1"/>
  <c r="F1824" i="1"/>
  <c r="E1824" i="1"/>
  <c r="B1825" i="1"/>
  <c r="C1825" i="1" s="1"/>
  <c r="D1825" i="1" s="1"/>
  <c r="B1821" i="3"/>
  <c r="A1822" i="3"/>
  <c r="A1826" i="1" l="1"/>
  <c r="E1825" i="1"/>
  <c r="F1825" i="1"/>
  <c r="B1826" i="1"/>
  <c r="C1826" i="1" s="1"/>
  <c r="D1826" i="1" s="1"/>
  <c r="B1822" i="3"/>
  <c r="A1823" i="3"/>
  <c r="A1827" i="1" l="1"/>
  <c r="E1826" i="1"/>
  <c r="F1826" i="1"/>
  <c r="B1827" i="1"/>
  <c r="C1827" i="1" s="1"/>
  <c r="D1827" i="1" s="1"/>
  <c r="A1824" i="3"/>
  <c r="B1823" i="3"/>
  <c r="A1828" i="1" l="1"/>
  <c r="F1827" i="1"/>
  <c r="E1827" i="1"/>
  <c r="B1828" i="1"/>
  <c r="C1828" i="1"/>
  <c r="D1828" i="1" s="1"/>
  <c r="A1825" i="3"/>
  <c r="B1824" i="3"/>
  <c r="A1829" i="1" l="1"/>
  <c r="F1828" i="1"/>
  <c r="E1828" i="1"/>
  <c r="B1829" i="1"/>
  <c r="C1829" i="1" s="1"/>
  <c r="D1829" i="1" s="1"/>
  <c r="B1825" i="3"/>
  <c r="A1826" i="3"/>
  <c r="A1830" i="1" l="1"/>
  <c r="E1829" i="1"/>
  <c r="F1829" i="1"/>
  <c r="B1830" i="1"/>
  <c r="C1830" i="1" s="1"/>
  <c r="D1830" i="1" s="1"/>
  <c r="A1827" i="3"/>
  <c r="B1826" i="3"/>
  <c r="A1831" i="1" l="1"/>
  <c r="F1830" i="1"/>
  <c r="E1830" i="1"/>
  <c r="B1831" i="1"/>
  <c r="C1831" i="1" s="1"/>
  <c r="D1831" i="1" s="1"/>
  <c r="A1828" i="3"/>
  <c r="B1827" i="3"/>
  <c r="A1832" i="1" l="1"/>
  <c r="F1831" i="1"/>
  <c r="E1831" i="1"/>
  <c r="B1832" i="1"/>
  <c r="C1832" i="1" s="1"/>
  <c r="D1832" i="1" s="1"/>
  <c r="B1828" i="3"/>
  <c r="A1829" i="3"/>
  <c r="A1833" i="1" l="1"/>
  <c r="F1832" i="1"/>
  <c r="E1832" i="1"/>
  <c r="B1833" i="1"/>
  <c r="C1833" i="1" s="1"/>
  <c r="B1829" i="3"/>
  <c r="A1830" i="3"/>
  <c r="D1833" i="1" l="1"/>
  <c r="E1833" i="1" s="1"/>
  <c r="A1834" i="1"/>
  <c r="B1834" i="1"/>
  <c r="C1834" i="1" s="1"/>
  <c r="D1834" i="1" s="1"/>
  <c r="F1833" i="1"/>
  <c r="B1830" i="3"/>
  <c r="A1831" i="3"/>
  <c r="A1835" i="1" l="1"/>
  <c r="E1834" i="1"/>
  <c r="F1834" i="1"/>
  <c r="B1835" i="1"/>
  <c r="C1835" i="1"/>
  <c r="D1835" i="1" s="1"/>
  <c r="A1832" i="3"/>
  <c r="B1831" i="3"/>
  <c r="A1836" i="1" l="1"/>
  <c r="F1835" i="1"/>
  <c r="E1835" i="1"/>
  <c r="B1836" i="1"/>
  <c r="C1836" i="1" s="1"/>
  <c r="D1836" i="1" s="1"/>
  <c r="F1836" i="1" s="1"/>
  <c r="A1833" i="3"/>
  <c r="B1832" i="3"/>
  <c r="E1836" i="1" l="1"/>
  <c r="A1837" i="1"/>
  <c r="B1837" i="1"/>
  <c r="C1837" i="1" s="1"/>
  <c r="B1833" i="3"/>
  <c r="A1834" i="3"/>
  <c r="D1837" i="1" l="1"/>
  <c r="E1837" i="1" s="1"/>
  <c r="A1838" i="1"/>
  <c r="B1838" i="1"/>
  <c r="C1838" i="1" s="1"/>
  <c r="D1838" i="1" s="1"/>
  <c r="F1837" i="1"/>
  <c r="B1834" i="3"/>
  <c r="A1835" i="3"/>
  <c r="A1839" i="1" l="1"/>
  <c r="F1838" i="1"/>
  <c r="E1838" i="1"/>
  <c r="B1839" i="1"/>
  <c r="C1839" i="1" s="1"/>
  <c r="D1839" i="1" s="1"/>
  <c r="A1836" i="3"/>
  <c r="B1835" i="3"/>
  <c r="A1840" i="1" l="1"/>
  <c r="F1839" i="1"/>
  <c r="E1839" i="1"/>
  <c r="B1840" i="1"/>
  <c r="C1840" i="1" s="1"/>
  <c r="B1836" i="3"/>
  <c r="A1837" i="3"/>
  <c r="D1840" i="1" l="1"/>
  <c r="F1840" i="1" s="1"/>
  <c r="A1841" i="1"/>
  <c r="E1840" i="1"/>
  <c r="B1841" i="1"/>
  <c r="C1841" i="1" s="1"/>
  <c r="B1837" i="3"/>
  <c r="A1838" i="3"/>
  <c r="D1841" i="1" l="1"/>
  <c r="E1841" i="1" s="1"/>
  <c r="A1842" i="1"/>
  <c r="B1842" i="1"/>
  <c r="C1842" i="1" s="1"/>
  <c r="F1841" i="1"/>
  <c r="B1838" i="3"/>
  <c r="A1839" i="3"/>
  <c r="D1842" i="1" l="1"/>
  <c r="F1842" i="1" s="1"/>
  <c r="A1843" i="1"/>
  <c r="B1843" i="1"/>
  <c r="C1843" i="1" s="1"/>
  <c r="D1843" i="1" s="1"/>
  <c r="E1842" i="1"/>
  <c r="B1839" i="3"/>
  <c r="A1840" i="3"/>
  <c r="A1844" i="1" l="1"/>
  <c r="F1843" i="1"/>
  <c r="E1843" i="1"/>
  <c r="B1844" i="1"/>
  <c r="C1844" i="1" s="1"/>
  <c r="A1841" i="3"/>
  <c r="B1840" i="3"/>
  <c r="D1844" i="1" l="1"/>
  <c r="F1844" i="1" s="1"/>
  <c r="A1845" i="1"/>
  <c r="E1844" i="1"/>
  <c r="B1845" i="1"/>
  <c r="C1845" i="1" s="1"/>
  <c r="B1841" i="3"/>
  <c r="A1842" i="3"/>
  <c r="D1845" i="1" l="1"/>
  <c r="E1845" i="1" s="1"/>
  <c r="A1846" i="1"/>
  <c r="B1846" i="1"/>
  <c r="C1846" i="1" s="1"/>
  <c r="F1845" i="1"/>
  <c r="B1842" i="3"/>
  <c r="A1843" i="3"/>
  <c r="D1846" i="1" l="1"/>
  <c r="F1846" i="1" s="1"/>
  <c r="A1847" i="1"/>
  <c r="B1847" i="1"/>
  <c r="C1847" i="1" s="1"/>
  <c r="D1847" i="1" s="1"/>
  <c r="E1846" i="1"/>
  <c r="A1844" i="3"/>
  <c r="B1843" i="3"/>
  <c r="A1848" i="1" l="1"/>
  <c r="F1847" i="1"/>
  <c r="E1847" i="1"/>
  <c r="B1848" i="1"/>
  <c r="C1848" i="1" s="1"/>
  <c r="D1848" i="1" s="1"/>
  <c r="B1844" i="3"/>
  <c r="A1845" i="3"/>
  <c r="A1849" i="1" l="1"/>
  <c r="F1848" i="1"/>
  <c r="E1848" i="1"/>
  <c r="B1849" i="1"/>
  <c r="C1849" i="1" s="1"/>
  <c r="D1849" i="1" s="1"/>
  <c r="A1846" i="3"/>
  <c r="B1845" i="3"/>
  <c r="A1850" i="1" l="1"/>
  <c r="E1849" i="1"/>
  <c r="F1849" i="1"/>
  <c r="B1850" i="1"/>
  <c r="C1850" i="1" s="1"/>
  <c r="D1850" i="1" s="1"/>
  <c r="B1846" i="3"/>
  <c r="A1847" i="3"/>
  <c r="A1851" i="1" l="1"/>
  <c r="F1850" i="1"/>
  <c r="E1850" i="1"/>
  <c r="B1851" i="1"/>
  <c r="C1851" i="1" s="1"/>
  <c r="D1851" i="1" s="1"/>
  <c r="B1847" i="3"/>
  <c r="A1848" i="3"/>
  <c r="A1852" i="1" l="1"/>
  <c r="F1851" i="1"/>
  <c r="E1851" i="1"/>
  <c r="B1852" i="1"/>
  <c r="C1852" i="1" s="1"/>
  <c r="A1849" i="3"/>
  <c r="B1848" i="3"/>
  <c r="D1852" i="1" l="1"/>
  <c r="F1852" i="1" s="1"/>
  <c r="A1853" i="1"/>
  <c r="E1852" i="1"/>
  <c r="B1853" i="1"/>
  <c r="C1853" i="1" s="1"/>
  <c r="B1849" i="3"/>
  <c r="A1850" i="3"/>
  <c r="D1853" i="1" l="1"/>
  <c r="E1853" i="1" s="1"/>
  <c r="A1854" i="1"/>
  <c r="B1854" i="1"/>
  <c r="C1854" i="1" s="1"/>
  <c r="D1854" i="1" s="1"/>
  <c r="F1853" i="1"/>
  <c r="B1850" i="3"/>
  <c r="A1851" i="3"/>
  <c r="A1855" i="1" l="1"/>
  <c r="E1854" i="1"/>
  <c r="F1854" i="1"/>
  <c r="B1855" i="1"/>
  <c r="C1855" i="1" s="1"/>
  <c r="D1855" i="1" s="1"/>
  <c r="A1852" i="3"/>
  <c r="B1851" i="3"/>
  <c r="A1856" i="1" l="1"/>
  <c r="F1855" i="1"/>
  <c r="E1855" i="1"/>
  <c r="B1856" i="1"/>
  <c r="C1856" i="1"/>
  <c r="B1852" i="3"/>
  <c r="A1853" i="3"/>
  <c r="D1856" i="1" l="1"/>
  <c r="E1856" i="1" s="1"/>
  <c r="A1857" i="1"/>
  <c r="F1856" i="1"/>
  <c r="B1857" i="1"/>
  <c r="C1857" i="1" s="1"/>
  <c r="B1853" i="3"/>
  <c r="A1854" i="3"/>
  <c r="D1857" i="1" l="1"/>
  <c r="E1857" i="1" s="1"/>
  <c r="A1858" i="1"/>
  <c r="B1858" i="1"/>
  <c r="C1858" i="1" s="1"/>
  <c r="D1858" i="1" s="1"/>
  <c r="B1854" i="3"/>
  <c r="A1855" i="3"/>
  <c r="F1857" i="1" l="1"/>
  <c r="A1859" i="1"/>
  <c r="F1858" i="1"/>
  <c r="E1858" i="1"/>
  <c r="B1859" i="1"/>
  <c r="C1859" i="1" s="1"/>
  <c r="D1859" i="1" s="1"/>
  <c r="B1855" i="3"/>
  <c r="A1856" i="3"/>
  <c r="A1860" i="1" l="1"/>
  <c r="F1859" i="1"/>
  <c r="E1859" i="1"/>
  <c r="B1860" i="1"/>
  <c r="C1860" i="1" s="1"/>
  <c r="D1860" i="1" s="1"/>
  <c r="A1857" i="3"/>
  <c r="B1856" i="3"/>
  <c r="A1861" i="1" l="1"/>
  <c r="E1860" i="1"/>
  <c r="F1860" i="1"/>
  <c r="B1861" i="1"/>
  <c r="C1861" i="1" s="1"/>
  <c r="D1861" i="1" s="1"/>
  <c r="B1857" i="3"/>
  <c r="A1858" i="3"/>
  <c r="A1862" i="1" l="1"/>
  <c r="E1861" i="1"/>
  <c r="F1861" i="1"/>
  <c r="B1862" i="1"/>
  <c r="C1862" i="1" s="1"/>
  <c r="D1862" i="1" s="1"/>
  <c r="A1859" i="3"/>
  <c r="B1858" i="3"/>
  <c r="A1863" i="1" l="1"/>
  <c r="F1862" i="1"/>
  <c r="E1862" i="1"/>
  <c r="B1863" i="1"/>
  <c r="C1863" i="1" s="1"/>
  <c r="D1863" i="1" s="1"/>
  <c r="A1860" i="3"/>
  <c r="B1859" i="3"/>
  <c r="A1864" i="1" l="1"/>
  <c r="F1863" i="1"/>
  <c r="E1863" i="1"/>
  <c r="B1864" i="1"/>
  <c r="C1864" i="1" s="1"/>
  <c r="B1860" i="3"/>
  <c r="A1861" i="3"/>
  <c r="D1864" i="1" l="1"/>
  <c r="E1864" i="1" s="1"/>
  <c r="A1865" i="1"/>
  <c r="B1865" i="1"/>
  <c r="C1865" i="1" s="1"/>
  <c r="B1861" i="3"/>
  <c r="A1862" i="3"/>
  <c r="F1864" i="1" l="1"/>
  <c r="D1865" i="1"/>
  <c r="F1865" i="1" s="1"/>
  <c r="A1866" i="1"/>
  <c r="B1866" i="1"/>
  <c r="C1866" i="1" s="1"/>
  <c r="D1866" i="1" s="1"/>
  <c r="E1865" i="1"/>
  <c r="B1862" i="3"/>
  <c r="A1863" i="3"/>
  <c r="A1867" i="1" l="1"/>
  <c r="F1866" i="1"/>
  <c r="E1866" i="1"/>
  <c r="B1867" i="1"/>
  <c r="C1867" i="1" s="1"/>
  <c r="D1867" i="1" s="1"/>
  <c r="B1863" i="3"/>
  <c r="A1864" i="3"/>
  <c r="A1868" i="1" l="1"/>
  <c r="E1867" i="1"/>
  <c r="F1867" i="1"/>
  <c r="B1868" i="1"/>
  <c r="C1868" i="1" s="1"/>
  <c r="A1865" i="3"/>
  <c r="B1864" i="3"/>
  <c r="D1868" i="1" l="1"/>
  <c r="F1868" i="1" s="1"/>
  <c r="A1869" i="1"/>
  <c r="B1869" i="1"/>
  <c r="C1869" i="1" s="1"/>
  <c r="D1869" i="1" s="1"/>
  <c r="B1865" i="3"/>
  <c r="A1866" i="3"/>
  <c r="E1868" i="1" l="1"/>
  <c r="A1870" i="1"/>
  <c r="F1869" i="1"/>
  <c r="E1869" i="1"/>
  <c r="B1870" i="1"/>
  <c r="C1870" i="1" s="1"/>
  <c r="D1870" i="1" s="1"/>
  <c r="B1866" i="3"/>
  <c r="A1867" i="3"/>
  <c r="A1871" i="1" l="1"/>
  <c r="F1870" i="1"/>
  <c r="E1870" i="1"/>
  <c r="B1871" i="1"/>
  <c r="C1871" i="1" s="1"/>
  <c r="D1871" i="1" s="1"/>
  <c r="A1868" i="3"/>
  <c r="B1867" i="3"/>
  <c r="A1872" i="1" l="1"/>
  <c r="F1871" i="1"/>
  <c r="E1871" i="1"/>
  <c r="B1872" i="1"/>
  <c r="C1872" i="1" s="1"/>
  <c r="B1868" i="3"/>
  <c r="A1869" i="3"/>
  <c r="D1872" i="1" l="1"/>
  <c r="E1872" i="1" s="1"/>
  <c r="A1873" i="1"/>
  <c r="F1872" i="1"/>
  <c r="B1873" i="1"/>
  <c r="C1873" i="1" s="1"/>
  <c r="D1873" i="1" s="1"/>
  <c r="A1870" i="3"/>
  <c r="B1869" i="3"/>
  <c r="A1874" i="1" l="1"/>
  <c r="E1873" i="1"/>
  <c r="F1873" i="1"/>
  <c r="B1874" i="1"/>
  <c r="C1874" i="1" s="1"/>
  <c r="D1874" i="1" s="1"/>
  <c r="B1870" i="3"/>
  <c r="A1871" i="3"/>
  <c r="A1875" i="1" l="1"/>
  <c r="F1874" i="1"/>
  <c r="E1874" i="1"/>
  <c r="B1875" i="1"/>
  <c r="C1875" i="1" s="1"/>
  <c r="D1875" i="1" s="1"/>
  <c r="A1872" i="3"/>
  <c r="B1871" i="3"/>
  <c r="A1876" i="1" l="1"/>
  <c r="F1875" i="1"/>
  <c r="E1875" i="1"/>
  <c r="B1876" i="1"/>
  <c r="C1876" i="1" s="1"/>
  <c r="D1876" i="1" s="1"/>
  <c r="A1873" i="3"/>
  <c r="B1872" i="3"/>
  <c r="A1877" i="1" l="1"/>
  <c r="F1876" i="1"/>
  <c r="E1876" i="1"/>
  <c r="B1877" i="1"/>
  <c r="C1877" i="1" s="1"/>
  <c r="D1877" i="1" s="1"/>
  <c r="B1873" i="3"/>
  <c r="A1874" i="3"/>
  <c r="A1878" i="1" l="1"/>
  <c r="E1877" i="1"/>
  <c r="F1877" i="1"/>
  <c r="B1878" i="1"/>
  <c r="C1878" i="1" s="1"/>
  <c r="D1878" i="1" s="1"/>
  <c r="A1875" i="3"/>
  <c r="B1874" i="3"/>
  <c r="A1879" i="1" l="1"/>
  <c r="F1878" i="1"/>
  <c r="E1878" i="1"/>
  <c r="B1879" i="1"/>
  <c r="C1879" i="1" s="1"/>
  <c r="D1879" i="1" s="1"/>
  <c r="A1876" i="3"/>
  <c r="B1875" i="3"/>
  <c r="A1880" i="1" l="1"/>
  <c r="E1879" i="1"/>
  <c r="F1879" i="1"/>
  <c r="B1880" i="1"/>
  <c r="C1880" i="1" s="1"/>
  <c r="B1876" i="3"/>
  <c r="A1877" i="3"/>
  <c r="D1880" i="1" l="1"/>
  <c r="F1880" i="1" s="1"/>
  <c r="A1881" i="1"/>
  <c r="E1880" i="1"/>
  <c r="B1881" i="1"/>
  <c r="C1881" i="1" s="1"/>
  <c r="D1881" i="1" s="1"/>
  <c r="A1878" i="3"/>
  <c r="B1877" i="3"/>
  <c r="A1882" i="1" l="1"/>
  <c r="E1881" i="1"/>
  <c r="F1881" i="1"/>
  <c r="B1882" i="1"/>
  <c r="C1882" i="1" s="1"/>
  <c r="D1882" i="1" s="1"/>
  <c r="B1878" i="3"/>
  <c r="A1879" i="3"/>
  <c r="A1883" i="1" l="1"/>
  <c r="F1882" i="1"/>
  <c r="E1882" i="1"/>
  <c r="B1883" i="1"/>
  <c r="C1883" i="1" s="1"/>
  <c r="D1883" i="1" s="1"/>
  <c r="B1879" i="3"/>
  <c r="A1880" i="3"/>
  <c r="A1884" i="1" l="1"/>
  <c r="F1883" i="1"/>
  <c r="E1883" i="1"/>
  <c r="B1884" i="1"/>
  <c r="C1884" i="1" s="1"/>
  <c r="A1881" i="3"/>
  <c r="B1880" i="3"/>
  <c r="D1884" i="1" l="1"/>
  <c r="F1884" i="1" s="1"/>
  <c r="A1885" i="1"/>
  <c r="E1884" i="1"/>
  <c r="B1885" i="1"/>
  <c r="C1885" i="1" s="1"/>
  <c r="D1885" i="1" s="1"/>
  <c r="B1881" i="3"/>
  <c r="A1882" i="3"/>
  <c r="A1886" i="1" l="1"/>
  <c r="F1885" i="1"/>
  <c r="E1885" i="1"/>
  <c r="B1886" i="1"/>
  <c r="C1886" i="1" s="1"/>
  <c r="D1886" i="1" s="1"/>
  <c r="A1883" i="3"/>
  <c r="B1882" i="3"/>
  <c r="A1887" i="1" l="1"/>
  <c r="F1886" i="1"/>
  <c r="E1886" i="1"/>
  <c r="B1887" i="1"/>
  <c r="C1887" i="1" s="1"/>
  <c r="D1887" i="1" s="1"/>
  <c r="A1884" i="3"/>
  <c r="B1883" i="3"/>
  <c r="A1888" i="1" l="1"/>
  <c r="F1887" i="1"/>
  <c r="E1887" i="1"/>
  <c r="B1888" i="1"/>
  <c r="C1888" i="1" s="1"/>
  <c r="B1884" i="3"/>
  <c r="A1885" i="3"/>
  <c r="D1888" i="1" l="1"/>
  <c r="F1888" i="1" s="1"/>
  <c r="A1889" i="1"/>
  <c r="E1888" i="1"/>
  <c r="B1889" i="1"/>
  <c r="C1889" i="1" s="1"/>
  <c r="D1889" i="1" s="1"/>
  <c r="B1885" i="3"/>
  <c r="A1886" i="3"/>
  <c r="A1890" i="1" l="1"/>
  <c r="F1889" i="1"/>
  <c r="E1889" i="1"/>
  <c r="B1890" i="1"/>
  <c r="C1890" i="1" s="1"/>
  <c r="D1890" i="1" s="1"/>
  <c r="B1886" i="3"/>
  <c r="A1887" i="3"/>
  <c r="A1891" i="1" l="1"/>
  <c r="F1890" i="1"/>
  <c r="E1890" i="1"/>
  <c r="B1891" i="1"/>
  <c r="C1891" i="1" s="1"/>
  <c r="D1891" i="1" s="1"/>
  <c r="B1887" i="3"/>
  <c r="A1888" i="3"/>
  <c r="A1892" i="1" l="1"/>
  <c r="F1891" i="1"/>
  <c r="E1891" i="1"/>
  <c r="B1892" i="1"/>
  <c r="C1892" i="1"/>
  <c r="A1889" i="3"/>
  <c r="B1888" i="3"/>
  <c r="D1892" i="1" l="1"/>
  <c r="F1892" i="1" s="1"/>
  <c r="A1893" i="1"/>
  <c r="B1893" i="1"/>
  <c r="C1893" i="1" s="1"/>
  <c r="D1893" i="1" s="1"/>
  <c r="E1892" i="1"/>
  <c r="B1889" i="3"/>
  <c r="A1890" i="3"/>
  <c r="A1894" i="1" l="1"/>
  <c r="E1893" i="1"/>
  <c r="F1893" i="1"/>
  <c r="B1894" i="1"/>
  <c r="C1894" i="1" s="1"/>
  <c r="D1894" i="1" s="1"/>
  <c r="B1890" i="3"/>
  <c r="A1891" i="3"/>
  <c r="A1895" i="1" l="1"/>
  <c r="F1894" i="1"/>
  <c r="E1894" i="1"/>
  <c r="B1895" i="1"/>
  <c r="C1895" i="1" s="1"/>
  <c r="D1895" i="1" s="1"/>
  <c r="A1892" i="3"/>
  <c r="B1891" i="3"/>
  <c r="A1896" i="1" l="1"/>
  <c r="E1895" i="1"/>
  <c r="F1895" i="1"/>
  <c r="B1896" i="1"/>
  <c r="C1896" i="1"/>
  <c r="D1896" i="1" s="1"/>
  <c r="B1892" i="3"/>
  <c r="A1893" i="3"/>
  <c r="A1897" i="1" l="1"/>
  <c r="F1896" i="1"/>
  <c r="E1896" i="1"/>
  <c r="B1897" i="1"/>
  <c r="C1897" i="1" s="1"/>
  <c r="D1897" i="1" s="1"/>
  <c r="B1893" i="3"/>
  <c r="A1894" i="3"/>
  <c r="A1898" i="1" l="1"/>
  <c r="E1897" i="1"/>
  <c r="F1897" i="1"/>
  <c r="B1898" i="1"/>
  <c r="C1898" i="1" s="1"/>
  <c r="B1894" i="3"/>
  <c r="A1895" i="3"/>
  <c r="D1898" i="1" l="1"/>
  <c r="F1898" i="1" s="1"/>
  <c r="A1899" i="1"/>
  <c r="E1898" i="1"/>
  <c r="B1899" i="1"/>
  <c r="C1899" i="1"/>
  <c r="D1899" i="1" s="1"/>
  <c r="A1896" i="3"/>
  <c r="B1895" i="3"/>
  <c r="A1900" i="1" l="1"/>
  <c r="F1899" i="1"/>
  <c r="E1899" i="1"/>
  <c r="B1900" i="1"/>
  <c r="C1900" i="1" s="1"/>
  <c r="A1897" i="3"/>
  <c r="B1896" i="3"/>
  <c r="D1900" i="1" l="1"/>
  <c r="F1900" i="1" s="1"/>
  <c r="A1901" i="1"/>
  <c r="B1901" i="1"/>
  <c r="C1901" i="1" s="1"/>
  <c r="D1901" i="1" s="1"/>
  <c r="E1900" i="1"/>
  <c r="B1897" i="3"/>
  <c r="A1898" i="3"/>
  <c r="A1902" i="1" l="1"/>
  <c r="E1901" i="1"/>
  <c r="F1901" i="1"/>
  <c r="B1902" i="1"/>
  <c r="C1902" i="1"/>
  <c r="D1902" i="1" s="1"/>
  <c r="B1898" i="3"/>
  <c r="A1899" i="3"/>
  <c r="A1903" i="1" l="1"/>
  <c r="F1902" i="1"/>
  <c r="E1902" i="1"/>
  <c r="B1903" i="1"/>
  <c r="C1903" i="1" s="1"/>
  <c r="D1903" i="1" s="1"/>
  <c r="A1900" i="3"/>
  <c r="B1899" i="3"/>
  <c r="A1904" i="1" l="1"/>
  <c r="F1903" i="1"/>
  <c r="E1903" i="1"/>
  <c r="B1904" i="1"/>
  <c r="C1904" i="1" s="1"/>
  <c r="B1900" i="3"/>
  <c r="A1901" i="3"/>
  <c r="D1904" i="1" l="1"/>
  <c r="F1904" i="1" s="1"/>
  <c r="A1905" i="1"/>
  <c r="E1904" i="1"/>
  <c r="B1905" i="1"/>
  <c r="C1905" i="1" s="1"/>
  <c r="D1905" i="1" s="1"/>
  <c r="B1901" i="3"/>
  <c r="A1902" i="3"/>
  <c r="A1906" i="1" l="1"/>
  <c r="E1905" i="1"/>
  <c r="F1905" i="1"/>
  <c r="B1906" i="1"/>
  <c r="C1906" i="1" s="1"/>
  <c r="D1906" i="1" s="1"/>
  <c r="B1902" i="3"/>
  <c r="A1903" i="3"/>
  <c r="A1907" i="1" l="1"/>
  <c r="F1906" i="1"/>
  <c r="E1906" i="1"/>
  <c r="B1907" i="1"/>
  <c r="C1907" i="1" s="1"/>
  <c r="D1907" i="1" s="1"/>
  <c r="A1904" i="3"/>
  <c r="B1903" i="3"/>
  <c r="A1908" i="1" l="1"/>
  <c r="F1907" i="1"/>
  <c r="E1907" i="1"/>
  <c r="B1908" i="1"/>
  <c r="C1908" i="1" s="1"/>
  <c r="A1905" i="3"/>
  <c r="B1904" i="3"/>
  <c r="D1908" i="1" l="1"/>
  <c r="F1908" i="1" s="1"/>
  <c r="A1909" i="1"/>
  <c r="E1908" i="1"/>
  <c r="B1909" i="1"/>
  <c r="C1909" i="1" s="1"/>
  <c r="D1909" i="1" s="1"/>
  <c r="B1905" i="3"/>
  <c r="A1906" i="3"/>
  <c r="A1910" i="1" l="1"/>
  <c r="E1909" i="1"/>
  <c r="F1909" i="1"/>
  <c r="B1910" i="1"/>
  <c r="C1910" i="1" s="1"/>
  <c r="D1910" i="1" s="1"/>
  <c r="B1906" i="3"/>
  <c r="A1907" i="3"/>
  <c r="A1911" i="1" l="1"/>
  <c r="F1910" i="1"/>
  <c r="E1910" i="1"/>
  <c r="B1911" i="1"/>
  <c r="C1911" i="1" s="1"/>
  <c r="D1911" i="1" s="1"/>
  <c r="A1908" i="3"/>
  <c r="B1907" i="3"/>
  <c r="A1912" i="1" l="1"/>
  <c r="F1911" i="1"/>
  <c r="E1911" i="1"/>
  <c r="B1912" i="1"/>
  <c r="C1912" i="1" s="1"/>
  <c r="D1912" i="1" s="1"/>
  <c r="B1908" i="3"/>
  <c r="A1909" i="3"/>
  <c r="A1913" i="1" l="1"/>
  <c r="E1912" i="1"/>
  <c r="F1912" i="1"/>
  <c r="B1913" i="1"/>
  <c r="C1913" i="1"/>
  <c r="D1913" i="1" s="1"/>
  <c r="A1910" i="3"/>
  <c r="B1909" i="3"/>
  <c r="A1914" i="1" l="1"/>
  <c r="E1913" i="1"/>
  <c r="F1913" i="1"/>
  <c r="B1914" i="1"/>
  <c r="C1914" i="1"/>
  <c r="D1914" i="1" s="1"/>
  <c r="B1910" i="3"/>
  <c r="A1911" i="3"/>
  <c r="A1915" i="1" l="1"/>
  <c r="F1914" i="1"/>
  <c r="E1914" i="1"/>
  <c r="B1915" i="1"/>
  <c r="C1915" i="1" s="1"/>
  <c r="D1915" i="1" s="1"/>
  <c r="B1911" i="3"/>
  <c r="A1912" i="3"/>
  <c r="A1916" i="1" l="1"/>
  <c r="F1915" i="1"/>
  <c r="E1915" i="1"/>
  <c r="B1916" i="1"/>
  <c r="C1916" i="1" s="1"/>
  <c r="D1916" i="1" s="1"/>
  <c r="A1913" i="3"/>
  <c r="B1912" i="3"/>
  <c r="A1917" i="1" l="1"/>
  <c r="F1916" i="1"/>
  <c r="E1916" i="1"/>
  <c r="B1917" i="1"/>
  <c r="C1917" i="1" s="1"/>
  <c r="D1917" i="1" s="1"/>
  <c r="B1913" i="3"/>
  <c r="A1914" i="3"/>
  <c r="A1918" i="1" l="1"/>
  <c r="E1917" i="1"/>
  <c r="F1917" i="1"/>
  <c r="B1918" i="1"/>
  <c r="C1918" i="1" s="1"/>
  <c r="D1918" i="1" s="1"/>
  <c r="B1914" i="3"/>
  <c r="A1915" i="3"/>
  <c r="A1919" i="1" l="1"/>
  <c r="F1918" i="1"/>
  <c r="E1918" i="1"/>
  <c r="B1919" i="1"/>
  <c r="C1919" i="1" s="1"/>
  <c r="D1919" i="1" s="1"/>
  <c r="A1916" i="3"/>
  <c r="B1915" i="3"/>
  <c r="A1920" i="1" l="1"/>
  <c r="F1919" i="1"/>
  <c r="E1919" i="1"/>
  <c r="B1920" i="1"/>
  <c r="C1920" i="1" s="1"/>
  <c r="B1916" i="3"/>
  <c r="A1917" i="3"/>
  <c r="D1920" i="1" l="1"/>
  <c r="F1920" i="1" s="1"/>
  <c r="A1921" i="1"/>
  <c r="E1920" i="1"/>
  <c r="B1921" i="1"/>
  <c r="C1921" i="1" s="1"/>
  <c r="D1921" i="1" s="1"/>
  <c r="B1917" i="3"/>
  <c r="A1918" i="3"/>
  <c r="A1922" i="1" l="1"/>
  <c r="E1921" i="1"/>
  <c r="F1921" i="1"/>
  <c r="B1922" i="1"/>
  <c r="C1922" i="1" s="1"/>
  <c r="D1922" i="1" s="1"/>
  <c r="B1918" i="3"/>
  <c r="A1919" i="3"/>
  <c r="A1923" i="1" l="1"/>
  <c r="E1922" i="1"/>
  <c r="F1922" i="1"/>
  <c r="B1923" i="1"/>
  <c r="C1923" i="1" s="1"/>
  <c r="D1923" i="1" s="1"/>
  <c r="B1919" i="3"/>
  <c r="A1920" i="3"/>
  <c r="A1924" i="1" l="1"/>
  <c r="F1923" i="1"/>
  <c r="E1923" i="1"/>
  <c r="B1924" i="1"/>
  <c r="C1924" i="1" s="1"/>
  <c r="A1921" i="3"/>
  <c r="B1920" i="3"/>
  <c r="D1924" i="1" l="1"/>
  <c r="F1924" i="1" s="1"/>
  <c r="A1925" i="1"/>
  <c r="E1924" i="1"/>
  <c r="B1925" i="1"/>
  <c r="C1925" i="1" s="1"/>
  <c r="D1925" i="1" s="1"/>
  <c r="B1921" i="3"/>
  <c r="A1922" i="3"/>
  <c r="A1926" i="1" l="1"/>
  <c r="E1925" i="1"/>
  <c r="F1925" i="1"/>
  <c r="B1926" i="1"/>
  <c r="C1926" i="1" s="1"/>
  <c r="D1926" i="1" s="1"/>
  <c r="A1923" i="3"/>
  <c r="B1922" i="3"/>
  <c r="A1927" i="1" l="1"/>
  <c r="F1926" i="1"/>
  <c r="E1926" i="1"/>
  <c r="B1927" i="1"/>
  <c r="C1927" i="1" s="1"/>
  <c r="D1927" i="1" s="1"/>
  <c r="A1924" i="3"/>
  <c r="B1923" i="3"/>
  <c r="A1928" i="1" l="1"/>
  <c r="E1927" i="1"/>
  <c r="F1927" i="1"/>
  <c r="B1928" i="1"/>
  <c r="C1928" i="1" s="1"/>
  <c r="B1924" i="3"/>
  <c r="A1925" i="3"/>
  <c r="D1928" i="1" l="1"/>
  <c r="F1928" i="1" s="1"/>
  <c r="A1929" i="1"/>
  <c r="E1928" i="1"/>
  <c r="B1929" i="1"/>
  <c r="C1929" i="1" s="1"/>
  <c r="D1929" i="1" s="1"/>
  <c r="A1926" i="3"/>
  <c r="B1925" i="3"/>
  <c r="A1930" i="1" l="1"/>
  <c r="E1929" i="1"/>
  <c r="F1929" i="1"/>
  <c r="B1930" i="1"/>
  <c r="C1930" i="1" s="1"/>
  <c r="D1930" i="1" s="1"/>
  <c r="B1926" i="3"/>
  <c r="A1927" i="3"/>
  <c r="A1931" i="1" l="1"/>
  <c r="F1930" i="1"/>
  <c r="E1930" i="1"/>
  <c r="B1931" i="1"/>
  <c r="C1931" i="1" s="1"/>
  <c r="D1931" i="1" s="1"/>
  <c r="B1927" i="3"/>
  <c r="A1928" i="3"/>
  <c r="A1932" i="1" l="1"/>
  <c r="F1931" i="1"/>
  <c r="E1931" i="1"/>
  <c r="B1932" i="1"/>
  <c r="C1932" i="1" s="1"/>
  <c r="A1929" i="3"/>
  <c r="B1928" i="3"/>
  <c r="D1932" i="1" l="1"/>
  <c r="F1932" i="1" s="1"/>
  <c r="A1933" i="1"/>
  <c r="E1932" i="1"/>
  <c r="B1933" i="1"/>
  <c r="C1933" i="1" s="1"/>
  <c r="D1933" i="1" s="1"/>
  <c r="B1929" i="3"/>
  <c r="A1930" i="3"/>
  <c r="A1934" i="1" l="1"/>
  <c r="F1933" i="1"/>
  <c r="E1933" i="1"/>
  <c r="B1934" i="1"/>
  <c r="C1934" i="1" s="1"/>
  <c r="D1934" i="1" s="1"/>
  <c r="B1930" i="3"/>
  <c r="A1931" i="3"/>
  <c r="A1935" i="1" l="1"/>
  <c r="F1934" i="1"/>
  <c r="E1934" i="1"/>
  <c r="B1935" i="1"/>
  <c r="C1935" i="1"/>
  <c r="D1935" i="1" s="1"/>
  <c r="A1932" i="3"/>
  <c r="B1931" i="3"/>
  <c r="A1936" i="1" l="1"/>
  <c r="F1935" i="1"/>
  <c r="E1935" i="1"/>
  <c r="B1936" i="1"/>
  <c r="C1936" i="1"/>
  <c r="D1936" i="1" s="1"/>
  <c r="B1932" i="3"/>
  <c r="A1933" i="3"/>
  <c r="A1937" i="1" l="1"/>
  <c r="F1936" i="1"/>
  <c r="E1936" i="1"/>
  <c r="B1937" i="1"/>
  <c r="C1937" i="1" s="1"/>
  <c r="D1937" i="1" s="1"/>
  <c r="A1934" i="3"/>
  <c r="B1933" i="3"/>
  <c r="A1938" i="1" l="1"/>
  <c r="E1937" i="1"/>
  <c r="F1937" i="1"/>
  <c r="B1938" i="1"/>
  <c r="C1938" i="1" s="1"/>
  <c r="D1938" i="1" s="1"/>
  <c r="B1934" i="3"/>
  <c r="A1935" i="3"/>
  <c r="A1939" i="1" l="1"/>
  <c r="F1938" i="1"/>
  <c r="E1938" i="1"/>
  <c r="B1939" i="1"/>
  <c r="C1939" i="1" s="1"/>
  <c r="D1939" i="1" s="1"/>
  <c r="A1936" i="3"/>
  <c r="B1935" i="3"/>
  <c r="A1940" i="1" l="1"/>
  <c r="F1939" i="1"/>
  <c r="E1939" i="1"/>
  <c r="B1940" i="1"/>
  <c r="C1940" i="1" s="1"/>
  <c r="D1940" i="1" s="1"/>
  <c r="A1937" i="3"/>
  <c r="B1936" i="3"/>
  <c r="A1941" i="1" l="1"/>
  <c r="E1940" i="1"/>
  <c r="F1940" i="1"/>
  <c r="B1941" i="1"/>
  <c r="C1941" i="1" s="1"/>
  <c r="D1941" i="1" s="1"/>
  <c r="B1937" i="3"/>
  <c r="A1938" i="3"/>
  <c r="A1942" i="1" l="1"/>
  <c r="E1941" i="1"/>
  <c r="F1941" i="1"/>
  <c r="B1942" i="1"/>
  <c r="C1942" i="1" s="1"/>
  <c r="D1942" i="1" s="1"/>
  <c r="B1938" i="3"/>
  <c r="A1939" i="3"/>
  <c r="A1943" i="1" l="1"/>
  <c r="F1942" i="1"/>
  <c r="E1942" i="1"/>
  <c r="B1943" i="1"/>
  <c r="C1943" i="1" s="1"/>
  <c r="D1943" i="1" s="1"/>
  <c r="A1940" i="3"/>
  <c r="B1939" i="3"/>
  <c r="A1944" i="1" l="1"/>
  <c r="F1943" i="1"/>
  <c r="E1943" i="1"/>
  <c r="B1944" i="1"/>
  <c r="C1944" i="1" s="1"/>
  <c r="B1940" i="3"/>
  <c r="A1941" i="3"/>
  <c r="D1944" i="1" l="1"/>
  <c r="F1944" i="1" s="1"/>
  <c r="A1945" i="1"/>
  <c r="E1944" i="1"/>
  <c r="B1945" i="1"/>
  <c r="C1945" i="1" s="1"/>
  <c r="D1945" i="1" s="1"/>
  <c r="B1941" i="3"/>
  <c r="A1942" i="3"/>
  <c r="A1946" i="1" l="1"/>
  <c r="F1945" i="1"/>
  <c r="E1945" i="1"/>
  <c r="B1946" i="1"/>
  <c r="C1946" i="1" s="1"/>
  <c r="D1946" i="1" s="1"/>
  <c r="B1942" i="3"/>
  <c r="A1943" i="3"/>
  <c r="A1947" i="1" l="1"/>
  <c r="F1946" i="1"/>
  <c r="E1946" i="1"/>
  <c r="B1947" i="1"/>
  <c r="C1947" i="1" s="1"/>
  <c r="D1947" i="1" s="1"/>
  <c r="B1943" i="3"/>
  <c r="A1944" i="3"/>
  <c r="A1948" i="1" l="1"/>
  <c r="F1947" i="1"/>
  <c r="E1947" i="1"/>
  <c r="B1948" i="1"/>
  <c r="C1948" i="1" s="1"/>
  <c r="D1948" i="1" s="1"/>
  <c r="A1945" i="3"/>
  <c r="B1944" i="3"/>
  <c r="A1949" i="1" l="1"/>
  <c r="F1948" i="1"/>
  <c r="E1948" i="1"/>
  <c r="B1949" i="1"/>
  <c r="C1949" i="1" s="1"/>
  <c r="D1949" i="1" s="1"/>
  <c r="B1945" i="3"/>
  <c r="A1946" i="3"/>
  <c r="A1950" i="1" l="1"/>
  <c r="E1949" i="1"/>
  <c r="F1949" i="1"/>
  <c r="B1950" i="1"/>
  <c r="C1950" i="1" s="1"/>
  <c r="D1950" i="1" s="1"/>
  <c r="A1947" i="3"/>
  <c r="B1946" i="3"/>
  <c r="A1951" i="1" l="1"/>
  <c r="F1950" i="1"/>
  <c r="E1950" i="1"/>
  <c r="B1951" i="1"/>
  <c r="C1951" i="1" s="1"/>
  <c r="D1951" i="1" s="1"/>
  <c r="A1948" i="3"/>
  <c r="B1947" i="3"/>
  <c r="A1952" i="1" l="1"/>
  <c r="E1951" i="1"/>
  <c r="F1951" i="1"/>
  <c r="B1952" i="1"/>
  <c r="C1952" i="1" s="1"/>
  <c r="D1952" i="1" s="1"/>
  <c r="B1948" i="3"/>
  <c r="A1949" i="3"/>
  <c r="A1953" i="1" l="1"/>
  <c r="E1952" i="1"/>
  <c r="F1952" i="1"/>
  <c r="B1953" i="1"/>
  <c r="C1953" i="1" s="1"/>
  <c r="D1953" i="1" s="1"/>
  <c r="B1949" i="3"/>
  <c r="A1950" i="3"/>
  <c r="A1954" i="1" l="1"/>
  <c r="E1953" i="1"/>
  <c r="F1953" i="1"/>
  <c r="B1954" i="1"/>
  <c r="C1954" i="1" s="1"/>
  <c r="D1954" i="1" s="1"/>
  <c r="B1950" i="3"/>
  <c r="A1951" i="3"/>
  <c r="A1955" i="1" l="1"/>
  <c r="F1954" i="1"/>
  <c r="E1954" i="1"/>
  <c r="B1955" i="1"/>
  <c r="C1955" i="1"/>
  <c r="D1955" i="1" s="1"/>
  <c r="A1952" i="3"/>
  <c r="B1951" i="3"/>
  <c r="A1956" i="1" l="1"/>
  <c r="F1955" i="1"/>
  <c r="E1955" i="1"/>
  <c r="B1956" i="1"/>
  <c r="C1956" i="1" s="1"/>
  <c r="A1953" i="3"/>
  <c r="B1952" i="3"/>
  <c r="D1956" i="1" l="1"/>
  <c r="E1956" i="1" s="1"/>
  <c r="A1957" i="1"/>
  <c r="F1956" i="1"/>
  <c r="B1957" i="1"/>
  <c r="C1957" i="1" s="1"/>
  <c r="D1957" i="1" s="1"/>
  <c r="B1953" i="3"/>
  <c r="A1954" i="3"/>
  <c r="A1958" i="1" l="1"/>
  <c r="F1957" i="1"/>
  <c r="E1957" i="1"/>
  <c r="B1958" i="1"/>
  <c r="C1958" i="1" s="1"/>
  <c r="D1958" i="1" s="1"/>
  <c r="A1955" i="3"/>
  <c r="B1954" i="3"/>
  <c r="A1959" i="1" l="1"/>
  <c r="F1958" i="1"/>
  <c r="E1958" i="1"/>
  <c r="B1959" i="1"/>
  <c r="C1959" i="1" s="1"/>
  <c r="D1959" i="1" s="1"/>
  <c r="A1956" i="3"/>
  <c r="B1955" i="3"/>
  <c r="A1960" i="1" l="1"/>
  <c r="E1959" i="1"/>
  <c r="F1959" i="1"/>
  <c r="B1960" i="1"/>
  <c r="C1960" i="1" s="1"/>
  <c r="D1960" i="1" s="1"/>
  <c r="B1956" i="3"/>
  <c r="A1957" i="3"/>
  <c r="A1961" i="1" l="1"/>
  <c r="F1960" i="1"/>
  <c r="E1960" i="1"/>
  <c r="B1961" i="1"/>
  <c r="C1961" i="1" s="1"/>
  <c r="D1961" i="1" s="1"/>
  <c r="B1957" i="3"/>
  <c r="A1958" i="3"/>
  <c r="A1962" i="1" l="1"/>
  <c r="E1961" i="1"/>
  <c r="F1961" i="1"/>
  <c r="B1962" i="1"/>
  <c r="C1962" i="1" s="1"/>
  <c r="B1958" i="3"/>
  <c r="A1959" i="3"/>
  <c r="D1962" i="1" l="1"/>
  <c r="F1962" i="1" s="1"/>
  <c r="A1963" i="1"/>
  <c r="E1962" i="1"/>
  <c r="B1963" i="1"/>
  <c r="C1963" i="1" s="1"/>
  <c r="D1963" i="1" s="1"/>
  <c r="A1960" i="3"/>
  <c r="B1959" i="3"/>
  <c r="A1964" i="1" l="1"/>
  <c r="F1963" i="1"/>
  <c r="E1963" i="1"/>
  <c r="B1964" i="1"/>
  <c r="C1964" i="1" s="1"/>
  <c r="A1961" i="3"/>
  <c r="B1960" i="3"/>
  <c r="D1964" i="1" l="1"/>
  <c r="F1964" i="1" s="1"/>
  <c r="A1965" i="1"/>
  <c r="E1964" i="1"/>
  <c r="B1965" i="1"/>
  <c r="C1965" i="1" s="1"/>
  <c r="D1965" i="1" s="1"/>
  <c r="B1961" i="3"/>
  <c r="A1962" i="3"/>
  <c r="A1966" i="1" l="1"/>
  <c r="E1965" i="1"/>
  <c r="F1965" i="1"/>
  <c r="B1966" i="1"/>
  <c r="C1966" i="1" s="1"/>
  <c r="D1966" i="1" s="1"/>
  <c r="B1962" i="3"/>
  <c r="A1963" i="3"/>
  <c r="A1967" i="1" l="1"/>
  <c r="F1966" i="1"/>
  <c r="E1966" i="1"/>
  <c r="B1967" i="1"/>
  <c r="C1967" i="1" s="1"/>
  <c r="D1967" i="1" s="1"/>
  <c r="A1964" i="3"/>
  <c r="B1963" i="3"/>
  <c r="A1968" i="1" l="1"/>
  <c r="F1967" i="1"/>
  <c r="E1967" i="1"/>
  <c r="B1968" i="1"/>
  <c r="C1968" i="1" s="1"/>
  <c r="D1968" i="1" s="1"/>
  <c r="B1964" i="3"/>
  <c r="A1965" i="3"/>
  <c r="A1969" i="1" l="1"/>
  <c r="E1968" i="1"/>
  <c r="F1968" i="1"/>
  <c r="B1969" i="1"/>
  <c r="C1969" i="1" s="1"/>
  <c r="D1969" i="1" s="1"/>
  <c r="B1965" i="3"/>
  <c r="A1966" i="3"/>
  <c r="A1970" i="1" l="1"/>
  <c r="F1969" i="1"/>
  <c r="E1969" i="1"/>
  <c r="B1970" i="1"/>
  <c r="C1970" i="1" s="1"/>
  <c r="D1970" i="1" s="1"/>
  <c r="B1966" i="3"/>
  <c r="A1967" i="3"/>
  <c r="A1971" i="1" l="1"/>
  <c r="F1970" i="1"/>
  <c r="E1970" i="1"/>
  <c r="B1971" i="1"/>
  <c r="C1971" i="1" s="1"/>
  <c r="D1971" i="1" s="1"/>
  <c r="B1967" i="3"/>
  <c r="A1968" i="3"/>
  <c r="A1972" i="1" l="1"/>
  <c r="F1971" i="1"/>
  <c r="E1971" i="1"/>
  <c r="B1972" i="1"/>
  <c r="C1972" i="1" s="1"/>
  <c r="A1969" i="3"/>
  <c r="B1968" i="3"/>
  <c r="D1972" i="1" l="1"/>
  <c r="F1972" i="1" s="1"/>
  <c r="A1973" i="1"/>
  <c r="E1972" i="1"/>
  <c r="B1973" i="1"/>
  <c r="C1973" i="1" s="1"/>
  <c r="D1973" i="1" s="1"/>
  <c r="B1969" i="3"/>
  <c r="A1970" i="3"/>
  <c r="A1974" i="1" l="1"/>
  <c r="E1973" i="1"/>
  <c r="F1973" i="1"/>
  <c r="B1974" i="1"/>
  <c r="C1974" i="1" s="1"/>
  <c r="D1974" i="1" s="1"/>
  <c r="B1970" i="3"/>
  <c r="A1971" i="3"/>
  <c r="A1975" i="1" l="1"/>
  <c r="F1974" i="1"/>
  <c r="E1974" i="1"/>
  <c r="B1975" i="1"/>
  <c r="C1975" i="1" s="1"/>
  <c r="D1975" i="1" s="1"/>
  <c r="A1972" i="3"/>
  <c r="B1971" i="3"/>
  <c r="A1976" i="1" l="1"/>
  <c r="F1975" i="1"/>
  <c r="E1975" i="1"/>
  <c r="B1976" i="1"/>
  <c r="C1976" i="1" s="1"/>
  <c r="D1976" i="1" s="1"/>
  <c r="B1972" i="3"/>
  <c r="A1973" i="3"/>
  <c r="A1977" i="1" l="1"/>
  <c r="E1976" i="1"/>
  <c r="F1976" i="1"/>
  <c r="B1977" i="1"/>
  <c r="C1977" i="1" s="1"/>
  <c r="D1977" i="1" s="1"/>
  <c r="A1974" i="3"/>
  <c r="B1973" i="3"/>
  <c r="A1978" i="1" l="1"/>
  <c r="E1977" i="1"/>
  <c r="F1977" i="1"/>
  <c r="B1978" i="1"/>
  <c r="C1978" i="1" s="1"/>
  <c r="D1978" i="1" s="1"/>
  <c r="B1974" i="3"/>
  <c r="A1975" i="3"/>
  <c r="A1979" i="1" l="1"/>
  <c r="F1978" i="1"/>
  <c r="E1978" i="1"/>
  <c r="B1979" i="1"/>
  <c r="C1979" i="1" s="1"/>
  <c r="D1979" i="1" s="1"/>
  <c r="B1975" i="3"/>
  <c r="A1976" i="3"/>
  <c r="A1980" i="1" l="1"/>
  <c r="E1979" i="1"/>
  <c r="F1979" i="1"/>
  <c r="B1980" i="1"/>
  <c r="C1980" i="1"/>
  <c r="D1980" i="1" s="1"/>
  <c r="A1977" i="3"/>
  <c r="B1976" i="3"/>
  <c r="A1981" i="1" l="1"/>
  <c r="E1980" i="1"/>
  <c r="F1980" i="1"/>
  <c r="B1981" i="1"/>
  <c r="C1981" i="1" s="1"/>
  <c r="D1981" i="1" s="1"/>
  <c r="B1977" i="3"/>
  <c r="A1978" i="3"/>
  <c r="A1982" i="1" l="1"/>
  <c r="E1981" i="1"/>
  <c r="F1981" i="1"/>
  <c r="B1982" i="1"/>
  <c r="C1982" i="1" s="1"/>
  <c r="D1982" i="1" s="1"/>
  <c r="B1978" i="3"/>
  <c r="A1979" i="3"/>
  <c r="A1983" i="1" l="1"/>
  <c r="F1982" i="1"/>
  <c r="E1982" i="1"/>
  <c r="B1983" i="1"/>
  <c r="C1983" i="1" s="1"/>
  <c r="D1983" i="1" s="1"/>
  <c r="A1980" i="3"/>
  <c r="B1979" i="3"/>
  <c r="A1984" i="1" l="1"/>
  <c r="F1983" i="1"/>
  <c r="E1983" i="1"/>
  <c r="B1984" i="1"/>
  <c r="C1984" i="1"/>
  <c r="B1980" i="3"/>
  <c r="A1981" i="3"/>
  <c r="D1984" i="1" l="1"/>
  <c r="E1984" i="1" s="1"/>
  <c r="A1985" i="1"/>
  <c r="F1984" i="1"/>
  <c r="B1985" i="1"/>
  <c r="C1985" i="1" s="1"/>
  <c r="D1985" i="1" s="1"/>
  <c r="B1981" i="3"/>
  <c r="A1982" i="3"/>
  <c r="A1986" i="1" l="1"/>
  <c r="E1985" i="1"/>
  <c r="F1985" i="1"/>
  <c r="B1986" i="1"/>
  <c r="C1986" i="1" s="1"/>
  <c r="D1986" i="1" s="1"/>
  <c r="B1982" i="3"/>
  <c r="A1983" i="3"/>
  <c r="A1987" i="1" l="1"/>
  <c r="F1986" i="1"/>
  <c r="E1986" i="1"/>
  <c r="B1987" i="1"/>
  <c r="C1987" i="1" s="1"/>
  <c r="D1987" i="1" s="1"/>
  <c r="B1983" i="3"/>
  <c r="A1984" i="3"/>
  <c r="A1988" i="1" l="1"/>
  <c r="F1987" i="1"/>
  <c r="E1987" i="1"/>
  <c r="B1988" i="1"/>
  <c r="C1988" i="1"/>
  <c r="A1985" i="3"/>
  <c r="B1984" i="3"/>
  <c r="F1988" i="1" l="1"/>
  <c r="D1988" i="1"/>
  <c r="A1989" i="1"/>
  <c r="B1989" i="1"/>
  <c r="C1989" i="1" s="1"/>
  <c r="D1989" i="1" s="1"/>
  <c r="E1988" i="1"/>
  <c r="B1985" i="3"/>
  <c r="A1986" i="3"/>
  <c r="A1990" i="1" l="1"/>
  <c r="F1989" i="1"/>
  <c r="E1989" i="1"/>
  <c r="B1990" i="1"/>
  <c r="C1990" i="1" s="1"/>
  <c r="D1990" i="1" s="1"/>
  <c r="A1987" i="3"/>
  <c r="B1986" i="3"/>
  <c r="A1991" i="1" l="1"/>
  <c r="F1990" i="1"/>
  <c r="E1990" i="1"/>
  <c r="B1991" i="1"/>
  <c r="C1991" i="1"/>
  <c r="D1991" i="1" s="1"/>
  <c r="A1988" i="3"/>
  <c r="B1987" i="3"/>
  <c r="A1992" i="1" l="1"/>
  <c r="F1991" i="1"/>
  <c r="E1991" i="1"/>
  <c r="B1992" i="1"/>
  <c r="C1992" i="1" s="1"/>
  <c r="B1988" i="3"/>
  <c r="A1989" i="3"/>
  <c r="D1992" i="1" l="1"/>
  <c r="E1992" i="1" s="1"/>
  <c r="A1993" i="1"/>
  <c r="F1992" i="1"/>
  <c r="B1993" i="1"/>
  <c r="C1993" i="1" s="1"/>
  <c r="D1993" i="1" s="1"/>
  <c r="B1989" i="3"/>
  <c r="A1990" i="3"/>
  <c r="A1994" i="1" l="1"/>
  <c r="E1993" i="1"/>
  <c r="F1993" i="1"/>
  <c r="B1994" i="1"/>
  <c r="C1994" i="1" s="1"/>
  <c r="D1994" i="1" s="1"/>
  <c r="B1990" i="3"/>
  <c r="A1991" i="3"/>
  <c r="A1995" i="1" l="1"/>
  <c r="F1994" i="1"/>
  <c r="E1994" i="1"/>
  <c r="B1995" i="1"/>
  <c r="C1995" i="1" s="1"/>
  <c r="D1995" i="1" s="1"/>
  <c r="B1991" i="3"/>
  <c r="A1992" i="3"/>
  <c r="A1996" i="1" l="1"/>
  <c r="F1995" i="1"/>
  <c r="E1995" i="1"/>
  <c r="B1996" i="1"/>
  <c r="C1996" i="1" s="1"/>
  <c r="A1993" i="3"/>
  <c r="B1992" i="3"/>
  <c r="D1996" i="1" l="1"/>
  <c r="F1996" i="1" s="1"/>
  <c r="A1997" i="1"/>
  <c r="E1996" i="1"/>
  <c r="B1997" i="1"/>
  <c r="C1997" i="1" s="1"/>
  <c r="D1997" i="1" s="1"/>
  <c r="B1993" i="3"/>
  <c r="A1994" i="3"/>
  <c r="A1998" i="1" l="1"/>
  <c r="E1997" i="1"/>
  <c r="F1997" i="1"/>
  <c r="B1998" i="1"/>
  <c r="C1998" i="1" s="1"/>
  <c r="D1998" i="1" s="1"/>
  <c r="B1994" i="3"/>
  <c r="A1995" i="3"/>
  <c r="A1999" i="1" l="1"/>
  <c r="F1998" i="1"/>
  <c r="E1998" i="1"/>
  <c r="B1999" i="1"/>
  <c r="C1999" i="1" s="1"/>
  <c r="D1999" i="1" s="1"/>
  <c r="A1996" i="3"/>
  <c r="B1995" i="3"/>
  <c r="A2000" i="1" l="1"/>
  <c r="F1999" i="1"/>
  <c r="E1999" i="1"/>
  <c r="B2000" i="1"/>
  <c r="C2000" i="1" s="1"/>
  <c r="D2000" i="1" s="1"/>
  <c r="B1996" i="3"/>
  <c r="A1997" i="3"/>
  <c r="A2001" i="1" l="1"/>
  <c r="E2000" i="1"/>
  <c r="F2000" i="1"/>
  <c r="B2001" i="1"/>
  <c r="C2001" i="1" s="1"/>
  <c r="D2001" i="1" s="1"/>
  <c r="A1998" i="3"/>
  <c r="B1997" i="3"/>
  <c r="A2002" i="1" l="1"/>
  <c r="E2001" i="1"/>
  <c r="F2001" i="1"/>
  <c r="B2002" i="1"/>
  <c r="C2002" i="1" s="1"/>
  <c r="D2002" i="1" s="1"/>
  <c r="B1998" i="3"/>
  <c r="A1999" i="3"/>
  <c r="A2003" i="1" l="1"/>
  <c r="F2002" i="1"/>
  <c r="E2002" i="1"/>
  <c r="B2003" i="1"/>
  <c r="C2003" i="1" s="1"/>
  <c r="D2003" i="1" s="1"/>
  <c r="A2000" i="3"/>
  <c r="B1999" i="3"/>
  <c r="A2004" i="1" l="1"/>
  <c r="F2003" i="1"/>
  <c r="E2003" i="1"/>
  <c r="B2004" i="1"/>
  <c r="C2004" i="1" s="1"/>
  <c r="D2004" i="1" s="1"/>
  <c r="A2001" i="3"/>
  <c r="B2000" i="3"/>
  <c r="A2005" i="1" l="1"/>
  <c r="E2004" i="1"/>
  <c r="F2004" i="1"/>
  <c r="B2005" i="1"/>
  <c r="C2005" i="1" s="1"/>
  <c r="D2005" i="1" s="1"/>
  <c r="B2001" i="3"/>
  <c r="A2002" i="3"/>
  <c r="A2006" i="1" l="1"/>
  <c r="E2005" i="1"/>
  <c r="F2005" i="1"/>
  <c r="B2006" i="1"/>
  <c r="C2006" i="1" s="1"/>
  <c r="D2006" i="1" s="1"/>
  <c r="A2003" i="3"/>
  <c r="B2002" i="3"/>
  <c r="A2007" i="1" l="1"/>
  <c r="F2006" i="1"/>
  <c r="E2006" i="1"/>
  <c r="B2007" i="1"/>
  <c r="C2007" i="1" s="1"/>
  <c r="D2007" i="1" s="1"/>
  <c r="A2004" i="3"/>
  <c r="B2003" i="3"/>
  <c r="A2008" i="1" l="1"/>
  <c r="E2007" i="1"/>
  <c r="F2007" i="1"/>
  <c r="B2008" i="1"/>
  <c r="C2008" i="1" s="1"/>
  <c r="B2004" i="3"/>
  <c r="A2005" i="3"/>
  <c r="D2008" i="1" l="1"/>
  <c r="E2008" i="1" s="1"/>
  <c r="A2009" i="1"/>
  <c r="F2008" i="1"/>
  <c r="B2009" i="1"/>
  <c r="C2009" i="1" s="1"/>
  <c r="D2009" i="1" s="1"/>
  <c r="A2006" i="3"/>
  <c r="B2005" i="3"/>
  <c r="A2010" i="1" l="1"/>
  <c r="F2009" i="1"/>
  <c r="E2009" i="1"/>
  <c r="B2010" i="1"/>
  <c r="C2010" i="1" s="1"/>
  <c r="D2010" i="1" s="1"/>
  <c r="B2006" i="3"/>
  <c r="A2007" i="3"/>
  <c r="A2011" i="1" l="1"/>
  <c r="E2010" i="1"/>
  <c r="F2010" i="1"/>
  <c r="B2011" i="1"/>
  <c r="C2011" i="1" s="1"/>
  <c r="D2011" i="1" s="1"/>
  <c r="B2007" i="3"/>
  <c r="A2008" i="3"/>
  <c r="A2012" i="1" l="1"/>
  <c r="E2011" i="1"/>
  <c r="F2011" i="1"/>
  <c r="B2012" i="1"/>
  <c r="C2012" i="1" s="1"/>
  <c r="D2012" i="1" s="1"/>
  <c r="F2012" i="1" s="1"/>
  <c r="B2008" i="3"/>
  <c r="A2009" i="3"/>
  <c r="A2013" i="1" l="1"/>
  <c r="E2012" i="1"/>
  <c r="B2013" i="1"/>
  <c r="C2013" i="1" s="1"/>
  <c r="D2013" i="1" s="1"/>
  <c r="B2009" i="3"/>
  <c r="A2010" i="3"/>
  <c r="A2014" i="1" l="1"/>
  <c r="F2013" i="1"/>
  <c r="E2013" i="1"/>
  <c r="B2014" i="1"/>
  <c r="C2014" i="1" s="1"/>
  <c r="D2014" i="1" s="1"/>
  <c r="A2011" i="3"/>
  <c r="B2010" i="3"/>
  <c r="A2015" i="1" l="1"/>
  <c r="F2014" i="1"/>
  <c r="E2014" i="1"/>
  <c r="B2015" i="1"/>
  <c r="C2015" i="1" s="1"/>
  <c r="D2015" i="1" s="1"/>
  <c r="A2012" i="3"/>
  <c r="B2011" i="3"/>
  <c r="A2016" i="1" l="1"/>
  <c r="F2015" i="1"/>
  <c r="E2015" i="1"/>
  <c r="B2016" i="1"/>
  <c r="C2016" i="1" s="1"/>
  <c r="B2012" i="3"/>
  <c r="A2013" i="3"/>
  <c r="D2016" i="1" l="1"/>
  <c r="F2016" i="1" s="1"/>
  <c r="A2017" i="1"/>
  <c r="E2016" i="1"/>
  <c r="B2017" i="1"/>
  <c r="C2017" i="1" s="1"/>
  <c r="D2017" i="1" s="1"/>
  <c r="A2014" i="3"/>
  <c r="B2013" i="3"/>
  <c r="A2018" i="1" l="1"/>
  <c r="F2017" i="1"/>
  <c r="E2017" i="1"/>
  <c r="B2018" i="1"/>
  <c r="C2018" i="1" s="1"/>
  <c r="D2018" i="1" s="1"/>
  <c r="A2015" i="3"/>
  <c r="B2014" i="3"/>
  <c r="A2019" i="1" l="1"/>
  <c r="F2018" i="1"/>
  <c r="E2018" i="1"/>
  <c r="B2019" i="1"/>
  <c r="C2019" i="1" s="1"/>
  <c r="D2019" i="1" s="1"/>
  <c r="B2015" i="3"/>
  <c r="A2016" i="3"/>
  <c r="A2020" i="1" l="1"/>
  <c r="E2019" i="1"/>
  <c r="F2019" i="1"/>
  <c r="B2020" i="1"/>
  <c r="C2020" i="1"/>
  <c r="D2020" i="1" s="1"/>
  <c r="A2017" i="3"/>
  <c r="B2016" i="3"/>
  <c r="A2021" i="1" l="1"/>
  <c r="E2020" i="1"/>
  <c r="F2020" i="1"/>
  <c r="B2021" i="1"/>
  <c r="C2021" i="1" s="1"/>
  <c r="D2021" i="1" s="1"/>
  <c r="A2018" i="3"/>
  <c r="B2017" i="3"/>
  <c r="A2022" i="1" l="1"/>
  <c r="F2021" i="1"/>
  <c r="E2021" i="1"/>
  <c r="B2022" i="1"/>
  <c r="C2022" i="1" s="1"/>
  <c r="D2022" i="1" s="1"/>
  <c r="B2018" i="3"/>
  <c r="A2019" i="3"/>
  <c r="A2023" i="1" l="1"/>
  <c r="F2022" i="1"/>
  <c r="E2022" i="1"/>
  <c r="B2023" i="1"/>
  <c r="C2023" i="1" s="1"/>
  <c r="D2023" i="1" s="1"/>
  <c r="A2020" i="3"/>
  <c r="B2019" i="3"/>
  <c r="A2024" i="1" l="1"/>
  <c r="F2023" i="1"/>
  <c r="E2023" i="1"/>
  <c r="B2024" i="1"/>
  <c r="C2024" i="1" s="1"/>
  <c r="B2020" i="3"/>
  <c r="A2021" i="3"/>
  <c r="D2024" i="1" l="1"/>
  <c r="E2024" i="1" s="1"/>
  <c r="A2025" i="1"/>
  <c r="F2024" i="1"/>
  <c r="B2025" i="1"/>
  <c r="C2025" i="1" s="1"/>
  <c r="D2025" i="1" s="1"/>
  <c r="B2021" i="3"/>
  <c r="A2022" i="3"/>
  <c r="A2026" i="1" l="1"/>
  <c r="E2025" i="1"/>
  <c r="F2025" i="1"/>
  <c r="B2026" i="1"/>
  <c r="C2026" i="1" s="1"/>
  <c r="D2026" i="1" s="1"/>
  <c r="A2023" i="3"/>
  <c r="B2022" i="3"/>
  <c r="A2027" i="1" l="1"/>
  <c r="F2026" i="1"/>
  <c r="E2026" i="1"/>
  <c r="B2027" i="1"/>
  <c r="C2027" i="1" s="1"/>
  <c r="D2027" i="1" s="1"/>
  <c r="B2023" i="3"/>
  <c r="A2024" i="3"/>
  <c r="A2028" i="1" l="1"/>
  <c r="F2027" i="1"/>
  <c r="E2027" i="1"/>
  <c r="B2028" i="1"/>
  <c r="C2028" i="1" s="1"/>
  <c r="D2028" i="1" s="1"/>
  <c r="B2024" i="3"/>
  <c r="A2025" i="3"/>
  <c r="A2029" i="1" l="1"/>
  <c r="F2028" i="1"/>
  <c r="E2028" i="1"/>
  <c r="B2029" i="1"/>
  <c r="C2029" i="1" s="1"/>
  <c r="D2029" i="1" s="1"/>
  <c r="B2025" i="3"/>
  <c r="A2026" i="3"/>
  <c r="A2030" i="1" l="1"/>
  <c r="E2029" i="1"/>
  <c r="F2029" i="1"/>
  <c r="B2030" i="1"/>
  <c r="C2030" i="1" s="1"/>
  <c r="D2030" i="1" s="1"/>
  <c r="B2026" i="3"/>
  <c r="A2027" i="3"/>
  <c r="A2031" i="1" l="1"/>
  <c r="F2030" i="1"/>
  <c r="E2030" i="1"/>
  <c r="B2031" i="1"/>
  <c r="C2031" i="1" s="1"/>
  <c r="D2031" i="1" s="1"/>
  <c r="B2027" i="3"/>
  <c r="A2028" i="3"/>
  <c r="A2032" i="1" l="1"/>
  <c r="F2031" i="1"/>
  <c r="E2031" i="1"/>
  <c r="B2032" i="1"/>
  <c r="C2032" i="1" s="1"/>
  <c r="B2028" i="3"/>
  <c r="A2029" i="3"/>
  <c r="D2032" i="1" l="1"/>
  <c r="E2032" i="1" s="1"/>
  <c r="A2033" i="1"/>
  <c r="B2033" i="1"/>
  <c r="C2033" i="1" s="1"/>
  <c r="D2033" i="1" s="1"/>
  <c r="B2029" i="3"/>
  <c r="A2030" i="3"/>
  <c r="D2034" i="1" l="1"/>
  <c r="F2032" i="1"/>
  <c r="A2034" i="1"/>
  <c r="E2033" i="1"/>
  <c r="F2033" i="1"/>
  <c r="B2034" i="1"/>
  <c r="C2034" i="1" s="1"/>
  <c r="A2031" i="3"/>
  <c r="B2030" i="3"/>
  <c r="A2035" i="1" l="1"/>
  <c r="F2034" i="1"/>
  <c r="E2034" i="1"/>
  <c r="B2035" i="1"/>
  <c r="C2035" i="1" s="1"/>
  <c r="D2035" i="1" s="1"/>
  <c r="A2032" i="3"/>
  <c r="B2031" i="3"/>
  <c r="A2036" i="1" l="1"/>
  <c r="E2035" i="1"/>
  <c r="F2035" i="1"/>
  <c r="B2036" i="1"/>
  <c r="C2036" i="1" s="1"/>
  <c r="D2036" i="1" s="1"/>
  <c r="B2032" i="3"/>
  <c r="A2033" i="3"/>
  <c r="A2037" i="1" l="1"/>
  <c r="F2036" i="1"/>
  <c r="E2036" i="1"/>
  <c r="B2037" i="1"/>
  <c r="C2037" i="1" s="1"/>
  <c r="D2037" i="1" s="1"/>
  <c r="B2033" i="3"/>
  <c r="A2034" i="3"/>
  <c r="A2038" i="1" l="1"/>
  <c r="E2037" i="1"/>
  <c r="F2037" i="1"/>
  <c r="B2038" i="1"/>
  <c r="C2038" i="1" s="1"/>
  <c r="D2038" i="1" s="1"/>
  <c r="B2034" i="3"/>
  <c r="A2035" i="3"/>
  <c r="A2039" i="1" l="1"/>
  <c r="F2038" i="1"/>
  <c r="E2038" i="1"/>
  <c r="B2039" i="1"/>
  <c r="C2039" i="1" s="1"/>
  <c r="D2039" i="1" s="1"/>
  <c r="B2035" i="3"/>
  <c r="A2036" i="3"/>
  <c r="A2040" i="1" l="1"/>
  <c r="E2039" i="1"/>
  <c r="F2039" i="1"/>
  <c r="B2040" i="1"/>
  <c r="C2040" i="1" s="1"/>
  <c r="D2040" i="1" s="1"/>
  <c r="B2036" i="3"/>
  <c r="A2037" i="3"/>
  <c r="A2041" i="1" l="1"/>
  <c r="E2040" i="1"/>
  <c r="F2040" i="1"/>
  <c r="B2041" i="1"/>
  <c r="C2041" i="1" s="1"/>
  <c r="D2041" i="1" s="1"/>
  <c r="A2038" i="3"/>
  <c r="B2037" i="3"/>
  <c r="A2042" i="1" l="1"/>
  <c r="F2041" i="1"/>
  <c r="E2041" i="1"/>
  <c r="B2042" i="1"/>
  <c r="C2042" i="1" s="1"/>
  <c r="D2042" i="1" s="1"/>
  <c r="A2039" i="3"/>
  <c r="B2038" i="3"/>
  <c r="A2043" i="1" l="1"/>
  <c r="E2042" i="1"/>
  <c r="F2042" i="1"/>
  <c r="B2043" i="1"/>
  <c r="C2043" i="1" s="1"/>
  <c r="D2043" i="1" s="1"/>
  <c r="B2039" i="3"/>
  <c r="A2040" i="3"/>
  <c r="A2044" i="1" l="1"/>
  <c r="F2043" i="1"/>
  <c r="E2043" i="1"/>
  <c r="B2044" i="1"/>
  <c r="C2044" i="1" s="1"/>
  <c r="B2040" i="3"/>
  <c r="A2041" i="3"/>
  <c r="D2044" i="1" l="1"/>
  <c r="F2044" i="1" s="1"/>
  <c r="A2045" i="1"/>
  <c r="B2045" i="1"/>
  <c r="C2045" i="1" s="1"/>
  <c r="D2045" i="1" s="1"/>
  <c r="E2044" i="1"/>
  <c r="B2041" i="3"/>
  <c r="A2042" i="3"/>
  <c r="A2046" i="1" l="1"/>
  <c r="E2045" i="1"/>
  <c r="F2045" i="1"/>
  <c r="B2046" i="1"/>
  <c r="C2046" i="1" s="1"/>
  <c r="D2046" i="1" s="1"/>
  <c r="B2042" i="3"/>
  <c r="A2043" i="3"/>
  <c r="A2047" i="1" l="1"/>
  <c r="F2046" i="1"/>
  <c r="E2046" i="1"/>
  <c r="B2047" i="1"/>
  <c r="C2047" i="1" s="1"/>
  <c r="D2047" i="1" s="1"/>
  <c r="A2044" i="3"/>
  <c r="B2043" i="3"/>
  <c r="A2048" i="1" l="1"/>
  <c r="F2047" i="1"/>
  <c r="E2047" i="1"/>
  <c r="B2048" i="1"/>
  <c r="C2048" i="1" s="1"/>
  <c r="D2048" i="1" s="1"/>
  <c r="B2044" i="3"/>
  <c r="A2045" i="3"/>
  <c r="A2049" i="1" l="1"/>
  <c r="E2048" i="1"/>
  <c r="F2048" i="1"/>
  <c r="B2049" i="1"/>
  <c r="C2049" i="1" s="1"/>
  <c r="D2049" i="1" s="1"/>
  <c r="B2045" i="3"/>
  <c r="A2046" i="3"/>
  <c r="A2050" i="1" l="1"/>
  <c r="E2049" i="1"/>
  <c r="F2049" i="1"/>
  <c r="B2050" i="1"/>
  <c r="C2050" i="1" s="1"/>
  <c r="D2050" i="1" s="1"/>
  <c r="A2047" i="3"/>
  <c r="B2046" i="3"/>
  <c r="A2051" i="1" l="1"/>
  <c r="F2050" i="1"/>
  <c r="E2050" i="1"/>
  <c r="B2051" i="1"/>
  <c r="C2051" i="1" s="1"/>
  <c r="D2051" i="1" s="1"/>
  <c r="A2048" i="3"/>
  <c r="B2047" i="3"/>
  <c r="A2052" i="1" l="1"/>
  <c r="E2051" i="1"/>
  <c r="F2051" i="1"/>
  <c r="B2052" i="1"/>
  <c r="C2052" i="1"/>
  <c r="B2048" i="3"/>
  <c r="A2049" i="3"/>
  <c r="D2052" i="1" l="1"/>
  <c r="F2052" i="1" s="1"/>
  <c r="A2053" i="1"/>
  <c r="B2053" i="1"/>
  <c r="C2053" i="1" s="1"/>
  <c r="D2053" i="1" s="1"/>
  <c r="A2050" i="3"/>
  <c r="B2049" i="3"/>
  <c r="E2052" i="1" l="1"/>
  <c r="A2054" i="1"/>
  <c r="E2053" i="1"/>
  <c r="F2053" i="1"/>
  <c r="B2054" i="1"/>
  <c r="C2054" i="1" s="1"/>
  <c r="D2054" i="1" s="1"/>
  <c r="B2050" i="3"/>
  <c r="A2051" i="3"/>
  <c r="A2055" i="1" l="1"/>
  <c r="F2054" i="1"/>
  <c r="E2054" i="1"/>
  <c r="B2055" i="1"/>
  <c r="C2055" i="1" s="1"/>
  <c r="D2055" i="1" s="1"/>
  <c r="B2051" i="3"/>
  <c r="A2052" i="3"/>
  <c r="A2056" i="1" l="1"/>
  <c r="F2055" i="1"/>
  <c r="E2055" i="1"/>
  <c r="B2056" i="1"/>
  <c r="C2056" i="1" s="1"/>
  <c r="D2056" i="1" s="1"/>
  <c r="B2052" i="3"/>
  <c r="A2053" i="3"/>
  <c r="A2057" i="1" l="1"/>
  <c r="E2056" i="1"/>
  <c r="F2056" i="1"/>
  <c r="B2057" i="1"/>
  <c r="C2057" i="1"/>
  <c r="D2057" i="1" s="1"/>
  <c r="A2054" i="3"/>
  <c r="B2053" i="3"/>
  <c r="A2058" i="1" l="1"/>
  <c r="E2057" i="1"/>
  <c r="F2057" i="1"/>
  <c r="B2058" i="1"/>
  <c r="C2058" i="1" s="1"/>
  <c r="D2058" i="1" s="1"/>
  <c r="A2055" i="3"/>
  <c r="B2054" i="3"/>
  <c r="A2059" i="1" l="1"/>
  <c r="F2058" i="1"/>
  <c r="E2058" i="1"/>
  <c r="B2059" i="1"/>
  <c r="C2059" i="1" s="1"/>
  <c r="D2059" i="1" s="1"/>
  <c r="B2055" i="3"/>
  <c r="A2056" i="3"/>
  <c r="A2060" i="1" l="1"/>
  <c r="E2059" i="1"/>
  <c r="F2059" i="1"/>
  <c r="B2060" i="1"/>
  <c r="C2060" i="1" s="1"/>
  <c r="B2056" i="3"/>
  <c r="A2057" i="3"/>
  <c r="D2060" i="1" l="1"/>
  <c r="F2060" i="1" s="1"/>
  <c r="A2061" i="1"/>
  <c r="B2061" i="1"/>
  <c r="C2061" i="1" s="1"/>
  <c r="D2061" i="1" s="1"/>
  <c r="B2057" i="3"/>
  <c r="A2058" i="3"/>
  <c r="E2060" i="1" l="1"/>
  <c r="A2062" i="1"/>
  <c r="F2061" i="1"/>
  <c r="E2061" i="1"/>
  <c r="B2062" i="1"/>
  <c r="C2062" i="1" s="1"/>
  <c r="D2062" i="1" s="1"/>
  <c r="B2058" i="3"/>
  <c r="A2059" i="3"/>
  <c r="A2063" i="1" l="1"/>
  <c r="F2062" i="1"/>
  <c r="E2062" i="1"/>
  <c r="B2063" i="1"/>
  <c r="C2063" i="1" s="1"/>
  <c r="D2063" i="1" s="1"/>
  <c r="A2060" i="3"/>
  <c r="B2059" i="3"/>
  <c r="A2064" i="1" l="1"/>
  <c r="F2063" i="1"/>
  <c r="E2063" i="1"/>
  <c r="B2064" i="1"/>
  <c r="C2064" i="1" s="1"/>
  <c r="D2064" i="1" s="1"/>
  <c r="B2060" i="3"/>
  <c r="A2061" i="3"/>
  <c r="A2065" i="1" l="1"/>
  <c r="F2064" i="1"/>
  <c r="E2064" i="1"/>
  <c r="B2065" i="1"/>
  <c r="C2065" i="1" s="1"/>
  <c r="D2065" i="1" s="1"/>
  <c r="B2061" i="3"/>
  <c r="A2062" i="3"/>
  <c r="A2066" i="1" l="1"/>
  <c r="E2065" i="1"/>
  <c r="F2065" i="1"/>
  <c r="B2066" i="1"/>
  <c r="C2066" i="1"/>
  <c r="D2066" i="1" s="1"/>
  <c r="A2063" i="3"/>
  <c r="B2062" i="3"/>
  <c r="A2067" i="1" l="1"/>
  <c r="F2066" i="1"/>
  <c r="E2066" i="1"/>
  <c r="B2067" i="1"/>
  <c r="C2067" i="1" s="1"/>
  <c r="D2067" i="1" s="1"/>
  <c r="A2064" i="3"/>
  <c r="B2063" i="3"/>
  <c r="A2068" i="1" l="1"/>
  <c r="E2067" i="1"/>
  <c r="F2067" i="1"/>
  <c r="B2068" i="1"/>
  <c r="C2068" i="1" s="1"/>
  <c r="B2064" i="3"/>
  <c r="A2065" i="3"/>
  <c r="D2068" i="1" l="1"/>
  <c r="E2068" i="1" s="1"/>
  <c r="A2069" i="1"/>
  <c r="B2069" i="1"/>
  <c r="C2069" i="1" s="1"/>
  <c r="D2069" i="1" s="1"/>
  <c r="F2068" i="1"/>
  <c r="A2066" i="3"/>
  <c r="B2065" i="3"/>
  <c r="A2070" i="1" l="1"/>
  <c r="F2069" i="1"/>
  <c r="E2069" i="1"/>
  <c r="B2070" i="1"/>
  <c r="C2070" i="1" s="1"/>
  <c r="D2070" i="1" s="1"/>
  <c r="A2067" i="3"/>
  <c r="B2066" i="3"/>
  <c r="A2071" i="1" l="1"/>
  <c r="F2070" i="1"/>
  <c r="E2070" i="1"/>
  <c r="B2071" i="1"/>
  <c r="C2071" i="1" s="1"/>
  <c r="D2071" i="1" s="1"/>
  <c r="B2067" i="3"/>
  <c r="A2068" i="3"/>
  <c r="A2072" i="1" l="1"/>
  <c r="F2071" i="1"/>
  <c r="E2071" i="1"/>
  <c r="B2072" i="1"/>
  <c r="C2072" i="1" s="1"/>
  <c r="D2072" i="1" s="1"/>
  <c r="B2068" i="3"/>
  <c r="A2069" i="3"/>
  <c r="A2073" i="1" l="1"/>
  <c r="F2072" i="1"/>
  <c r="E2072" i="1"/>
  <c r="B2073" i="1"/>
  <c r="C2073" i="1" s="1"/>
  <c r="D2073" i="1" s="1"/>
  <c r="A2070" i="3"/>
  <c r="B2069" i="3"/>
  <c r="A2074" i="1" l="1"/>
  <c r="E2073" i="1"/>
  <c r="F2073" i="1"/>
  <c r="B2074" i="1"/>
  <c r="C2074" i="1"/>
  <c r="D2074" i="1" s="1"/>
  <c r="A2071" i="3"/>
  <c r="B2070" i="3"/>
  <c r="A2075" i="1" l="1"/>
  <c r="F2074" i="1"/>
  <c r="E2074" i="1"/>
  <c r="B2075" i="1"/>
  <c r="C2075" i="1" s="1"/>
  <c r="D2075" i="1" s="1"/>
  <c r="A2072" i="3"/>
  <c r="B2071" i="3"/>
  <c r="A2076" i="1" l="1"/>
  <c r="E2075" i="1"/>
  <c r="F2075" i="1"/>
  <c r="B2076" i="1"/>
  <c r="C2076" i="1" s="1"/>
  <c r="A2073" i="3"/>
  <c r="B2072" i="3"/>
  <c r="D2076" i="1" l="1"/>
  <c r="F2076" i="1" s="1"/>
  <c r="A2077" i="1"/>
  <c r="B2077" i="1"/>
  <c r="C2077" i="1" s="1"/>
  <c r="D2077" i="1" s="1"/>
  <c r="B2073" i="3"/>
  <c r="A2074" i="3"/>
  <c r="E2076" i="1" l="1"/>
  <c r="A2078" i="1"/>
  <c r="E2077" i="1"/>
  <c r="F2077" i="1"/>
  <c r="B2078" i="1"/>
  <c r="C2078" i="1" s="1"/>
  <c r="D2078" i="1" s="1"/>
  <c r="A2075" i="3"/>
  <c r="B2074" i="3"/>
  <c r="A2079" i="1" l="1"/>
  <c r="F2078" i="1"/>
  <c r="E2078" i="1"/>
  <c r="B2079" i="1"/>
  <c r="C2079" i="1" s="1"/>
  <c r="D2079" i="1" s="1"/>
  <c r="A2076" i="3"/>
  <c r="B2075" i="3"/>
  <c r="A2080" i="1" l="1"/>
  <c r="E2079" i="1"/>
  <c r="F2079" i="1"/>
  <c r="B2080" i="1"/>
  <c r="C2080" i="1" s="1"/>
  <c r="B2076" i="3"/>
  <c r="A2077" i="3"/>
  <c r="D2080" i="1" l="1"/>
  <c r="E2080" i="1" s="1"/>
  <c r="A2081" i="1"/>
  <c r="B2081" i="1"/>
  <c r="C2081" i="1" s="1"/>
  <c r="D2081" i="1" s="1"/>
  <c r="A2078" i="3"/>
  <c r="B2077" i="3"/>
  <c r="F2080" i="1" l="1"/>
  <c r="A2082" i="1"/>
  <c r="E2081" i="1"/>
  <c r="F2081" i="1"/>
  <c r="B2082" i="1"/>
  <c r="C2082" i="1" s="1"/>
  <c r="D2082" i="1" s="1"/>
  <c r="A2079" i="3"/>
  <c r="B2078" i="3"/>
  <c r="A2083" i="1" l="1"/>
  <c r="F2082" i="1"/>
  <c r="E2082" i="1"/>
  <c r="B2083" i="1"/>
  <c r="C2083" i="1" s="1"/>
  <c r="D2083" i="1" s="1"/>
  <c r="B2079" i="3"/>
  <c r="A2080" i="3"/>
  <c r="A2084" i="1" l="1"/>
  <c r="F2083" i="1"/>
  <c r="E2083" i="1"/>
  <c r="B2084" i="1"/>
  <c r="C2084" i="1" s="1"/>
  <c r="D2084" i="1" s="1"/>
  <c r="A2081" i="3"/>
  <c r="B2080" i="3"/>
  <c r="A2085" i="1" l="1"/>
  <c r="F2084" i="1"/>
  <c r="B2085" i="1"/>
  <c r="C2085" i="1" s="1"/>
  <c r="A2082" i="3"/>
  <c r="B2081" i="3"/>
  <c r="D2085" i="1" l="1"/>
  <c r="E2085" i="1" s="1"/>
  <c r="E2084" i="1"/>
  <c r="A2086" i="1"/>
  <c r="B2086" i="1"/>
  <c r="C2086" i="1" s="1"/>
  <c r="D2086" i="1" s="1"/>
  <c r="F2085" i="1"/>
  <c r="B2082" i="3"/>
  <c r="A2083" i="3"/>
  <c r="A2087" i="1" l="1"/>
  <c r="F2086" i="1"/>
  <c r="E2086" i="1"/>
  <c r="B2087" i="1"/>
  <c r="C2087" i="1" s="1"/>
  <c r="D2087" i="1" s="1"/>
  <c r="A2084" i="3"/>
  <c r="B2083" i="3"/>
  <c r="A2088" i="1" l="1"/>
  <c r="F2087" i="1"/>
  <c r="E2087" i="1"/>
  <c r="B2088" i="1"/>
  <c r="C2088" i="1" s="1"/>
  <c r="D2088" i="1" s="1"/>
  <c r="B2084" i="3"/>
  <c r="A2085" i="3"/>
  <c r="F2088" i="1" l="1"/>
  <c r="E2088" i="1"/>
  <c r="A2089" i="1"/>
  <c r="B2089" i="1"/>
  <c r="C2089" i="1" s="1"/>
  <c r="D2089" i="1" s="1"/>
  <c r="B2085" i="3"/>
  <c r="A2086" i="3"/>
  <c r="A2090" i="1" l="1"/>
  <c r="E2089" i="1"/>
  <c r="F2089" i="1"/>
  <c r="B2090" i="1"/>
  <c r="C2090" i="1" s="1"/>
  <c r="D2090" i="1" s="1"/>
  <c r="A2087" i="3"/>
  <c r="B2086" i="3"/>
  <c r="A2091" i="1" l="1"/>
  <c r="F2090" i="1"/>
  <c r="E2090" i="1"/>
  <c r="B2091" i="1"/>
  <c r="C2091" i="1" s="1"/>
  <c r="D2091" i="1" s="1"/>
  <c r="B2087" i="3"/>
  <c r="A2088" i="3"/>
  <c r="A2092" i="1" l="1"/>
  <c r="F2091" i="1"/>
  <c r="E2091" i="1"/>
  <c r="B2092" i="1"/>
  <c r="C2092" i="1" s="1"/>
  <c r="D2092" i="1" s="1"/>
  <c r="B2088" i="3"/>
  <c r="A2089" i="3"/>
  <c r="A2093" i="1" l="1"/>
  <c r="F2092" i="1"/>
  <c r="E2092" i="1"/>
  <c r="B2093" i="1"/>
  <c r="C2093" i="1" s="1"/>
  <c r="D2093" i="1" s="1"/>
  <c r="B2089" i="3"/>
  <c r="A2090" i="3"/>
  <c r="A2094" i="1" l="1"/>
  <c r="E2093" i="1"/>
  <c r="F2093" i="1"/>
  <c r="B2094" i="1"/>
  <c r="C2094" i="1" s="1"/>
  <c r="D2094" i="1" s="1"/>
  <c r="B2090" i="3"/>
  <c r="A2091" i="3"/>
  <c r="A2095" i="1" l="1"/>
  <c r="F2094" i="1"/>
  <c r="E2094" i="1"/>
  <c r="B2095" i="1"/>
  <c r="C2095" i="1" s="1"/>
  <c r="D2095" i="1" s="1"/>
  <c r="B2091" i="3"/>
  <c r="A2092" i="3"/>
  <c r="A2096" i="1" l="1"/>
  <c r="F2095" i="1"/>
  <c r="E2095" i="1"/>
  <c r="B2096" i="1"/>
  <c r="C2096" i="1" s="1"/>
  <c r="B2092" i="3"/>
  <c r="A2093" i="3"/>
  <c r="D2096" i="1" l="1"/>
  <c r="F2096" i="1" s="1"/>
  <c r="A2097" i="1"/>
  <c r="E2096" i="1"/>
  <c r="B2097" i="1"/>
  <c r="C2097" i="1" s="1"/>
  <c r="D2097" i="1" s="1"/>
  <c r="B2093" i="3"/>
  <c r="A2094" i="3"/>
  <c r="A2098" i="1" l="1"/>
  <c r="E2097" i="1"/>
  <c r="F2097" i="1"/>
  <c r="B2098" i="1"/>
  <c r="C2098" i="1" s="1"/>
  <c r="D2098" i="1" s="1"/>
  <c r="A2095" i="3"/>
  <c r="B2094" i="3"/>
  <c r="A2099" i="1" l="1"/>
  <c r="F2098" i="1"/>
  <c r="E2098" i="1"/>
  <c r="B2099" i="1"/>
  <c r="C2099" i="1" s="1"/>
  <c r="D2099" i="1" s="1"/>
  <c r="B2095" i="3"/>
  <c r="A2096" i="3"/>
  <c r="A2100" i="1" l="1"/>
  <c r="F2099" i="1"/>
  <c r="E2099" i="1"/>
  <c r="B2100" i="1"/>
  <c r="C2100" i="1" s="1"/>
  <c r="B2096" i="3"/>
  <c r="A2097" i="3"/>
  <c r="D2100" i="1" l="1"/>
  <c r="F2100" i="1" s="1"/>
  <c r="A2101" i="1"/>
  <c r="B2101" i="1"/>
  <c r="C2101" i="1" s="1"/>
  <c r="D2101" i="1" s="1"/>
  <c r="B2097" i="3"/>
  <c r="A2098" i="3"/>
  <c r="E2100" i="1" l="1"/>
  <c r="A2102" i="1"/>
  <c r="F2101" i="1"/>
  <c r="E2101" i="1"/>
  <c r="B2102" i="1"/>
  <c r="C2102" i="1" s="1"/>
  <c r="D2102" i="1" s="1"/>
  <c r="A2099" i="3"/>
  <c r="B2098" i="3"/>
  <c r="A2103" i="1" l="1"/>
  <c r="F2102" i="1"/>
  <c r="E2102" i="1"/>
  <c r="B2103" i="1"/>
  <c r="C2103" i="1" s="1"/>
  <c r="D2103" i="1" s="1"/>
  <c r="A2100" i="3"/>
  <c r="B2099" i="3"/>
  <c r="A2104" i="1" l="1"/>
  <c r="E2103" i="1"/>
  <c r="F2103" i="1"/>
  <c r="B2104" i="1"/>
  <c r="C2104" i="1" s="1"/>
  <c r="B2100" i="3"/>
  <c r="A2101" i="3"/>
  <c r="D2104" i="1" l="1"/>
  <c r="F2104" i="1" s="1"/>
  <c r="A2105" i="1"/>
  <c r="B2105" i="1"/>
  <c r="C2105" i="1" s="1"/>
  <c r="D2105" i="1" s="1"/>
  <c r="A2102" i="3"/>
  <c r="B2101" i="3"/>
  <c r="E2104" i="1" l="1"/>
  <c r="A2106" i="1"/>
  <c r="E2105" i="1"/>
  <c r="F2105" i="1"/>
  <c r="B2106" i="1"/>
  <c r="C2106" i="1" s="1"/>
  <c r="D2106" i="1" s="1"/>
  <c r="B2102" i="3"/>
  <c r="A2103" i="3"/>
  <c r="A2107" i="1" l="1"/>
  <c r="F2106" i="1"/>
  <c r="E2106" i="1"/>
  <c r="B2107" i="1"/>
  <c r="C2107" i="1" s="1"/>
  <c r="D2107" i="1" s="1"/>
  <c r="A2104" i="3"/>
  <c r="B2103" i="3"/>
  <c r="A2108" i="1" l="1"/>
  <c r="E2107" i="1"/>
  <c r="F2107" i="1"/>
  <c r="B2108" i="1"/>
  <c r="C2108" i="1" s="1"/>
  <c r="B2104" i="3"/>
  <c r="A2105" i="3"/>
  <c r="D2108" i="1" l="1"/>
  <c r="F2108" i="1" s="1"/>
  <c r="A2109" i="1"/>
  <c r="B2109" i="1"/>
  <c r="C2109" i="1" s="1"/>
  <c r="D2109" i="1" s="1"/>
  <c r="B2105" i="3"/>
  <c r="A2106" i="3"/>
  <c r="E2108" i="1" l="1"/>
  <c r="A2110" i="1"/>
  <c r="E2109" i="1"/>
  <c r="F2109" i="1"/>
  <c r="B2110" i="1"/>
  <c r="C2110" i="1" s="1"/>
  <c r="D2110" i="1" s="1"/>
  <c r="A2107" i="3"/>
  <c r="B2106" i="3"/>
  <c r="A2111" i="1" l="1"/>
  <c r="F2110" i="1"/>
  <c r="E2110" i="1"/>
  <c r="B2111" i="1"/>
  <c r="C2111" i="1" s="1"/>
  <c r="D2111" i="1" s="1"/>
  <c r="A2108" i="3"/>
  <c r="B2107" i="3"/>
  <c r="A2112" i="1" l="1"/>
  <c r="E2111" i="1"/>
  <c r="F2111" i="1"/>
  <c r="B2112" i="1"/>
  <c r="C2112" i="1" s="1"/>
  <c r="D2112" i="1" s="1"/>
  <c r="B2108" i="3"/>
  <c r="A2109" i="3"/>
  <c r="A2113" i="1" l="1"/>
  <c r="F2112" i="1"/>
  <c r="E2112" i="1"/>
  <c r="B2113" i="1"/>
  <c r="C2113" i="1" s="1"/>
  <c r="D2113" i="1" s="1"/>
  <c r="B2109" i="3"/>
  <c r="A2110" i="3"/>
  <c r="A2114" i="1" l="1"/>
  <c r="E2113" i="1"/>
  <c r="F2113" i="1"/>
  <c r="B2114" i="1"/>
  <c r="C2114" i="1" s="1"/>
  <c r="D2114" i="1" s="1"/>
  <c r="A2111" i="3"/>
  <c r="B2110" i="3"/>
  <c r="A2115" i="1" l="1"/>
  <c r="F2114" i="1"/>
  <c r="E2114" i="1"/>
  <c r="B2115" i="1"/>
  <c r="C2115" i="1" s="1"/>
  <c r="D2115" i="1" s="1"/>
  <c r="A2112" i="3"/>
  <c r="B2111" i="3"/>
  <c r="A2116" i="1" l="1"/>
  <c r="F2115" i="1"/>
  <c r="E2115" i="1"/>
  <c r="B2116" i="1"/>
  <c r="C2116" i="1" s="1"/>
  <c r="B2112" i="3"/>
  <c r="A2113" i="3"/>
  <c r="D2116" i="1" l="1"/>
  <c r="F2116" i="1" s="1"/>
  <c r="A2117" i="1"/>
  <c r="B2117" i="1"/>
  <c r="C2117" i="1" s="1"/>
  <c r="D2117" i="1" s="1"/>
  <c r="B2113" i="3"/>
  <c r="A2114" i="3"/>
  <c r="E2116" i="1" l="1"/>
  <c r="A2118" i="1"/>
  <c r="E2117" i="1"/>
  <c r="F2117" i="1"/>
  <c r="B2118" i="1"/>
  <c r="C2118" i="1" s="1"/>
  <c r="D2118" i="1" s="1"/>
  <c r="A2115" i="3"/>
  <c r="B2114" i="3"/>
  <c r="A2119" i="1" l="1"/>
  <c r="E2118" i="1"/>
  <c r="F2118" i="1"/>
  <c r="B2119" i="1"/>
  <c r="C2119" i="1" s="1"/>
  <c r="D2119" i="1" s="1"/>
  <c r="A2116" i="3"/>
  <c r="B2115" i="3"/>
  <c r="A2120" i="1" l="1"/>
  <c r="F2119" i="1"/>
  <c r="E2119" i="1"/>
  <c r="B2120" i="1"/>
  <c r="C2120" i="1" s="1"/>
  <c r="D2120" i="1" s="1"/>
  <c r="B2116" i="3"/>
  <c r="A2117" i="3"/>
  <c r="A2121" i="1" l="1"/>
  <c r="F2120" i="1"/>
  <c r="E2120" i="1"/>
  <c r="B2121" i="1"/>
  <c r="C2121" i="1" s="1"/>
  <c r="B2117" i="3"/>
  <c r="A2118" i="3"/>
  <c r="D2121" i="1" l="1"/>
  <c r="E2121" i="1" s="1"/>
  <c r="A2122" i="1"/>
  <c r="B2122" i="1"/>
  <c r="C2122" i="1" s="1"/>
  <c r="D2122" i="1" s="1"/>
  <c r="F2121" i="1"/>
  <c r="A2119" i="3"/>
  <c r="B2118" i="3"/>
  <c r="A2123" i="1" l="1"/>
  <c r="F2122" i="1"/>
  <c r="E2122" i="1"/>
  <c r="B2123" i="1"/>
  <c r="C2123" i="1" s="1"/>
  <c r="D2123" i="1" s="1"/>
  <c r="B2119" i="3"/>
  <c r="A2120" i="3"/>
  <c r="A2124" i="1" l="1"/>
  <c r="F2123" i="1"/>
  <c r="E2123" i="1"/>
  <c r="B2124" i="1"/>
  <c r="C2124" i="1" s="1"/>
  <c r="B2120" i="3"/>
  <c r="A2121" i="3"/>
  <c r="D2124" i="1" l="1"/>
  <c r="F2124" i="1" s="1"/>
  <c r="A2125" i="1"/>
  <c r="B2125" i="1"/>
  <c r="C2125" i="1" s="1"/>
  <c r="D2125" i="1" s="1"/>
  <c r="B2121" i="3"/>
  <c r="A2122" i="3"/>
  <c r="E2124" i="1" l="1"/>
  <c r="A2126" i="1"/>
  <c r="E2125" i="1"/>
  <c r="F2125" i="1"/>
  <c r="B2126" i="1"/>
  <c r="C2126" i="1" s="1"/>
  <c r="D2126" i="1" s="1"/>
  <c r="A2123" i="3"/>
  <c r="B2122" i="3"/>
  <c r="A2127" i="1" l="1"/>
  <c r="F2126" i="1"/>
  <c r="E2126" i="1"/>
  <c r="B2127" i="1"/>
  <c r="C2127" i="1" s="1"/>
  <c r="D2127" i="1" s="1"/>
  <c r="A2124" i="3"/>
  <c r="B2123" i="3"/>
  <c r="A2128" i="1" l="1"/>
  <c r="F2127" i="1"/>
  <c r="E2127" i="1"/>
  <c r="B2128" i="1"/>
  <c r="C2128" i="1" s="1"/>
  <c r="B2124" i="3"/>
  <c r="A2125" i="3"/>
  <c r="D2128" i="1" l="1"/>
  <c r="F2128" i="1" s="1"/>
  <c r="A2129" i="1"/>
  <c r="B2129" i="1"/>
  <c r="C2129" i="1" s="1"/>
  <c r="A2126" i="3"/>
  <c r="B2125" i="3"/>
  <c r="E2128" i="1" l="1"/>
  <c r="D2129" i="1"/>
  <c r="F2129" i="1" s="1"/>
  <c r="A2130" i="1"/>
  <c r="B2130" i="1"/>
  <c r="C2130" i="1" s="1"/>
  <c r="D2130" i="1" s="1"/>
  <c r="A2127" i="3"/>
  <c r="B2126" i="3"/>
  <c r="E2129" i="1" l="1"/>
  <c r="A2131" i="1"/>
  <c r="F2130" i="1"/>
  <c r="E2130" i="1"/>
  <c r="B2131" i="1"/>
  <c r="C2131" i="1" s="1"/>
  <c r="D2131" i="1" s="1"/>
  <c r="B2127" i="3"/>
  <c r="A2128" i="3"/>
  <c r="A2132" i="1" l="1"/>
  <c r="E2131" i="1"/>
  <c r="F2131" i="1"/>
  <c r="B2132" i="1"/>
  <c r="C2132" i="1" s="1"/>
  <c r="B2128" i="3"/>
  <c r="A2129" i="3"/>
  <c r="D2132" i="1" l="1"/>
  <c r="E2132" i="1" s="1"/>
  <c r="A2133" i="1"/>
  <c r="B2133" i="1"/>
  <c r="C2133" i="1" s="1"/>
  <c r="B2129" i="3"/>
  <c r="A2130" i="3"/>
  <c r="F2132" i="1" l="1"/>
  <c r="D2133" i="1"/>
  <c r="E2133" i="1" s="1"/>
  <c r="A2134" i="1"/>
  <c r="B2134" i="1"/>
  <c r="C2134" i="1" s="1"/>
  <c r="D2134" i="1" s="1"/>
  <c r="F2133" i="1"/>
  <c r="A2131" i="3"/>
  <c r="B2130" i="3"/>
  <c r="A2135" i="1" l="1"/>
  <c r="F2134" i="1"/>
  <c r="E2134" i="1"/>
  <c r="B2135" i="1"/>
  <c r="C2135" i="1" s="1"/>
  <c r="D2135" i="1" s="1"/>
  <c r="A2132" i="3"/>
  <c r="B2131" i="3"/>
  <c r="A2136" i="1" l="1"/>
  <c r="F2135" i="1"/>
  <c r="E2135" i="1"/>
  <c r="B2136" i="1"/>
  <c r="C2136" i="1" s="1"/>
  <c r="D2136" i="1" s="1"/>
  <c r="B2132" i="3"/>
  <c r="A2133" i="3"/>
  <c r="A2137" i="1" l="1"/>
  <c r="F2136" i="1"/>
  <c r="E2136" i="1"/>
  <c r="B2137" i="1"/>
  <c r="C2137" i="1" s="1"/>
  <c r="D2137" i="1" s="1"/>
  <c r="B2133" i="3"/>
  <c r="A2134" i="3"/>
  <c r="A2138" i="1" l="1"/>
  <c r="E2137" i="1"/>
  <c r="F2137" i="1"/>
  <c r="B2138" i="1"/>
  <c r="C2138" i="1" s="1"/>
  <c r="D2138" i="1" s="1"/>
  <c r="A2135" i="3"/>
  <c r="B2134" i="3"/>
  <c r="A2139" i="1" l="1"/>
  <c r="F2138" i="1"/>
  <c r="E2138" i="1"/>
  <c r="B2139" i="1"/>
  <c r="C2139" i="1" s="1"/>
  <c r="D2139" i="1" s="1"/>
  <c r="B2135" i="3"/>
  <c r="A2136" i="3"/>
  <c r="A2140" i="1" l="1"/>
  <c r="F2139" i="1"/>
  <c r="E2139" i="1"/>
  <c r="B2140" i="1"/>
  <c r="C2140" i="1" s="1"/>
  <c r="B2136" i="3"/>
  <c r="A2137" i="3"/>
  <c r="D2140" i="1" l="1"/>
  <c r="F2140" i="1" s="1"/>
  <c r="A2141" i="1"/>
  <c r="B2141" i="1"/>
  <c r="C2141" i="1" s="1"/>
  <c r="B2137" i="3"/>
  <c r="A2138" i="3"/>
  <c r="E2140" i="1" l="1"/>
  <c r="D2141" i="1"/>
  <c r="E2141" i="1" s="1"/>
  <c r="A2142" i="1"/>
  <c r="B2142" i="1"/>
  <c r="C2142" i="1" s="1"/>
  <c r="D2142" i="1" s="1"/>
  <c r="F2141" i="1"/>
  <c r="A2139" i="3"/>
  <c r="B2138" i="3"/>
  <c r="A2143" i="1" l="1"/>
  <c r="F2142" i="1"/>
  <c r="E2142" i="1"/>
  <c r="B2143" i="1"/>
  <c r="C2143" i="1" s="1"/>
  <c r="D2143" i="1" s="1"/>
  <c r="A2140" i="3"/>
  <c r="B2139" i="3"/>
  <c r="A2144" i="1" l="1"/>
  <c r="F2143" i="1"/>
  <c r="E2143" i="1"/>
  <c r="B2144" i="1"/>
  <c r="C2144" i="1" s="1"/>
  <c r="B2140" i="3"/>
  <c r="A2141" i="3"/>
  <c r="D2144" i="1" l="1"/>
  <c r="F2144" i="1" s="1"/>
  <c r="A2145" i="1"/>
  <c r="B2145" i="1"/>
  <c r="C2145" i="1" s="1"/>
  <c r="D2145" i="1" s="1"/>
  <c r="A2142" i="3"/>
  <c r="B2141" i="3"/>
  <c r="E2144" i="1" l="1"/>
  <c r="A2146" i="1"/>
  <c r="E2145" i="1"/>
  <c r="F2145" i="1"/>
  <c r="B2146" i="1"/>
  <c r="C2146" i="1" s="1"/>
  <c r="D2146" i="1" s="1"/>
  <c r="A2143" i="3"/>
  <c r="B2142" i="3"/>
  <c r="A2147" i="1" l="1"/>
  <c r="F2146" i="1"/>
  <c r="E2146" i="1"/>
  <c r="B2147" i="1"/>
  <c r="C2147" i="1" s="1"/>
  <c r="D2147" i="1" s="1"/>
  <c r="B2143" i="3"/>
  <c r="A2144" i="3"/>
  <c r="A2148" i="1" l="1"/>
  <c r="F2147" i="1"/>
  <c r="E2147" i="1"/>
  <c r="B2148" i="1"/>
  <c r="C2148" i="1" s="1"/>
  <c r="D2148" i="1" s="1"/>
  <c r="B2144" i="3"/>
  <c r="A2145" i="3"/>
  <c r="A2149" i="1" l="1"/>
  <c r="F2148" i="1"/>
  <c r="E2148" i="1"/>
  <c r="B2149" i="1"/>
  <c r="C2149" i="1" s="1"/>
  <c r="D2149" i="1" s="1"/>
  <c r="B2145" i="3"/>
  <c r="A2146" i="3"/>
  <c r="A2150" i="1" l="1"/>
  <c r="E2149" i="1"/>
  <c r="F2149" i="1"/>
  <c r="B2150" i="1"/>
  <c r="C2150" i="1" s="1"/>
  <c r="D2150" i="1" s="1"/>
  <c r="A2147" i="3"/>
  <c r="B2146" i="3"/>
  <c r="A2151" i="1" l="1"/>
  <c r="F2150" i="1"/>
  <c r="E2150" i="1"/>
  <c r="B2151" i="1"/>
  <c r="C2151" i="1" s="1"/>
  <c r="D2151" i="1" s="1"/>
  <c r="A2148" i="3"/>
  <c r="B2147" i="3"/>
  <c r="A2152" i="1" l="1"/>
  <c r="F2151" i="1"/>
  <c r="E2151" i="1"/>
  <c r="B2152" i="1"/>
  <c r="C2152" i="1" s="1"/>
  <c r="B2148" i="3"/>
  <c r="A2149" i="3"/>
  <c r="A2153" i="1" l="1"/>
  <c r="D2152" i="1"/>
  <c r="F2152" i="1" s="1"/>
  <c r="B2153" i="1"/>
  <c r="C2153" i="1" s="1"/>
  <c r="D2153" i="1" s="1"/>
  <c r="B2149" i="3"/>
  <c r="A2150" i="3"/>
  <c r="E2152" i="1" l="1"/>
  <c r="A2154" i="1"/>
  <c r="E2153" i="1"/>
  <c r="F2153" i="1"/>
  <c r="B2154" i="1"/>
  <c r="C2154" i="1" s="1"/>
  <c r="D2154" i="1" s="1"/>
  <c r="A2151" i="3"/>
  <c r="B2150" i="3"/>
  <c r="A2155" i="1" l="1"/>
  <c r="F2154" i="1"/>
  <c r="E2154" i="1"/>
  <c r="B2155" i="1"/>
  <c r="C2155" i="1" s="1"/>
  <c r="D2155" i="1" s="1"/>
  <c r="A2152" i="3"/>
  <c r="B2151" i="3"/>
  <c r="A2156" i="1" l="1"/>
  <c r="F2155" i="1"/>
  <c r="E2155" i="1"/>
  <c r="B2156" i="1"/>
  <c r="C2156" i="1" s="1"/>
  <c r="D2156" i="1" s="1"/>
  <c r="B2152" i="3"/>
  <c r="A2153" i="3"/>
  <c r="A2157" i="1" l="1"/>
  <c r="F2156" i="1"/>
  <c r="E2156" i="1"/>
  <c r="B2157" i="1"/>
  <c r="C2157" i="1" s="1"/>
  <c r="D2157" i="1" s="1"/>
  <c r="B2153" i="3"/>
  <c r="A2154" i="3"/>
  <c r="A2158" i="1" l="1"/>
  <c r="E2157" i="1"/>
  <c r="F2157" i="1"/>
  <c r="B2158" i="1"/>
  <c r="C2158" i="1" s="1"/>
  <c r="D2158" i="1" s="1"/>
  <c r="A2155" i="3"/>
  <c r="B2154" i="3"/>
  <c r="A2159" i="1" l="1"/>
  <c r="F2158" i="1"/>
  <c r="E2158" i="1"/>
  <c r="B2159" i="1"/>
  <c r="C2159" i="1" s="1"/>
  <c r="D2159" i="1" s="1"/>
  <c r="A2156" i="3"/>
  <c r="B2155" i="3"/>
  <c r="A2160" i="1" l="1"/>
  <c r="F2159" i="1"/>
  <c r="E2159" i="1"/>
  <c r="B2160" i="1"/>
  <c r="C2160" i="1" s="1"/>
  <c r="D2160" i="1" s="1"/>
  <c r="B2156" i="3"/>
  <c r="A2157" i="3"/>
  <c r="A2161" i="1" l="1"/>
  <c r="F2160" i="1"/>
  <c r="E2160" i="1"/>
  <c r="B2161" i="1"/>
  <c r="C2161" i="1" s="1"/>
  <c r="D2161" i="1" s="1"/>
  <c r="B2157" i="3"/>
  <c r="A2158" i="3"/>
  <c r="A2162" i="1" l="1"/>
  <c r="E2161" i="1"/>
  <c r="F2161" i="1"/>
  <c r="B2162" i="1"/>
  <c r="C2162" i="1" s="1"/>
  <c r="D2162" i="1" s="1"/>
  <c r="A2159" i="3"/>
  <c r="B2158" i="3"/>
  <c r="A2163" i="1" l="1"/>
  <c r="E2162" i="1"/>
  <c r="F2162" i="1"/>
  <c r="B2163" i="1"/>
  <c r="C2163" i="1" s="1"/>
  <c r="D2163" i="1" s="1"/>
  <c r="B2159" i="3"/>
  <c r="A2160" i="3"/>
  <c r="A2164" i="1" l="1"/>
  <c r="F2163" i="1"/>
  <c r="E2163" i="1"/>
  <c r="B2164" i="1"/>
  <c r="C2164" i="1" s="1"/>
  <c r="B2160" i="3"/>
  <c r="A2161" i="3"/>
  <c r="F2164" i="1" l="1"/>
  <c r="D2165" i="1"/>
  <c r="D2164" i="1"/>
  <c r="A2165" i="1"/>
  <c r="B2165" i="1"/>
  <c r="C2165" i="1" s="1"/>
  <c r="E2164" i="1"/>
  <c r="B2161" i="3"/>
  <c r="A2162" i="3"/>
  <c r="E2165" i="1" l="1"/>
  <c r="A2166" i="1"/>
  <c r="F2165" i="1"/>
  <c r="B2166" i="1"/>
  <c r="C2166" i="1" s="1"/>
  <c r="D2166" i="1" s="1"/>
  <c r="A2163" i="3"/>
  <c r="B2162" i="3"/>
  <c r="A2167" i="1" l="1"/>
  <c r="F2166" i="1"/>
  <c r="E2166" i="1"/>
  <c r="B2167" i="1"/>
  <c r="C2167" i="1" s="1"/>
  <c r="D2167" i="1" s="1"/>
  <c r="A2164" i="3"/>
  <c r="B2163" i="3"/>
  <c r="A2168" i="1" l="1"/>
  <c r="E2167" i="1"/>
  <c r="F2167" i="1"/>
  <c r="B2168" i="1"/>
  <c r="C2168" i="1" s="1"/>
  <c r="B2164" i="3"/>
  <c r="A2165" i="3"/>
  <c r="D2168" i="1" l="1"/>
  <c r="F2168" i="1" s="1"/>
  <c r="A2169" i="1"/>
  <c r="B2169" i="1"/>
  <c r="C2169" i="1" s="1"/>
  <c r="D2169" i="1" s="1"/>
  <c r="B2165" i="3"/>
  <c r="A2166" i="3"/>
  <c r="E2168" i="1" l="1"/>
  <c r="A2170" i="1"/>
  <c r="F2169" i="1"/>
  <c r="E2169" i="1"/>
  <c r="B2170" i="1"/>
  <c r="C2170" i="1" s="1"/>
  <c r="D2170" i="1" s="1"/>
  <c r="A2167" i="3"/>
  <c r="B2166" i="3"/>
  <c r="A2171" i="1" l="1"/>
  <c r="F2170" i="1"/>
  <c r="E2170" i="1"/>
  <c r="B2171" i="1"/>
  <c r="C2171" i="1" s="1"/>
  <c r="D2171" i="1" s="1"/>
  <c r="B2167" i="3"/>
  <c r="A2168" i="3"/>
  <c r="A2172" i="1" l="1"/>
  <c r="F2171" i="1"/>
  <c r="E2171" i="1"/>
  <c r="B2172" i="1"/>
  <c r="C2172" i="1" s="1"/>
  <c r="B2168" i="3"/>
  <c r="A2169" i="3"/>
  <c r="D2172" i="1" l="1"/>
  <c r="F2172" i="1" s="1"/>
  <c r="A2173" i="1"/>
  <c r="B2173" i="1"/>
  <c r="C2173" i="1" s="1"/>
  <c r="D2173" i="1" s="1"/>
  <c r="B2169" i="3"/>
  <c r="A2170" i="3"/>
  <c r="E2172" i="1" l="1"/>
  <c r="A2174" i="1"/>
  <c r="F2173" i="1"/>
  <c r="E2173" i="1"/>
  <c r="B2174" i="1"/>
  <c r="C2174" i="1" s="1"/>
  <c r="D2174" i="1" s="1"/>
  <c r="A2171" i="3"/>
  <c r="B2170" i="3"/>
  <c r="A2175" i="1" l="1"/>
  <c r="F2174" i="1"/>
  <c r="E2174" i="1"/>
  <c r="B2175" i="1"/>
  <c r="C2175" i="1" s="1"/>
  <c r="D2175" i="1" s="1"/>
  <c r="A2172" i="3"/>
  <c r="B2171" i="3"/>
  <c r="A2176" i="1" l="1"/>
  <c r="E2175" i="1"/>
  <c r="F2175" i="1"/>
  <c r="B2176" i="1"/>
  <c r="C2176" i="1" s="1"/>
  <c r="D2176" i="1" s="1"/>
  <c r="B2172" i="3"/>
  <c r="A2173" i="3"/>
  <c r="A2177" i="1" l="1"/>
  <c r="B2177" i="1"/>
  <c r="C2177" i="1" s="1"/>
  <c r="D2177" i="1" s="1"/>
  <c r="B2173" i="3"/>
  <c r="A2174" i="3"/>
  <c r="E2176" i="1" l="1"/>
  <c r="F2176" i="1"/>
  <c r="A2178" i="1"/>
  <c r="E2177" i="1"/>
  <c r="F2177" i="1"/>
  <c r="B2178" i="1"/>
  <c r="C2178" i="1" s="1"/>
  <c r="D2178" i="1" s="1"/>
  <c r="A2175" i="3"/>
  <c r="B2174" i="3"/>
  <c r="A2179" i="1" l="1"/>
  <c r="E2178" i="1"/>
  <c r="F2178" i="1"/>
  <c r="B2179" i="1"/>
  <c r="C2179" i="1" s="1"/>
  <c r="D2179" i="1" s="1"/>
  <c r="A2176" i="3"/>
  <c r="B2175" i="3"/>
  <c r="A2180" i="1" l="1"/>
  <c r="F2179" i="1"/>
  <c r="E2179" i="1"/>
  <c r="B2180" i="1"/>
  <c r="C2180" i="1" s="1"/>
  <c r="D2180" i="1" s="1"/>
  <c r="E2180" i="1" s="1"/>
  <c r="B2176" i="3"/>
  <c r="A2177" i="3"/>
  <c r="A2181" i="1" l="1"/>
  <c r="F2180" i="1"/>
  <c r="B2181" i="1"/>
  <c r="C2181" i="1" s="1"/>
  <c r="D2181" i="1" s="1"/>
  <c r="B2177" i="3"/>
  <c r="A2178" i="3"/>
  <c r="A2182" i="1" l="1"/>
  <c r="F2181" i="1"/>
  <c r="E2181" i="1"/>
  <c r="B2182" i="1"/>
  <c r="C2182" i="1" s="1"/>
  <c r="D2182" i="1" s="1"/>
  <c r="A2179" i="3"/>
  <c r="B2178" i="3"/>
  <c r="A2183" i="1" l="1"/>
  <c r="F2182" i="1"/>
  <c r="E2182" i="1"/>
  <c r="B2183" i="1"/>
  <c r="C2183" i="1" s="1"/>
  <c r="D2183" i="1" s="1"/>
  <c r="A2180" i="3"/>
  <c r="B2179" i="3"/>
  <c r="A2184" i="1" l="1"/>
  <c r="E2183" i="1"/>
  <c r="F2183" i="1"/>
  <c r="B2184" i="1"/>
  <c r="C2184" i="1" s="1"/>
  <c r="B2180" i="3"/>
  <c r="A2181" i="3"/>
  <c r="D2184" i="1" l="1"/>
  <c r="F2184" i="1" s="1"/>
  <c r="A2185" i="1"/>
  <c r="B2185" i="1"/>
  <c r="C2185" i="1" s="1"/>
  <c r="D2185" i="1" s="1"/>
  <c r="B2181" i="3"/>
  <c r="A2182" i="3"/>
  <c r="E2184" i="1" l="1"/>
  <c r="A2186" i="1"/>
  <c r="E2185" i="1"/>
  <c r="F2185" i="1"/>
  <c r="B2186" i="1"/>
  <c r="C2186" i="1"/>
  <c r="D2186" i="1" s="1"/>
  <c r="A2183" i="3"/>
  <c r="B2182" i="3"/>
  <c r="A2187" i="1" l="1"/>
  <c r="F2186" i="1"/>
  <c r="E2186" i="1"/>
  <c r="B2187" i="1"/>
  <c r="C2187" i="1"/>
  <c r="D2187" i="1" s="1"/>
  <c r="B2183" i="3"/>
  <c r="A2184" i="3"/>
  <c r="A2188" i="1" l="1"/>
  <c r="F2187" i="1"/>
  <c r="E2187" i="1"/>
  <c r="B2188" i="1"/>
  <c r="C2188" i="1"/>
  <c r="D2188" i="1" s="1"/>
  <c r="B2184" i="3"/>
  <c r="A2185" i="3"/>
  <c r="F2188" i="1" l="1"/>
  <c r="E2188" i="1"/>
  <c r="A2189" i="1"/>
  <c r="B2189" i="1"/>
  <c r="C2189" i="1" s="1"/>
  <c r="D2189" i="1" s="1"/>
  <c r="B2185" i="3"/>
  <c r="A2186" i="3"/>
  <c r="A2190" i="1" l="1"/>
  <c r="F2189" i="1"/>
  <c r="E2189" i="1"/>
  <c r="B2190" i="1"/>
  <c r="C2190" i="1" s="1"/>
  <c r="D2190" i="1" s="1"/>
  <c r="A2187" i="3"/>
  <c r="B2186" i="3"/>
  <c r="A2191" i="1" l="1"/>
  <c r="F2190" i="1"/>
  <c r="E2190" i="1"/>
  <c r="B2191" i="1"/>
  <c r="C2191" i="1" s="1"/>
  <c r="D2191" i="1" s="1"/>
  <c r="A2188" i="3"/>
  <c r="B2187" i="3"/>
  <c r="A2192" i="1" l="1"/>
  <c r="E2191" i="1"/>
  <c r="F2191" i="1"/>
  <c r="B2192" i="1"/>
  <c r="C2192" i="1" s="1"/>
  <c r="B2188" i="3"/>
  <c r="A2189" i="3"/>
  <c r="D2192" i="1" l="1"/>
  <c r="E2192" i="1" s="1"/>
  <c r="D2193" i="1"/>
  <c r="A2193" i="1"/>
  <c r="B2193" i="1"/>
  <c r="C2193" i="1" s="1"/>
  <c r="A2190" i="3"/>
  <c r="B2189" i="3"/>
  <c r="F2192" i="1" l="1"/>
  <c r="A2194" i="1"/>
  <c r="E2193" i="1"/>
  <c r="F2193" i="1"/>
  <c r="B2194" i="1"/>
  <c r="C2194" i="1" s="1"/>
  <c r="D2194" i="1" s="1"/>
  <c r="A2191" i="3"/>
  <c r="B2190" i="3"/>
  <c r="A2195" i="1" l="1"/>
  <c r="F2194" i="1"/>
  <c r="E2194" i="1"/>
  <c r="B2195" i="1"/>
  <c r="C2195" i="1" s="1"/>
  <c r="D2195" i="1" s="1"/>
  <c r="B2191" i="3"/>
  <c r="A2192" i="3"/>
  <c r="A2196" i="1" l="1"/>
  <c r="E2195" i="1"/>
  <c r="F2195" i="1"/>
  <c r="B2196" i="1"/>
  <c r="C2196" i="1" s="1"/>
  <c r="B2192" i="3"/>
  <c r="A2193" i="3"/>
  <c r="D2196" i="1" l="1"/>
  <c r="E2196" i="1" s="1"/>
  <c r="A2197" i="1"/>
  <c r="F2196" i="1"/>
  <c r="B2197" i="1"/>
  <c r="C2197" i="1" s="1"/>
  <c r="D2197" i="1" s="1"/>
  <c r="B2193" i="3"/>
  <c r="A2194" i="3"/>
  <c r="A2198" i="1" l="1"/>
  <c r="F2197" i="1"/>
  <c r="E2197" i="1"/>
  <c r="B2198" i="1"/>
  <c r="C2198" i="1" s="1"/>
  <c r="D2198" i="1" s="1"/>
  <c r="A2195" i="3"/>
  <c r="B2194" i="3"/>
  <c r="A2199" i="1" l="1"/>
  <c r="F2198" i="1"/>
  <c r="E2198" i="1"/>
  <c r="B2199" i="1"/>
  <c r="C2199" i="1" s="1"/>
  <c r="D2199" i="1" s="1"/>
  <c r="A2196" i="3"/>
  <c r="B2195" i="3"/>
  <c r="A2200" i="1" l="1"/>
  <c r="F2199" i="1"/>
  <c r="E2199" i="1"/>
  <c r="B2200" i="1"/>
  <c r="C2200" i="1" s="1"/>
  <c r="D2200" i="1" s="1"/>
  <c r="B2196" i="3"/>
  <c r="A2197" i="3"/>
  <c r="F2200" i="1" l="1"/>
  <c r="E2200" i="1"/>
  <c r="A2201" i="1"/>
  <c r="B2201" i="1"/>
  <c r="C2201" i="1" s="1"/>
  <c r="D2201" i="1" s="1"/>
  <c r="B2197" i="3"/>
  <c r="A2198" i="3"/>
  <c r="A2202" i="1" l="1"/>
  <c r="F2201" i="1"/>
  <c r="E2201" i="1"/>
  <c r="B2202" i="1"/>
  <c r="C2202" i="1" s="1"/>
  <c r="D2202" i="1" s="1"/>
  <c r="A2199" i="3"/>
  <c r="B2198" i="3"/>
  <c r="A2203" i="1" l="1"/>
  <c r="F2202" i="1"/>
  <c r="E2202" i="1"/>
  <c r="B2203" i="1"/>
  <c r="C2203" i="1" s="1"/>
  <c r="D2203" i="1" s="1"/>
  <c r="B2199" i="3"/>
  <c r="A2200" i="3"/>
  <c r="A2204" i="1" l="1"/>
  <c r="E2203" i="1"/>
  <c r="F2203" i="1"/>
  <c r="B2204" i="1"/>
  <c r="C2204" i="1" s="1"/>
  <c r="B2200" i="3"/>
  <c r="A2201" i="3"/>
  <c r="D2204" i="1" l="1"/>
  <c r="F2204" i="1" s="1"/>
  <c r="A2205" i="1"/>
  <c r="B2205" i="1"/>
  <c r="C2205" i="1" s="1"/>
  <c r="D2205" i="1" s="1"/>
  <c r="B2201" i="3"/>
  <c r="A2202" i="3"/>
  <c r="E2204" i="1" l="1"/>
  <c r="A2206" i="1"/>
  <c r="E2205" i="1"/>
  <c r="F2205" i="1"/>
  <c r="B2206" i="1"/>
  <c r="C2206" i="1" s="1"/>
  <c r="D2206" i="1" s="1"/>
  <c r="A2203" i="3"/>
  <c r="B2202" i="3"/>
  <c r="A2207" i="1" l="1"/>
  <c r="F2206" i="1"/>
  <c r="E2206" i="1"/>
  <c r="B2207" i="1"/>
  <c r="C2207" i="1" s="1"/>
  <c r="D2207" i="1" s="1"/>
  <c r="A2204" i="3"/>
  <c r="B2203" i="3"/>
  <c r="A2208" i="1" l="1"/>
  <c r="F2207" i="1"/>
  <c r="E2207" i="1"/>
  <c r="B2208" i="1"/>
  <c r="C2208" i="1" s="1"/>
  <c r="D2208" i="1" s="1"/>
  <c r="E2208" i="1" s="1"/>
  <c r="B2204" i="3"/>
  <c r="A2205" i="3"/>
  <c r="F2208" i="1" l="1"/>
  <c r="A2209" i="1"/>
  <c r="B2209" i="1"/>
  <c r="C2209" i="1" s="1"/>
  <c r="D2209" i="1" s="1"/>
  <c r="A2206" i="3"/>
  <c r="B2205" i="3"/>
  <c r="A2210" i="1" l="1"/>
  <c r="F2209" i="1"/>
  <c r="E2209" i="1"/>
  <c r="B2210" i="1"/>
  <c r="C2210" i="1" s="1"/>
  <c r="D2210" i="1" s="1"/>
  <c r="A2207" i="3"/>
  <c r="B2206" i="3"/>
  <c r="A2211" i="1" l="1"/>
  <c r="E2210" i="1"/>
  <c r="F2210" i="1"/>
  <c r="B2211" i="1"/>
  <c r="C2211" i="1" s="1"/>
  <c r="D2211" i="1" s="1"/>
  <c r="B2207" i="3"/>
  <c r="A2208" i="3"/>
  <c r="A2212" i="1" l="1"/>
  <c r="F2211" i="1"/>
  <c r="E2211" i="1"/>
  <c r="B2212" i="1"/>
  <c r="C2212" i="1" s="1"/>
  <c r="D2212" i="1" s="1"/>
  <c r="B2208" i="3"/>
  <c r="A2209" i="3"/>
  <c r="E2212" i="1" l="1"/>
  <c r="A2213" i="1"/>
  <c r="F2212" i="1"/>
  <c r="B2213" i="1"/>
  <c r="C2213" i="1" s="1"/>
  <c r="D2213" i="1" s="1"/>
  <c r="B2209" i="3"/>
  <c r="A2210" i="3"/>
  <c r="A2214" i="1" l="1"/>
  <c r="E2213" i="1"/>
  <c r="F2213" i="1"/>
  <c r="B2214" i="1"/>
  <c r="C2214" i="1" s="1"/>
  <c r="D2214" i="1" s="1"/>
  <c r="A2211" i="3"/>
  <c r="B2210" i="3"/>
  <c r="A2215" i="1" l="1"/>
  <c r="F2214" i="1"/>
  <c r="E2214" i="1"/>
  <c r="B2215" i="1"/>
  <c r="C2215" i="1" s="1"/>
  <c r="D2215" i="1" s="1"/>
  <c r="A2212" i="3"/>
  <c r="B2211" i="3"/>
  <c r="A2216" i="1" l="1"/>
  <c r="E2215" i="1"/>
  <c r="F2215" i="1"/>
  <c r="B2216" i="1"/>
  <c r="C2216" i="1" s="1"/>
  <c r="D2216" i="1" s="1"/>
  <c r="B2212" i="3"/>
  <c r="A2213" i="3"/>
  <c r="F2216" i="1" l="1"/>
  <c r="A2217" i="1"/>
  <c r="E2216" i="1"/>
  <c r="B2217" i="1"/>
  <c r="C2217" i="1" s="1"/>
  <c r="D2217" i="1" s="1"/>
  <c r="B2213" i="3"/>
  <c r="A2214" i="3"/>
  <c r="A2218" i="1" l="1"/>
  <c r="E2217" i="1"/>
  <c r="F2217" i="1"/>
  <c r="B2218" i="1"/>
  <c r="C2218" i="1" s="1"/>
  <c r="A2215" i="3"/>
  <c r="B2214" i="3"/>
  <c r="D2218" i="1" l="1"/>
  <c r="F2218" i="1" s="1"/>
  <c r="A2219" i="1"/>
  <c r="B2219" i="1"/>
  <c r="C2219" i="1" s="1"/>
  <c r="D2219" i="1" s="1"/>
  <c r="A2216" i="3"/>
  <c r="B2215" i="3"/>
  <c r="E2218" i="1" l="1"/>
  <c r="D2220" i="1"/>
  <c r="A2220" i="1"/>
  <c r="E2219" i="1"/>
  <c r="F2219" i="1"/>
  <c r="B2220" i="1"/>
  <c r="C2220" i="1"/>
  <c r="B2216" i="3"/>
  <c r="A2217" i="3"/>
  <c r="F2220" i="1" l="1"/>
  <c r="A2221" i="1"/>
  <c r="E2220" i="1"/>
  <c r="B2221" i="1"/>
  <c r="C2221" i="1" s="1"/>
  <c r="D2221" i="1" s="1"/>
  <c r="B2217" i="3"/>
  <c r="A2218" i="3"/>
  <c r="A2222" i="1" l="1"/>
  <c r="E2221" i="1"/>
  <c r="F2221" i="1"/>
  <c r="B2222" i="1"/>
  <c r="C2222" i="1" s="1"/>
  <c r="D2222" i="1" s="1"/>
  <c r="A2219" i="3"/>
  <c r="B2218" i="3"/>
  <c r="A2223" i="1" l="1"/>
  <c r="F2222" i="1"/>
  <c r="E2222" i="1"/>
  <c r="B2223" i="1"/>
  <c r="C2223" i="1" s="1"/>
  <c r="D2223" i="1" s="1"/>
  <c r="A2220" i="3"/>
  <c r="B2219" i="3"/>
  <c r="A2224" i="1" l="1"/>
  <c r="E2223" i="1"/>
  <c r="F2223" i="1"/>
  <c r="B2224" i="1"/>
  <c r="C2224" i="1" s="1"/>
  <c r="D2224" i="1" s="1"/>
  <c r="B2220" i="3"/>
  <c r="A2221" i="3"/>
  <c r="F2224" i="1" l="1"/>
  <c r="A2225" i="1"/>
  <c r="E2224" i="1"/>
  <c r="B2225" i="1"/>
  <c r="C2225" i="1" s="1"/>
  <c r="D2225" i="1" s="1"/>
  <c r="B2221" i="3"/>
  <c r="A2222" i="3"/>
  <c r="A2226" i="1" l="1"/>
  <c r="E2225" i="1"/>
  <c r="F2225" i="1"/>
  <c r="B2226" i="1"/>
  <c r="C2226" i="1" s="1"/>
  <c r="D2226" i="1" s="1"/>
  <c r="A2223" i="3"/>
  <c r="B2222" i="3"/>
  <c r="A2227" i="1" l="1"/>
  <c r="F2226" i="1"/>
  <c r="E2226" i="1"/>
  <c r="B2227" i="1"/>
  <c r="C2227" i="1" s="1"/>
  <c r="D2227" i="1" s="1"/>
  <c r="B2223" i="3"/>
  <c r="A2224" i="3"/>
  <c r="A2228" i="1" l="1"/>
  <c r="E2227" i="1"/>
  <c r="F2227" i="1"/>
  <c r="B2228" i="1"/>
  <c r="C2228" i="1" s="1"/>
  <c r="D2228" i="1" s="1"/>
  <c r="B2224" i="3"/>
  <c r="A2225" i="3"/>
  <c r="A2229" i="1" l="1"/>
  <c r="F2228" i="1"/>
  <c r="E2228" i="1"/>
  <c r="B2229" i="1"/>
  <c r="C2229" i="1" s="1"/>
  <c r="D2229" i="1" s="1"/>
  <c r="B2225" i="3"/>
  <c r="A2226" i="3"/>
  <c r="A2230" i="1" l="1"/>
  <c r="F2229" i="1"/>
  <c r="E2229" i="1"/>
  <c r="B2230" i="1"/>
  <c r="C2230" i="1" s="1"/>
  <c r="D2230" i="1" s="1"/>
  <c r="A2227" i="3"/>
  <c r="B2226" i="3"/>
  <c r="A2231" i="1" l="1"/>
  <c r="F2230" i="1"/>
  <c r="E2230" i="1"/>
  <c r="B2231" i="1"/>
  <c r="C2231" i="1" s="1"/>
  <c r="D2231" i="1" s="1"/>
  <c r="A2228" i="3"/>
  <c r="B2227" i="3"/>
  <c r="A2232" i="1" l="1"/>
  <c r="F2231" i="1"/>
  <c r="E2231" i="1"/>
  <c r="B2232" i="1"/>
  <c r="C2232" i="1" s="1"/>
  <c r="D2232" i="1" s="1"/>
  <c r="B2228" i="3"/>
  <c r="A2229" i="3"/>
  <c r="A2233" i="1" l="1"/>
  <c r="E2232" i="1"/>
  <c r="F2232" i="1"/>
  <c r="B2233" i="1"/>
  <c r="C2233" i="1" s="1"/>
  <c r="D2233" i="1" s="1"/>
  <c r="B2229" i="3"/>
  <c r="A2230" i="3"/>
  <c r="A2234" i="1" l="1"/>
  <c r="E2233" i="1"/>
  <c r="F2233" i="1"/>
  <c r="B2234" i="1"/>
  <c r="C2234" i="1" s="1"/>
  <c r="D2234" i="1" s="1"/>
  <c r="A2231" i="3"/>
  <c r="B2230" i="3"/>
  <c r="A2235" i="1" l="1"/>
  <c r="F2234" i="1"/>
  <c r="E2234" i="1"/>
  <c r="B2235" i="1"/>
  <c r="C2235" i="1" s="1"/>
  <c r="D2235" i="1" s="1"/>
  <c r="A2232" i="3"/>
  <c r="B2231" i="3"/>
  <c r="A2236" i="1" l="1"/>
  <c r="E2235" i="1"/>
  <c r="F2235" i="1"/>
  <c r="B2236" i="1"/>
  <c r="C2236" i="1" s="1"/>
  <c r="B2232" i="3"/>
  <c r="A2233" i="3"/>
  <c r="D2236" i="1" l="1"/>
  <c r="F2236" i="1" s="1"/>
  <c r="A2237" i="1"/>
  <c r="E2236" i="1"/>
  <c r="B2237" i="1"/>
  <c r="C2237" i="1" s="1"/>
  <c r="D2237" i="1" s="1"/>
  <c r="B2233" i="3"/>
  <c r="A2234" i="3"/>
  <c r="A2238" i="1" l="1"/>
  <c r="E2237" i="1"/>
  <c r="F2237" i="1"/>
  <c r="B2238" i="1"/>
  <c r="C2238" i="1" s="1"/>
  <c r="D2238" i="1" s="1"/>
  <c r="A2235" i="3"/>
  <c r="B2234" i="3"/>
  <c r="A2239" i="1" l="1"/>
  <c r="F2238" i="1"/>
  <c r="E2238" i="1"/>
  <c r="B2239" i="1"/>
  <c r="C2239" i="1" s="1"/>
  <c r="D2239" i="1" s="1"/>
  <c r="A2236" i="3"/>
  <c r="B2235" i="3"/>
  <c r="A2240" i="1" l="1"/>
  <c r="E2239" i="1"/>
  <c r="F2239" i="1"/>
  <c r="B2240" i="1"/>
  <c r="C2240" i="1" s="1"/>
  <c r="D2240" i="1" s="1"/>
  <c r="B2236" i="3"/>
  <c r="A2237" i="3"/>
  <c r="A2241" i="1" l="1"/>
  <c r="F2240" i="1"/>
  <c r="E2240" i="1"/>
  <c r="B2241" i="1"/>
  <c r="C2241" i="1" s="1"/>
  <c r="D2241" i="1" s="1"/>
  <c r="B2237" i="3"/>
  <c r="A2238" i="3"/>
  <c r="A2242" i="1" l="1"/>
  <c r="F2241" i="1"/>
  <c r="E2241" i="1"/>
  <c r="B2242" i="1"/>
  <c r="C2242" i="1"/>
  <c r="D2242" i="1" s="1"/>
  <c r="A2239" i="3"/>
  <c r="B2238" i="3"/>
  <c r="A2243" i="1" l="1"/>
  <c r="F2242" i="1"/>
  <c r="E2242" i="1"/>
  <c r="B2243" i="1"/>
  <c r="C2243" i="1" s="1"/>
  <c r="D2243" i="1" s="1"/>
  <c r="A2240" i="3"/>
  <c r="B2239" i="3"/>
  <c r="A2244" i="1" l="1"/>
  <c r="F2243" i="1"/>
  <c r="E2243" i="1"/>
  <c r="B2244" i="1"/>
  <c r="C2244" i="1" s="1"/>
  <c r="D2244" i="1" s="1"/>
  <c r="F2244" i="1" s="1"/>
  <c r="B2240" i="3"/>
  <c r="A2241" i="3"/>
  <c r="A2245" i="1" l="1"/>
  <c r="E2244" i="1"/>
  <c r="B2245" i="1"/>
  <c r="C2245" i="1" s="1"/>
  <c r="D2245" i="1" s="1"/>
  <c r="B2241" i="3"/>
  <c r="A2242" i="3"/>
  <c r="A2246" i="1" l="1"/>
  <c r="F2245" i="1"/>
  <c r="E2245" i="1"/>
  <c r="B2246" i="1"/>
  <c r="C2246" i="1" s="1"/>
  <c r="D2246" i="1" s="1"/>
  <c r="A2243" i="3"/>
  <c r="B2242" i="3"/>
  <c r="A2247" i="1" l="1"/>
  <c r="F2246" i="1"/>
  <c r="E2246" i="1"/>
  <c r="B2247" i="1"/>
  <c r="C2247" i="1" s="1"/>
  <c r="D2247" i="1" s="1"/>
  <c r="A2244" i="3"/>
  <c r="B2243" i="3"/>
  <c r="A2248" i="1" l="1"/>
  <c r="E2247" i="1"/>
  <c r="F2247" i="1"/>
  <c r="B2248" i="1"/>
  <c r="C2248" i="1" s="1"/>
  <c r="B2244" i="3"/>
  <c r="A2245" i="3"/>
  <c r="F2248" i="1" l="1"/>
  <c r="D2248" i="1"/>
  <c r="A2249" i="1"/>
  <c r="E2248" i="1"/>
  <c r="B2249" i="1"/>
  <c r="C2249" i="1" s="1"/>
  <c r="D2249" i="1" s="1"/>
  <c r="B2245" i="3"/>
  <c r="A2246" i="3"/>
  <c r="A2250" i="1" l="1"/>
  <c r="E2249" i="1"/>
  <c r="F2249" i="1"/>
  <c r="B2250" i="1"/>
  <c r="C2250" i="1" s="1"/>
  <c r="D2250" i="1" s="1"/>
  <c r="A2247" i="3"/>
  <c r="B2246" i="3"/>
  <c r="A2251" i="1" l="1"/>
  <c r="F2250" i="1"/>
  <c r="E2250" i="1"/>
  <c r="B2251" i="1"/>
  <c r="C2251" i="1" s="1"/>
  <c r="D2251" i="1" s="1"/>
  <c r="B2247" i="3"/>
  <c r="A2248" i="3"/>
  <c r="A2252" i="1" l="1"/>
  <c r="F2251" i="1"/>
  <c r="E2251" i="1"/>
  <c r="B2252" i="1"/>
  <c r="C2252" i="1" s="1"/>
  <c r="B2248" i="3"/>
  <c r="A2249" i="3"/>
  <c r="D2252" i="1" l="1"/>
  <c r="F2252" i="1" s="1"/>
  <c r="A2253" i="1"/>
  <c r="B2253" i="1"/>
  <c r="C2253" i="1" s="1"/>
  <c r="D2253" i="1" s="1"/>
  <c r="B2249" i="3"/>
  <c r="A2250" i="3"/>
  <c r="E2252" i="1" l="1"/>
  <c r="A2254" i="1"/>
  <c r="E2253" i="1"/>
  <c r="F2253" i="1"/>
  <c r="B2254" i="1"/>
  <c r="C2254" i="1" s="1"/>
  <c r="D2254" i="1" s="1"/>
  <c r="A2251" i="3"/>
  <c r="B2250" i="3"/>
  <c r="A2255" i="1" l="1"/>
  <c r="F2254" i="1"/>
  <c r="E2254" i="1"/>
  <c r="B2255" i="1"/>
  <c r="C2255" i="1" s="1"/>
  <c r="D2255" i="1" s="1"/>
  <c r="A2252" i="3"/>
  <c r="B2251" i="3"/>
  <c r="A2256" i="1" l="1"/>
  <c r="E2255" i="1"/>
  <c r="F2255" i="1"/>
  <c r="B2256" i="1"/>
  <c r="C2256" i="1" s="1"/>
  <c r="D2256" i="1" s="1"/>
  <c r="B2252" i="3"/>
  <c r="A2253" i="3"/>
  <c r="A2257" i="1" l="1"/>
  <c r="F2256" i="1"/>
  <c r="E2256" i="1"/>
  <c r="B2257" i="1"/>
  <c r="C2257" i="1" s="1"/>
  <c r="D2257" i="1" s="1"/>
  <c r="A2254" i="3"/>
  <c r="B2253" i="3"/>
  <c r="A2258" i="1" l="1"/>
  <c r="F2257" i="1"/>
  <c r="E2257" i="1"/>
  <c r="B2258" i="1"/>
  <c r="C2258" i="1" s="1"/>
  <c r="D2258" i="1" s="1"/>
  <c r="A2255" i="3"/>
  <c r="B2254" i="3"/>
  <c r="A2259" i="1" l="1"/>
  <c r="E2258" i="1"/>
  <c r="F2258" i="1"/>
  <c r="B2259" i="1"/>
  <c r="C2259" i="1" s="1"/>
  <c r="D2259" i="1" s="1"/>
  <c r="B2255" i="3"/>
  <c r="A2256" i="3"/>
  <c r="A2260" i="1" l="1"/>
  <c r="F2259" i="1"/>
  <c r="E2259" i="1"/>
  <c r="B2260" i="1"/>
  <c r="C2260" i="1" s="1"/>
  <c r="D2260" i="1" s="1"/>
  <c r="B2256" i="3"/>
  <c r="A2257" i="3"/>
  <c r="A2261" i="1" l="1"/>
  <c r="E2260" i="1"/>
  <c r="F2260" i="1"/>
  <c r="B2261" i="1"/>
  <c r="C2261" i="1" s="1"/>
  <c r="D2261" i="1" s="1"/>
  <c r="B2257" i="3"/>
  <c r="A2258" i="3"/>
  <c r="A2262" i="1" l="1"/>
  <c r="F2261" i="1"/>
  <c r="E2261" i="1"/>
  <c r="B2262" i="1"/>
  <c r="C2262" i="1" s="1"/>
  <c r="D2262" i="1" s="1"/>
  <c r="A2259" i="3"/>
  <c r="B2258" i="3"/>
  <c r="A2263" i="1" l="1"/>
  <c r="F2262" i="1"/>
  <c r="E2262" i="1"/>
  <c r="B2263" i="1"/>
  <c r="C2263" i="1" s="1"/>
  <c r="D2263" i="1" s="1"/>
  <c r="A2260" i="3"/>
  <c r="B2259" i="3"/>
  <c r="A2264" i="1" l="1"/>
  <c r="F2263" i="1"/>
  <c r="E2263" i="1"/>
  <c r="B2264" i="1"/>
  <c r="C2264" i="1" s="1"/>
  <c r="B2260" i="3"/>
  <c r="A2261" i="3"/>
  <c r="D2264" i="1" l="1"/>
  <c r="F2264" i="1" s="1"/>
  <c r="A2265" i="1"/>
  <c r="B2265" i="1"/>
  <c r="C2265" i="1" s="1"/>
  <c r="D2265" i="1" s="1"/>
  <c r="B2261" i="3"/>
  <c r="A2262" i="3"/>
  <c r="E2264" i="1" l="1"/>
  <c r="A2266" i="1"/>
  <c r="F2265" i="1"/>
  <c r="E2265" i="1"/>
  <c r="B2266" i="1"/>
  <c r="C2266" i="1" s="1"/>
  <c r="D2266" i="1" s="1"/>
  <c r="A2263" i="3"/>
  <c r="B2262" i="3"/>
  <c r="A2267" i="1" l="1"/>
  <c r="F2266" i="1"/>
  <c r="E2266" i="1"/>
  <c r="B2267" i="1"/>
  <c r="C2267" i="1" s="1"/>
  <c r="D2267" i="1" s="1"/>
  <c r="B2263" i="3"/>
  <c r="A2264" i="3"/>
  <c r="A2268" i="1" l="1"/>
  <c r="E2267" i="1"/>
  <c r="F2267" i="1"/>
  <c r="B2268" i="1"/>
  <c r="C2268" i="1"/>
  <c r="B2264" i="3"/>
  <c r="A2265" i="3"/>
  <c r="D2268" i="1" l="1"/>
  <c r="F2268" i="1" s="1"/>
  <c r="A2269" i="1"/>
  <c r="B2269" i="1"/>
  <c r="C2269" i="1" s="1"/>
  <c r="D2269" i="1" s="1"/>
  <c r="B2265" i="3"/>
  <c r="A2266" i="3"/>
  <c r="E2268" i="1" l="1"/>
  <c r="A2270" i="1"/>
  <c r="F2269" i="1"/>
  <c r="E2269" i="1"/>
  <c r="B2270" i="1"/>
  <c r="C2270" i="1" s="1"/>
  <c r="D2270" i="1" s="1"/>
  <c r="A2267" i="3"/>
  <c r="B2266" i="3"/>
  <c r="A2271" i="1" l="1"/>
  <c r="F2270" i="1"/>
  <c r="E2270" i="1"/>
  <c r="B2271" i="1"/>
  <c r="C2271" i="1" s="1"/>
  <c r="D2271" i="1" s="1"/>
  <c r="A2268" i="3"/>
  <c r="B2267" i="3"/>
  <c r="A2272" i="1" l="1"/>
  <c r="E2271" i="1"/>
  <c r="F2271" i="1"/>
  <c r="B2272" i="1"/>
  <c r="C2272" i="1" s="1"/>
  <c r="B2268" i="3"/>
  <c r="A2269" i="3"/>
  <c r="D2272" i="1" l="1"/>
  <c r="E2272" i="1" s="1"/>
  <c r="A2273" i="1"/>
  <c r="B2273" i="1"/>
  <c r="C2273" i="1" s="1"/>
  <c r="D2273" i="1" s="1"/>
  <c r="A2270" i="3"/>
  <c r="B2269" i="3"/>
  <c r="F2272" i="1" l="1"/>
  <c r="A2274" i="1"/>
  <c r="E2273" i="1"/>
  <c r="F2273" i="1"/>
  <c r="B2274" i="1"/>
  <c r="C2274" i="1" s="1"/>
  <c r="D2274" i="1" s="1"/>
  <c r="A2271" i="3"/>
  <c r="B2270" i="3"/>
  <c r="A2275" i="1" l="1"/>
  <c r="E2274" i="1"/>
  <c r="F2274" i="1"/>
  <c r="B2275" i="1"/>
  <c r="C2275" i="1" s="1"/>
  <c r="D2275" i="1" s="1"/>
  <c r="B2271" i="3"/>
  <c r="A2272" i="3"/>
  <c r="A2276" i="1" l="1"/>
  <c r="F2275" i="1"/>
  <c r="E2275" i="1"/>
  <c r="B2276" i="1"/>
  <c r="C2276" i="1" s="1"/>
  <c r="D2276" i="1" s="1"/>
  <c r="B2272" i="3"/>
  <c r="A2273" i="3"/>
  <c r="A2277" i="1" l="1"/>
  <c r="F2276" i="1"/>
  <c r="E2276" i="1"/>
  <c r="B2277" i="1"/>
  <c r="C2277" i="1" s="1"/>
  <c r="B2273" i="3"/>
  <c r="A2274" i="3"/>
  <c r="D2277" i="1" l="1"/>
  <c r="F2277" i="1" s="1"/>
  <c r="A2278" i="1"/>
  <c r="B2278" i="1"/>
  <c r="C2278" i="1" s="1"/>
  <c r="D2278" i="1" s="1"/>
  <c r="A2275" i="3"/>
  <c r="B2274" i="3"/>
  <c r="E2277" i="1" l="1"/>
  <c r="A2279" i="1"/>
  <c r="E2278" i="1"/>
  <c r="F2278" i="1"/>
  <c r="B2279" i="1"/>
  <c r="C2279" i="1" s="1"/>
  <c r="D2279" i="1" s="1"/>
  <c r="A2276" i="3"/>
  <c r="B2275" i="3"/>
  <c r="A2280" i="1" l="1"/>
  <c r="F2279" i="1"/>
  <c r="E2279" i="1"/>
  <c r="B2280" i="1"/>
  <c r="C2280" i="1" s="1"/>
  <c r="D2280" i="1" s="1"/>
  <c r="B2276" i="3"/>
  <c r="A2277" i="3"/>
  <c r="A2281" i="1" l="1"/>
  <c r="E2280" i="1"/>
  <c r="F2280" i="1"/>
  <c r="B2281" i="1"/>
  <c r="C2281" i="1" s="1"/>
  <c r="D2281" i="1" s="1"/>
  <c r="B2277" i="3"/>
  <c r="A2278" i="3"/>
  <c r="A2282" i="1" l="1"/>
  <c r="E2281" i="1"/>
  <c r="F2281" i="1"/>
  <c r="B2282" i="1"/>
  <c r="C2282" i="1"/>
  <c r="D2282" i="1" s="1"/>
  <c r="A2279" i="3"/>
  <c r="B2278" i="3"/>
  <c r="A2283" i="1" l="1"/>
  <c r="F2282" i="1"/>
  <c r="E2282" i="1"/>
  <c r="B2283" i="1"/>
  <c r="C2283" i="1" s="1"/>
  <c r="D2283" i="1" s="1"/>
  <c r="A2280" i="3"/>
  <c r="B2279" i="3"/>
  <c r="A2284" i="1" l="1"/>
  <c r="E2283" i="1"/>
  <c r="F2283" i="1"/>
  <c r="B2284" i="1"/>
  <c r="C2284" i="1" s="1"/>
  <c r="D2284" i="1" s="1"/>
  <c r="B2280" i="3"/>
  <c r="A2281" i="3"/>
  <c r="A2285" i="1" l="1"/>
  <c r="F2284" i="1"/>
  <c r="E2284" i="1"/>
  <c r="B2285" i="1"/>
  <c r="C2285" i="1" s="1"/>
  <c r="B2281" i="3"/>
  <c r="A2282" i="3"/>
  <c r="D2285" i="1" l="1"/>
  <c r="F2285" i="1" s="1"/>
  <c r="A2286" i="1"/>
  <c r="B2286" i="1"/>
  <c r="C2286" i="1" s="1"/>
  <c r="D2286" i="1" s="1"/>
  <c r="A2283" i="3"/>
  <c r="B2282" i="3"/>
  <c r="E2285" i="1" l="1"/>
  <c r="A2287" i="1"/>
  <c r="E2286" i="1"/>
  <c r="F2286" i="1"/>
  <c r="B2287" i="1"/>
  <c r="C2287" i="1" s="1"/>
  <c r="D2287" i="1" s="1"/>
  <c r="A2284" i="3"/>
  <c r="B2283" i="3"/>
  <c r="A2288" i="1" l="1"/>
  <c r="F2287" i="1"/>
  <c r="E2287" i="1"/>
  <c r="B2288" i="1"/>
  <c r="C2288" i="1" s="1"/>
  <c r="D2288" i="1" s="1"/>
  <c r="B2284" i="3"/>
  <c r="A2285" i="3"/>
  <c r="A2289" i="1" l="1"/>
  <c r="F2288" i="1"/>
  <c r="E2288" i="1"/>
  <c r="B2289" i="1"/>
  <c r="C2289" i="1" s="1"/>
  <c r="D2289" i="1" s="1"/>
  <c r="B2285" i="3"/>
  <c r="A2286" i="3"/>
  <c r="A2290" i="1" l="1"/>
  <c r="F2289" i="1"/>
  <c r="E2289" i="1"/>
  <c r="B2290" i="1"/>
  <c r="C2290" i="1" s="1"/>
  <c r="D2290" i="1" s="1"/>
  <c r="A2287" i="3"/>
  <c r="B2286" i="3"/>
  <c r="A2291" i="1" l="1"/>
  <c r="E2290" i="1"/>
  <c r="F2290" i="1"/>
  <c r="B2291" i="1"/>
  <c r="C2291" i="1" s="1"/>
  <c r="D2291" i="1" s="1"/>
  <c r="B2287" i="3"/>
  <c r="A2288" i="3"/>
  <c r="A2292" i="1" l="1"/>
  <c r="F2291" i="1"/>
  <c r="E2291" i="1"/>
  <c r="B2292" i="1"/>
  <c r="C2292" i="1" s="1"/>
  <c r="D2292" i="1" s="1"/>
  <c r="B2288" i="3"/>
  <c r="A2289" i="3"/>
  <c r="A2293" i="1" l="1"/>
  <c r="E2292" i="1"/>
  <c r="F2292" i="1"/>
  <c r="B2293" i="1"/>
  <c r="C2293" i="1" s="1"/>
  <c r="D2293" i="1" s="1"/>
  <c r="B2289" i="3"/>
  <c r="A2290" i="3"/>
  <c r="A2294" i="1" l="1"/>
  <c r="F2293" i="1"/>
  <c r="B2294" i="1"/>
  <c r="C2294" i="1" s="1"/>
  <c r="D2294" i="1" s="1"/>
  <c r="A2291" i="3"/>
  <c r="B2290" i="3"/>
  <c r="E2293" i="1" l="1"/>
  <c r="A2295" i="1"/>
  <c r="E2294" i="1"/>
  <c r="F2294" i="1"/>
  <c r="B2295" i="1"/>
  <c r="C2295" i="1" s="1"/>
  <c r="D2295" i="1" s="1"/>
  <c r="A2292" i="3"/>
  <c r="B2291" i="3"/>
  <c r="A2296" i="1" l="1"/>
  <c r="F2295" i="1"/>
  <c r="E2295" i="1"/>
  <c r="B2296" i="1"/>
  <c r="C2296" i="1" s="1"/>
  <c r="D2296" i="1" s="1"/>
  <c r="B2292" i="3"/>
  <c r="A2293" i="3"/>
  <c r="A2297" i="1" l="1"/>
  <c r="E2296" i="1"/>
  <c r="F2296" i="1"/>
  <c r="B2297" i="1"/>
  <c r="C2297" i="1" s="1"/>
  <c r="D2297" i="1" s="1"/>
  <c r="B2293" i="3"/>
  <c r="A2294" i="3"/>
  <c r="A2298" i="1" l="1"/>
  <c r="E2297" i="1"/>
  <c r="F2297" i="1"/>
  <c r="B2298" i="1"/>
  <c r="C2298" i="1" s="1"/>
  <c r="A2295" i="3"/>
  <c r="B2294" i="3"/>
  <c r="D2298" i="1" l="1"/>
  <c r="E2298" i="1" s="1"/>
  <c r="A2299" i="1"/>
  <c r="B2299" i="1"/>
  <c r="C2299" i="1" s="1"/>
  <c r="D2299" i="1" s="1"/>
  <c r="F2298" i="1"/>
  <c r="B2295" i="3"/>
  <c r="A2296" i="3"/>
  <c r="A2300" i="1" l="1"/>
  <c r="F2299" i="1"/>
  <c r="E2299" i="1"/>
  <c r="B2300" i="1"/>
  <c r="C2300" i="1" s="1"/>
  <c r="D2300" i="1" s="1"/>
  <c r="B2296" i="3"/>
  <c r="A2297" i="3"/>
  <c r="A2301" i="1" l="1"/>
  <c r="F2300" i="1"/>
  <c r="E2300" i="1"/>
  <c r="B2301" i="1"/>
  <c r="C2301" i="1" s="1"/>
  <c r="D2301" i="1" s="1"/>
  <c r="F2301" i="1" s="1"/>
  <c r="B2297" i="3"/>
  <c r="A2298" i="3"/>
  <c r="A2302" i="1" l="1"/>
  <c r="E2301" i="1"/>
  <c r="B2302" i="1"/>
  <c r="C2302" i="1" s="1"/>
  <c r="D2302" i="1" s="1"/>
  <c r="A2299" i="3"/>
  <c r="B2298" i="3"/>
  <c r="A2303" i="1" l="1"/>
  <c r="E2302" i="1"/>
  <c r="F2302" i="1"/>
  <c r="B2303" i="1"/>
  <c r="C2303" i="1" s="1"/>
  <c r="D2303" i="1" s="1"/>
  <c r="A2300" i="3"/>
  <c r="B2299" i="3"/>
  <c r="A2304" i="1" l="1"/>
  <c r="F2303" i="1"/>
  <c r="E2303" i="1"/>
  <c r="B2304" i="1"/>
  <c r="C2304" i="1" s="1"/>
  <c r="D2304" i="1" s="1"/>
  <c r="B2300" i="3"/>
  <c r="A2301" i="3"/>
  <c r="A2305" i="1" l="1"/>
  <c r="E2304" i="1"/>
  <c r="F2304" i="1"/>
  <c r="B2305" i="1"/>
  <c r="C2305" i="1" s="1"/>
  <c r="B2301" i="3"/>
  <c r="A2302" i="3"/>
  <c r="D2305" i="1" l="1"/>
  <c r="E2305" i="1" s="1"/>
  <c r="A2306" i="1"/>
  <c r="F2305" i="1"/>
  <c r="B2306" i="1"/>
  <c r="C2306" i="1" s="1"/>
  <c r="D2306" i="1" s="1"/>
  <c r="A2303" i="3"/>
  <c r="B2302" i="3"/>
  <c r="A2307" i="1" l="1"/>
  <c r="E2306" i="1"/>
  <c r="F2306" i="1"/>
  <c r="B2307" i="1"/>
  <c r="C2307" i="1" s="1"/>
  <c r="D2307" i="1" s="1"/>
  <c r="A2304" i="3"/>
  <c r="B2303" i="3"/>
  <c r="A2308" i="1" l="1"/>
  <c r="E2307" i="1"/>
  <c r="F2307" i="1"/>
  <c r="B2308" i="1"/>
  <c r="C2308" i="1" s="1"/>
  <c r="D2308" i="1" s="1"/>
  <c r="B2304" i="3"/>
  <c r="A2305" i="3"/>
  <c r="A2309" i="1" l="1"/>
  <c r="E2308" i="1"/>
  <c r="F2308" i="1"/>
  <c r="B2309" i="1"/>
  <c r="C2309" i="1" s="1"/>
  <c r="D2309" i="1" s="1"/>
  <c r="E2309" i="1" s="1"/>
  <c r="B2305" i="3"/>
  <c r="A2306" i="3"/>
  <c r="A2310" i="1" l="1"/>
  <c r="F2309" i="1"/>
  <c r="B2310" i="1"/>
  <c r="C2310" i="1" s="1"/>
  <c r="D2310" i="1" s="1"/>
  <c r="A2307" i="3"/>
  <c r="B2306" i="3"/>
  <c r="A2311" i="1" l="1"/>
  <c r="E2310" i="1"/>
  <c r="F2310" i="1"/>
  <c r="B2311" i="1"/>
  <c r="C2311" i="1"/>
  <c r="D2311" i="1" s="1"/>
  <c r="A2308" i="3"/>
  <c r="B2307" i="3"/>
  <c r="A2312" i="1" l="1"/>
  <c r="F2311" i="1"/>
  <c r="E2311" i="1"/>
  <c r="B2312" i="1"/>
  <c r="C2312" i="1" s="1"/>
  <c r="D2312" i="1" s="1"/>
  <c r="B2308" i="3"/>
  <c r="A2309" i="3"/>
  <c r="A2313" i="1" l="1"/>
  <c r="E2312" i="1"/>
  <c r="F2312" i="1"/>
  <c r="B2313" i="1"/>
  <c r="C2313" i="1" s="1"/>
  <c r="D2313" i="1" s="1"/>
  <c r="B2309" i="3"/>
  <c r="A2310" i="3"/>
  <c r="A2314" i="1" l="1"/>
  <c r="F2313" i="1"/>
  <c r="E2313" i="1"/>
  <c r="B2314" i="1"/>
  <c r="C2314" i="1" s="1"/>
  <c r="D2314" i="1" s="1"/>
  <c r="A2311" i="3"/>
  <c r="B2310" i="3"/>
  <c r="A2315" i="1" l="1"/>
  <c r="E2314" i="1"/>
  <c r="F2314" i="1"/>
  <c r="B2315" i="1"/>
  <c r="C2315" i="1" s="1"/>
  <c r="D2315" i="1" s="1"/>
  <c r="B2311" i="3"/>
  <c r="A2312" i="3"/>
  <c r="A2316" i="1" l="1"/>
  <c r="F2315" i="1"/>
  <c r="E2315" i="1"/>
  <c r="B2316" i="1"/>
  <c r="C2316" i="1" s="1"/>
  <c r="D2316" i="1" s="1"/>
  <c r="B2312" i="3"/>
  <c r="A2313" i="3"/>
  <c r="A2317" i="1" l="1"/>
  <c r="E2316" i="1"/>
  <c r="F2316" i="1"/>
  <c r="B2317" i="1"/>
  <c r="C2317" i="1" s="1"/>
  <c r="B2313" i="3"/>
  <c r="A2314" i="3"/>
  <c r="D2317" i="1" l="1"/>
  <c r="F2317" i="1" s="1"/>
  <c r="A2318" i="1"/>
  <c r="B2318" i="1"/>
  <c r="C2318" i="1" s="1"/>
  <c r="D2318" i="1" s="1"/>
  <c r="A2315" i="3"/>
  <c r="B2314" i="3"/>
  <c r="E2317" i="1" l="1"/>
  <c r="A2319" i="1"/>
  <c r="F2318" i="1"/>
  <c r="E2318" i="1"/>
  <c r="B2319" i="1"/>
  <c r="C2319" i="1" s="1"/>
  <c r="D2319" i="1" s="1"/>
  <c r="A2316" i="3"/>
  <c r="B2315" i="3"/>
  <c r="A2320" i="1" l="1"/>
  <c r="F2319" i="1"/>
  <c r="E2319" i="1"/>
  <c r="B2320" i="1"/>
  <c r="C2320" i="1"/>
  <c r="D2320" i="1" s="1"/>
  <c r="B2316" i="3"/>
  <c r="A2317" i="3"/>
  <c r="A2321" i="1" l="1"/>
  <c r="E2320" i="1"/>
  <c r="F2320" i="1"/>
  <c r="B2321" i="1"/>
  <c r="C2321" i="1" s="1"/>
  <c r="D2321" i="1" s="1"/>
  <c r="A2318" i="3"/>
  <c r="B2317" i="3"/>
  <c r="A2322" i="1" l="1"/>
  <c r="E2321" i="1"/>
  <c r="F2321" i="1"/>
  <c r="B2322" i="1"/>
  <c r="C2322" i="1" s="1"/>
  <c r="D2322" i="1" s="1"/>
  <c r="A2319" i="3"/>
  <c r="B2318" i="3"/>
  <c r="A2323" i="1" l="1"/>
  <c r="F2322" i="1"/>
  <c r="E2322" i="1"/>
  <c r="B2323" i="1"/>
  <c r="C2323" i="1" s="1"/>
  <c r="D2323" i="1" s="1"/>
  <c r="B2319" i="3"/>
  <c r="A2320" i="3"/>
  <c r="A2324" i="1" l="1"/>
  <c r="F2323" i="1"/>
  <c r="E2323" i="1"/>
  <c r="B2324" i="1"/>
  <c r="C2324" i="1" s="1"/>
  <c r="D2324" i="1" s="1"/>
  <c r="B2320" i="3"/>
  <c r="A2321" i="3"/>
  <c r="A2325" i="1" l="1"/>
  <c r="F2324" i="1"/>
  <c r="E2324" i="1"/>
  <c r="B2325" i="1"/>
  <c r="C2325" i="1" s="1"/>
  <c r="B2321" i="3"/>
  <c r="A2322" i="3"/>
  <c r="D2325" i="1" l="1"/>
  <c r="F2325" i="1" s="1"/>
  <c r="A2326" i="1"/>
  <c r="E2325" i="1"/>
  <c r="B2326" i="1"/>
  <c r="C2326" i="1" s="1"/>
  <c r="D2326" i="1" s="1"/>
  <c r="A2323" i="3"/>
  <c r="B2322" i="3"/>
  <c r="A2327" i="1" l="1"/>
  <c r="E2326" i="1"/>
  <c r="F2326" i="1"/>
  <c r="B2327" i="1"/>
  <c r="C2327" i="1" s="1"/>
  <c r="D2327" i="1" s="1"/>
  <c r="A2324" i="3"/>
  <c r="B2323" i="3"/>
  <c r="A2328" i="1" l="1"/>
  <c r="F2327" i="1"/>
  <c r="E2327" i="1"/>
  <c r="B2328" i="1"/>
  <c r="C2328" i="1" s="1"/>
  <c r="D2328" i="1" s="1"/>
  <c r="B2324" i="3"/>
  <c r="A2325" i="3"/>
  <c r="A2329" i="1" l="1"/>
  <c r="F2328" i="1"/>
  <c r="E2328" i="1"/>
  <c r="B2329" i="1"/>
  <c r="C2329" i="1" s="1"/>
  <c r="D2329" i="1" s="1"/>
  <c r="B2325" i="3"/>
  <c r="A2326" i="3"/>
  <c r="A2330" i="1" l="1"/>
  <c r="E2329" i="1"/>
  <c r="F2329" i="1"/>
  <c r="B2330" i="1"/>
  <c r="C2330" i="1" s="1"/>
  <c r="D2330" i="1" s="1"/>
  <c r="A2327" i="3"/>
  <c r="B2326" i="3"/>
  <c r="A2331" i="1" l="1"/>
  <c r="F2330" i="1"/>
  <c r="E2330" i="1"/>
  <c r="B2331" i="1"/>
  <c r="C2331" i="1" s="1"/>
  <c r="B2327" i="3"/>
  <c r="A2328" i="3"/>
  <c r="D2331" i="1" l="1"/>
  <c r="F2331" i="1" s="1"/>
  <c r="A2332" i="1"/>
  <c r="E2331" i="1"/>
  <c r="B2332" i="1"/>
  <c r="C2332" i="1" s="1"/>
  <c r="D2332" i="1" s="1"/>
  <c r="B2328" i="3"/>
  <c r="A2329" i="3"/>
  <c r="A2333" i="1" l="1"/>
  <c r="E2332" i="1"/>
  <c r="F2332" i="1"/>
  <c r="B2333" i="1"/>
  <c r="C2333" i="1" s="1"/>
  <c r="D2333" i="1" s="1"/>
  <c r="B2329" i="3"/>
  <c r="A2330" i="3"/>
  <c r="A2334" i="1" l="1"/>
  <c r="F2333" i="1"/>
  <c r="E2333" i="1"/>
  <c r="B2334" i="1"/>
  <c r="C2334" i="1" s="1"/>
  <c r="D2334" i="1" s="1"/>
  <c r="A2331" i="3"/>
  <c r="B2330" i="3"/>
  <c r="A2335" i="1" l="1"/>
  <c r="F2334" i="1"/>
  <c r="E2334" i="1"/>
  <c r="B2335" i="1"/>
  <c r="C2335" i="1" s="1"/>
  <c r="D2335" i="1" s="1"/>
  <c r="A2332" i="3"/>
  <c r="B2331" i="3"/>
  <c r="A2336" i="1" l="1"/>
  <c r="F2335" i="1"/>
  <c r="E2335" i="1"/>
  <c r="B2336" i="1"/>
  <c r="C2336" i="1" s="1"/>
  <c r="D2336" i="1" s="1"/>
  <c r="B2332" i="3"/>
  <c r="A2333" i="3"/>
  <c r="A2337" i="1" l="1"/>
  <c r="E2336" i="1"/>
  <c r="F2336" i="1"/>
  <c r="B2337" i="1"/>
  <c r="C2337" i="1" s="1"/>
  <c r="D2337" i="1" s="1"/>
  <c r="A2334" i="3"/>
  <c r="B2333" i="3"/>
  <c r="A2338" i="1" l="1"/>
  <c r="E2337" i="1"/>
  <c r="F2337" i="1"/>
  <c r="B2338" i="1"/>
  <c r="C2338" i="1" s="1"/>
  <c r="D2338" i="1" s="1"/>
  <c r="A2335" i="3"/>
  <c r="B2334" i="3"/>
  <c r="A2339" i="1" l="1"/>
  <c r="F2338" i="1"/>
  <c r="E2338" i="1"/>
  <c r="B2339" i="1"/>
  <c r="C2339" i="1" s="1"/>
  <c r="D2339" i="1" s="1"/>
  <c r="B2335" i="3"/>
  <c r="A2336" i="3"/>
  <c r="A2340" i="1" l="1"/>
  <c r="F2339" i="1"/>
  <c r="E2339" i="1"/>
  <c r="B2340" i="1"/>
  <c r="C2340" i="1" s="1"/>
  <c r="D2340" i="1" s="1"/>
  <c r="B2336" i="3"/>
  <c r="A2337" i="3"/>
  <c r="A2341" i="1" l="1"/>
  <c r="F2340" i="1"/>
  <c r="E2340" i="1"/>
  <c r="B2341" i="1"/>
  <c r="C2341" i="1" s="1"/>
  <c r="D2341" i="1" s="1"/>
  <c r="B2337" i="3"/>
  <c r="A2338" i="3"/>
  <c r="A2342" i="1" l="1"/>
  <c r="E2341" i="1"/>
  <c r="F2341" i="1"/>
  <c r="B2342" i="1"/>
  <c r="C2342" i="1" s="1"/>
  <c r="D2342" i="1" s="1"/>
  <c r="A2339" i="3"/>
  <c r="B2338" i="3"/>
  <c r="A2343" i="1" l="1"/>
  <c r="E2342" i="1"/>
  <c r="F2342" i="1"/>
  <c r="B2343" i="1"/>
  <c r="C2343" i="1"/>
  <c r="D2343" i="1" s="1"/>
  <c r="A2340" i="3"/>
  <c r="B2339" i="3"/>
  <c r="A2344" i="1" l="1"/>
  <c r="F2343" i="1"/>
  <c r="E2343" i="1"/>
  <c r="B2344" i="1"/>
  <c r="C2344" i="1" s="1"/>
  <c r="D2344" i="1" s="1"/>
  <c r="B2340" i="3"/>
  <c r="A2341" i="3"/>
  <c r="A2345" i="1" l="1"/>
  <c r="F2344" i="1"/>
  <c r="E2344" i="1"/>
  <c r="B2345" i="1"/>
  <c r="C2345" i="1" s="1"/>
  <c r="D2345" i="1" s="1"/>
  <c r="A2342" i="3"/>
  <c r="B2341" i="3"/>
  <c r="A2346" i="1" l="1"/>
  <c r="E2345" i="1"/>
  <c r="F2345" i="1"/>
  <c r="B2346" i="1"/>
  <c r="C2346" i="1" s="1"/>
  <c r="D2346" i="1" s="1"/>
  <c r="A2343" i="3"/>
  <c r="B2342" i="3"/>
  <c r="A2347" i="1" l="1"/>
  <c r="F2346" i="1"/>
  <c r="E2346" i="1"/>
  <c r="B2347" i="1"/>
  <c r="C2347" i="1" s="1"/>
  <c r="D2347" i="1" s="1"/>
  <c r="A2344" i="3"/>
  <c r="B2343" i="3"/>
  <c r="A2348" i="1" l="1"/>
  <c r="F2347" i="1"/>
  <c r="E2347" i="1"/>
  <c r="B2348" i="1"/>
  <c r="C2348" i="1" s="1"/>
  <c r="D2348" i="1" s="1"/>
  <c r="B2344" i="3"/>
  <c r="A2345" i="3"/>
  <c r="A2349" i="1" l="1"/>
  <c r="F2348" i="1"/>
  <c r="E2348" i="1"/>
  <c r="B2349" i="1"/>
  <c r="C2349" i="1" s="1"/>
  <c r="D2349" i="1" s="1"/>
  <c r="B2345" i="3"/>
  <c r="A2346" i="3"/>
  <c r="A2350" i="1" l="1"/>
  <c r="F2349" i="1"/>
  <c r="E2349" i="1"/>
  <c r="B2350" i="1"/>
  <c r="C2350" i="1" s="1"/>
  <c r="D2350" i="1" s="1"/>
  <c r="A2347" i="3"/>
  <c r="B2346" i="3"/>
  <c r="A2351" i="1" l="1"/>
  <c r="E2350" i="1"/>
  <c r="F2350" i="1"/>
  <c r="B2351" i="1"/>
  <c r="C2351" i="1" s="1"/>
  <c r="D2351" i="1" s="1"/>
  <c r="A2348" i="3"/>
  <c r="B2347" i="3"/>
  <c r="A2352" i="1" l="1"/>
  <c r="F2351" i="1"/>
  <c r="E2351" i="1"/>
  <c r="B2352" i="1"/>
  <c r="C2352" i="1" s="1"/>
  <c r="D2352" i="1" s="1"/>
  <c r="B2348" i="3"/>
  <c r="A2349" i="3"/>
  <c r="A2353" i="1" l="1"/>
  <c r="F2352" i="1"/>
  <c r="E2352" i="1"/>
  <c r="B2353" i="1"/>
  <c r="C2353" i="1" s="1"/>
  <c r="B2349" i="3"/>
  <c r="A2350" i="3"/>
  <c r="D2353" i="1" l="1"/>
  <c r="E2353" i="1" s="1"/>
  <c r="A2354" i="1"/>
  <c r="F2353" i="1"/>
  <c r="B2354" i="1"/>
  <c r="C2354" i="1" s="1"/>
  <c r="D2354" i="1" s="1"/>
  <c r="A2351" i="3"/>
  <c r="B2350" i="3"/>
  <c r="A2355" i="1" l="1"/>
  <c r="E2354" i="1"/>
  <c r="F2354" i="1"/>
  <c r="B2355" i="1"/>
  <c r="C2355" i="1" s="1"/>
  <c r="D2355" i="1" s="1"/>
  <c r="B2351" i="3"/>
  <c r="A2352" i="3"/>
  <c r="A2356" i="1" l="1"/>
  <c r="E2355" i="1"/>
  <c r="F2355" i="1"/>
  <c r="B2356" i="1"/>
  <c r="C2356" i="1" s="1"/>
  <c r="D2356" i="1" s="1"/>
  <c r="B2352" i="3"/>
  <c r="A2353" i="3"/>
  <c r="A2357" i="1" l="1"/>
  <c r="E2356" i="1"/>
  <c r="F2356" i="1"/>
  <c r="B2357" i="1"/>
  <c r="C2357" i="1" s="1"/>
  <c r="B2353" i="3"/>
  <c r="A2354" i="3"/>
  <c r="D2357" i="1" l="1"/>
  <c r="F2357" i="1" s="1"/>
  <c r="A2358" i="1"/>
  <c r="B2358" i="1"/>
  <c r="C2358" i="1" s="1"/>
  <c r="D2358" i="1" s="1"/>
  <c r="A2355" i="3"/>
  <c r="B2354" i="3"/>
  <c r="E2357" i="1" l="1"/>
  <c r="A2359" i="1"/>
  <c r="F2358" i="1"/>
  <c r="E2358" i="1"/>
  <c r="B2359" i="1"/>
  <c r="C2359" i="1" s="1"/>
  <c r="D2359" i="1" s="1"/>
  <c r="A2356" i="3"/>
  <c r="B2355" i="3"/>
  <c r="A2360" i="1" l="1"/>
  <c r="F2359" i="1"/>
  <c r="E2359" i="1"/>
  <c r="B2360" i="1"/>
  <c r="C2360" i="1" s="1"/>
  <c r="D2360" i="1" s="1"/>
  <c r="B2356" i="3"/>
  <c r="A2357" i="3"/>
  <c r="A2361" i="1" l="1"/>
  <c r="F2360" i="1"/>
  <c r="E2360" i="1"/>
  <c r="B2361" i="1"/>
  <c r="C2361" i="1" s="1"/>
  <c r="D2361" i="1" s="1"/>
  <c r="B2357" i="3"/>
  <c r="A2358" i="3"/>
  <c r="A2362" i="1" l="1"/>
  <c r="F2361" i="1"/>
  <c r="E2361" i="1"/>
  <c r="B2362" i="1"/>
  <c r="C2362" i="1" s="1"/>
  <c r="D2362" i="1" s="1"/>
  <c r="A2359" i="3"/>
  <c r="B2358" i="3"/>
  <c r="A2363" i="1" l="1"/>
  <c r="F2362" i="1"/>
  <c r="E2362" i="1"/>
  <c r="B2363" i="1"/>
  <c r="C2363" i="1" s="1"/>
  <c r="D2363" i="1" s="1"/>
  <c r="A2360" i="3"/>
  <c r="B2359" i="3"/>
  <c r="A2364" i="1" l="1"/>
  <c r="F2363" i="1"/>
  <c r="E2363" i="1"/>
  <c r="B2364" i="1"/>
  <c r="C2364" i="1" s="1"/>
  <c r="D2364" i="1" s="1"/>
  <c r="B2360" i="3"/>
  <c r="A2361" i="3"/>
  <c r="A2365" i="1" l="1"/>
  <c r="F2364" i="1"/>
  <c r="E2364" i="1"/>
  <c r="B2365" i="1"/>
  <c r="C2365" i="1" s="1"/>
  <c r="D2365" i="1" s="1"/>
  <c r="B2361" i="3"/>
  <c r="A2362" i="3"/>
  <c r="A2366" i="1" l="1"/>
  <c r="F2365" i="1"/>
  <c r="E2365" i="1"/>
  <c r="B2366" i="1"/>
  <c r="C2366" i="1" s="1"/>
  <c r="D2366" i="1" s="1"/>
  <c r="A2363" i="3"/>
  <c r="B2362" i="3"/>
  <c r="A2367" i="1" l="1"/>
  <c r="E2366" i="1"/>
  <c r="F2366" i="1"/>
  <c r="B2367" i="1"/>
  <c r="C2367" i="1"/>
  <c r="D2367" i="1" s="1"/>
  <c r="A2364" i="3"/>
  <c r="B2363" i="3"/>
  <c r="A2368" i="1" l="1"/>
  <c r="F2367" i="1"/>
  <c r="E2367" i="1"/>
  <c r="B2368" i="1"/>
  <c r="C2368" i="1" s="1"/>
  <c r="D2368" i="1" s="1"/>
  <c r="B2364" i="3"/>
  <c r="A2365" i="3"/>
  <c r="A2369" i="1" l="1"/>
  <c r="F2368" i="1"/>
  <c r="E2368" i="1"/>
  <c r="B2369" i="1"/>
  <c r="C2369" i="1"/>
  <c r="D2369" i="1" s="1"/>
  <c r="B2365" i="3"/>
  <c r="A2366" i="3"/>
  <c r="A2370" i="1" l="1"/>
  <c r="F2369" i="1"/>
  <c r="E2369" i="1"/>
  <c r="B2370" i="1"/>
  <c r="C2370" i="1" s="1"/>
  <c r="D2370" i="1" s="1"/>
  <c r="A2367" i="3"/>
  <c r="B2366" i="3"/>
  <c r="A2371" i="1" l="1"/>
  <c r="E2370" i="1"/>
  <c r="F2370" i="1"/>
  <c r="B2371" i="1"/>
  <c r="C2371" i="1" s="1"/>
  <c r="D2371" i="1" s="1"/>
  <c r="A2368" i="3"/>
  <c r="B2367" i="3"/>
  <c r="A2372" i="1" l="1"/>
  <c r="F2371" i="1"/>
  <c r="E2371" i="1"/>
  <c r="B2372" i="1"/>
  <c r="C2372" i="1" s="1"/>
  <c r="D2372" i="1" s="1"/>
  <c r="B2368" i="3"/>
  <c r="A2369" i="3"/>
  <c r="A2373" i="1" l="1"/>
  <c r="F2372" i="1"/>
  <c r="E2372" i="1"/>
  <c r="B2373" i="1"/>
  <c r="C2373" i="1" s="1"/>
  <c r="B2369" i="3"/>
  <c r="A2370" i="3"/>
  <c r="D2373" i="1" l="1"/>
  <c r="E2373" i="1" s="1"/>
  <c r="A2374" i="1"/>
  <c r="B2374" i="1"/>
  <c r="C2374" i="1" s="1"/>
  <c r="D2374" i="1" s="1"/>
  <c r="F2373" i="1"/>
  <c r="A2371" i="3"/>
  <c r="B2370" i="3"/>
  <c r="A2375" i="1" l="1"/>
  <c r="E2374" i="1"/>
  <c r="F2374" i="1"/>
  <c r="B2375" i="1"/>
  <c r="C2375" i="1" s="1"/>
  <c r="D2375" i="1" s="1"/>
  <c r="A2372" i="3"/>
  <c r="B2371" i="3"/>
  <c r="A2376" i="1" l="1"/>
  <c r="F2375" i="1"/>
  <c r="E2375" i="1"/>
  <c r="B2376" i="1"/>
  <c r="C2376" i="1" s="1"/>
  <c r="D2376" i="1" s="1"/>
  <c r="B2372" i="3"/>
  <c r="A2373" i="3"/>
  <c r="A2377" i="1" l="1"/>
  <c r="E2376" i="1"/>
  <c r="F2376" i="1"/>
  <c r="B2377" i="1"/>
  <c r="C2377" i="1"/>
  <c r="B2373" i="3"/>
  <c r="A2374" i="3"/>
  <c r="D2377" i="1" l="1"/>
  <c r="E2377" i="1" s="1"/>
  <c r="A2378" i="1"/>
  <c r="B2378" i="1"/>
  <c r="C2378" i="1" s="1"/>
  <c r="D2378" i="1" s="1"/>
  <c r="A2375" i="3"/>
  <c r="B2374" i="3"/>
  <c r="F2377" i="1" l="1"/>
  <c r="A2379" i="1"/>
  <c r="E2378" i="1"/>
  <c r="F2378" i="1"/>
  <c r="B2379" i="1"/>
  <c r="C2379" i="1" s="1"/>
  <c r="D2379" i="1" s="1"/>
  <c r="B2375" i="3"/>
  <c r="A2376" i="3"/>
  <c r="A2380" i="1" l="1"/>
  <c r="F2379" i="1"/>
  <c r="E2379" i="1"/>
  <c r="B2380" i="1"/>
  <c r="C2380" i="1" s="1"/>
  <c r="D2380" i="1" s="1"/>
  <c r="B2376" i="3"/>
  <c r="A2377" i="3"/>
  <c r="A2381" i="1" l="1"/>
  <c r="E2380" i="1"/>
  <c r="F2380" i="1"/>
  <c r="B2381" i="1"/>
  <c r="C2381" i="1" s="1"/>
  <c r="B2377" i="3"/>
  <c r="A2378" i="3"/>
  <c r="F2381" i="1" l="1"/>
  <c r="D2381" i="1"/>
  <c r="A2382" i="1"/>
  <c r="E2381" i="1"/>
  <c r="B2382" i="1"/>
  <c r="C2382" i="1" s="1"/>
  <c r="D2382" i="1" s="1"/>
  <c r="A2379" i="3"/>
  <c r="B2378" i="3"/>
  <c r="A2383" i="1" l="1"/>
  <c r="E2382" i="1"/>
  <c r="F2382" i="1"/>
  <c r="B2383" i="1"/>
  <c r="C2383" i="1" s="1"/>
  <c r="D2383" i="1" s="1"/>
  <c r="A2380" i="3"/>
  <c r="B2379" i="3"/>
  <c r="A2384" i="1" l="1"/>
  <c r="F2383" i="1"/>
  <c r="E2383" i="1"/>
  <c r="B2384" i="1"/>
  <c r="C2384" i="1" s="1"/>
  <c r="D2384" i="1" s="1"/>
  <c r="B2380" i="3"/>
  <c r="A2381" i="3"/>
  <c r="D2385" i="1" l="1"/>
  <c r="A2385" i="1"/>
  <c r="F2384" i="1"/>
  <c r="E2384" i="1"/>
  <c r="B2385" i="1"/>
  <c r="C2385" i="1"/>
  <c r="A2382" i="3"/>
  <c r="B2381" i="3"/>
  <c r="F2385" i="1" l="1"/>
  <c r="A2386" i="1"/>
  <c r="E2385" i="1"/>
  <c r="B2386" i="1"/>
  <c r="C2386" i="1" s="1"/>
  <c r="D2386" i="1" s="1"/>
  <c r="A2383" i="3"/>
  <c r="B2382" i="3"/>
  <c r="A2387" i="1" l="1"/>
  <c r="E2386" i="1"/>
  <c r="F2386" i="1"/>
  <c r="B2387" i="1"/>
  <c r="C2387" i="1" s="1"/>
  <c r="D2387" i="1" s="1"/>
  <c r="B2383" i="3"/>
  <c r="A2384" i="3"/>
  <c r="D2388" i="1" l="1"/>
  <c r="A2388" i="1"/>
  <c r="F2387" i="1"/>
  <c r="E2387" i="1"/>
  <c r="B2388" i="1"/>
  <c r="C2388" i="1" s="1"/>
  <c r="B2384" i="3"/>
  <c r="A2385" i="3"/>
  <c r="A2389" i="1" l="1"/>
  <c r="E2388" i="1"/>
  <c r="F2388" i="1"/>
  <c r="B2389" i="1"/>
  <c r="C2389" i="1" s="1"/>
  <c r="D2389" i="1" s="1"/>
  <c r="B2385" i="3"/>
  <c r="A2386" i="3"/>
  <c r="A2390" i="1" l="1"/>
  <c r="F2389" i="1"/>
  <c r="E2389" i="1"/>
  <c r="B2390" i="1"/>
  <c r="C2390" i="1" s="1"/>
  <c r="D2390" i="1" s="1"/>
  <c r="A2387" i="3"/>
  <c r="B2386" i="3"/>
  <c r="A2391" i="1" l="1"/>
  <c r="E2390" i="1"/>
  <c r="F2390" i="1"/>
  <c r="B2391" i="1"/>
  <c r="C2391" i="1" s="1"/>
  <c r="D2391" i="1" s="1"/>
  <c r="A2388" i="3"/>
  <c r="B2387" i="3"/>
  <c r="D2392" i="1" l="1"/>
  <c r="A2392" i="1"/>
  <c r="F2391" i="1"/>
  <c r="E2391" i="1"/>
  <c r="B2392" i="1"/>
  <c r="C2392" i="1" s="1"/>
  <c r="B2388" i="3"/>
  <c r="A2389" i="3"/>
  <c r="A2393" i="1" l="1"/>
  <c r="F2392" i="1"/>
  <c r="E2392" i="1"/>
  <c r="B2393" i="1"/>
  <c r="C2393" i="1" s="1"/>
  <c r="D2393" i="1" s="1"/>
  <c r="B2389" i="3"/>
  <c r="A2390" i="3"/>
  <c r="A2394" i="1" l="1"/>
  <c r="E2393" i="1"/>
  <c r="F2393" i="1"/>
  <c r="B2394" i="1"/>
  <c r="C2394" i="1" s="1"/>
  <c r="D2394" i="1" s="1"/>
  <c r="A2391" i="3"/>
  <c r="B2390" i="3"/>
  <c r="A2395" i="1" l="1"/>
  <c r="E2394" i="1"/>
  <c r="F2394" i="1"/>
  <c r="B2395" i="1"/>
  <c r="C2395" i="1"/>
  <c r="D2395" i="1" s="1"/>
  <c r="B2391" i="3"/>
  <c r="A2392" i="3"/>
  <c r="A2396" i="1" l="1"/>
  <c r="F2395" i="1"/>
  <c r="E2395" i="1"/>
  <c r="B2396" i="1"/>
  <c r="C2396" i="1" s="1"/>
  <c r="D2396" i="1" s="1"/>
  <c r="B2392" i="3"/>
  <c r="A2393" i="3"/>
  <c r="A2397" i="1" l="1"/>
  <c r="F2396" i="1"/>
  <c r="E2396" i="1"/>
  <c r="B2397" i="1"/>
  <c r="C2397" i="1"/>
  <c r="D2397" i="1" s="1"/>
  <c r="F2397" i="1" s="1"/>
  <c r="B2393" i="3"/>
  <c r="A2394" i="3"/>
  <c r="A2398" i="1" l="1"/>
  <c r="E2397" i="1"/>
  <c r="B2398" i="1"/>
  <c r="C2398" i="1" s="1"/>
  <c r="D2398" i="1" s="1"/>
  <c r="A2395" i="3"/>
  <c r="B2394" i="3"/>
  <c r="A2399" i="1" l="1"/>
  <c r="F2398" i="1"/>
  <c r="E2398" i="1"/>
  <c r="B2399" i="1"/>
  <c r="C2399" i="1"/>
  <c r="D2399" i="1" s="1"/>
  <c r="A2396" i="3"/>
  <c r="B2395" i="3"/>
  <c r="A2400" i="1" l="1"/>
  <c r="F2399" i="1"/>
  <c r="E2399" i="1"/>
  <c r="B2400" i="1"/>
  <c r="C2400" i="1" s="1"/>
  <c r="D2400" i="1" s="1"/>
  <c r="B2396" i="3"/>
  <c r="A2397" i="3"/>
  <c r="A2401" i="1" l="1"/>
  <c r="F2400" i="1"/>
  <c r="E2400" i="1"/>
  <c r="B2401" i="1"/>
  <c r="C2401" i="1"/>
  <c r="A2398" i="3"/>
  <c r="B2397" i="3"/>
  <c r="D2401" i="1" l="1"/>
  <c r="E2401" i="1" s="1"/>
  <c r="A2402" i="1"/>
  <c r="B2402" i="1"/>
  <c r="C2402" i="1" s="1"/>
  <c r="D2402" i="1" s="1"/>
  <c r="A2399" i="3"/>
  <c r="B2398" i="3"/>
  <c r="F2401" i="1" l="1"/>
  <c r="A2403" i="1"/>
  <c r="E2402" i="1"/>
  <c r="F2402" i="1"/>
  <c r="B2403" i="1"/>
  <c r="C2403" i="1" s="1"/>
  <c r="D2403" i="1" s="1"/>
  <c r="B2399" i="3"/>
  <c r="A2400" i="3"/>
  <c r="A2404" i="1" l="1"/>
  <c r="F2403" i="1"/>
  <c r="E2403" i="1"/>
  <c r="B2404" i="1"/>
  <c r="C2404" i="1" s="1"/>
  <c r="D2404" i="1" s="1"/>
  <c r="B2400" i="3"/>
  <c r="A2401" i="3"/>
  <c r="A2405" i="1" l="1"/>
  <c r="F2404" i="1"/>
  <c r="E2404" i="1"/>
  <c r="B2405" i="1"/>
  <c r="C2405" i="1"/>
  <c r="B2401" i="3"/>
  <c r="A2402" i="3"/>
  <c r="D2405" i="1" l="1"/>
  <c r="E2405" i="1" s="1"/>
  <c r="A2406" i="1"/>
  <c r="B2406" i="1"/>
  <c r="C2406" i="1" s="1"/>
  <c r="A2403" i="3"/>
  <c r="B2402" i="3"/>
  <c r="F2405" i="1" l="1"/>
  <c r="E2406" i="1"/>
  <c r="D2407" i="1"/>
  <c r="D2406" i="1"/>
  <c r="A2407" i="1"/>
  <c r="B2407" i="1"/>
  <c r="C2407" i="1" s="1"/>
  <c r="F2406" i="1"/>
  <c r="A2404" i="3"/>
  <c r="B2403" i="3"/>
  <c r="A2408" i="1" l="1"/>
  <c r="E2407" i="1"/>
  <c r="F2407" i="1"/>
  <c r="B2408" i="1"/>
  <c r="C2408" i="1" s="1"/>
  <c r="D2408" i="1" s="1"/>
  <c r="B2404" i="3"/>
  <c r="A2405" i="3"/>
  <c r="A2409" i="1" l="1"/>
  <c r="F2408" i="1"/>
  <c r="E2408" i="1"/>
  <c r="B2409" i="1"/>
  <c r="C2409" i="1" s="1"/>
  <c r="D2409" i="1" s="1"/>
  <c r="B2405" i="3"/>
  <c r="A2406" i="3"/>
  <c r="A2410" i="1" l="1"/>
  <c r="F2409" i="1"/>
  <c r="E2409" i="1"/>
  <c r="B2410" i="1"/>
  <c r="C2410" i="1"/>
  <c r="D2410" i="1" s="1"/>
  <c r="A2407" i="3"/>
  <c r="B2406" i="3"/>
  <c r="A2411" i="1" l="1"/>
  <c r="E2410" i="1"/>
  <c r="F2410" i="1"/>
  <c r="B2411" i="1"/>
  <c r="C2411" i="1" s="1"/>
  <c r="D2411" i="1" s="1"/>
  <c r="A2408" i="3"/>
  <c r="B2407" i="3"/>
  <c r="A2412" i="1" l="1"/>
  <c r="F2411" i="1"/>
  <c r="E2411" i="1"/>
  <c r="B2412" i="1"/>
  <c r="C2412" i="1"/>
  <c r="D2412" i="1" s="1"/>
  <c r="B2408" i="3"/>
  <c r="A2409" i="3"/>
  <c r="A2413" i="1" l="1"/>
  <c r="F2412" i="1"/>
  <c r="E2412" i="1"/>
  <c r="B2413" i="1"/>
  <c r="C2413" i="1" s="1"/>
  <c r="B2409" i="3"/>
  <c r="A2410" i="3"/>
  <c r="D2413" i="1" l="1"/>
  <c r="F2413" i="1" s="1"/>
  <c r="A2414" i="1"/>
  <c r="B2414" i="1"/>
  <c r="C2414" i="1"/>
  <c r="A2411" i="3"/>
  <c r="B2410" i="3"/>
  <c r="E2413" i="1" l="1"/>
  <c r="D2415" i="1"/>
  <c r="D2414" i="1"/>
  <c r="E2414" i="1" s="1"/>
  <c r="A2415" i="1"/>
  <c r="B2415" i="1"/>
  <c r="C2415" i="1" s="1"/>
  <c r="F2414" i="1"/>
  <c r="A2412" i="3"/>
  <c r="B2411" i="3"/>
  <c r="F2415" i="1" l="1"/>
  <c r="D2416" i="1"/>
  <c r="A2416" i="1"/>
  <c r="B2416" i="1"/>
  <c r="C2416" i="1" s="1"/>
  <c r="E2415" i="1"/>
  <c r="B2412" i="3"/>
  <c r="A2413" i="3"/>
  <c r="A2417" i="1" l="1"/>
  <c r="F2416" i="1"/>
  <c r="E2416" i="1"/>
  <c r="B2417" i="1"/>
  <c r="C2417" i="1" s="1"/>
  <c r="D2417" i="1" s="1"/>
  <c r="B2413" i="3"/>
  <c r="A2414" i="3"/>
  <c r="A2418" i="1" l="1"/>
  <c r="F2417" i="1"/>
  <c r="E2417" i="1"/>
  <c r="B2418" i="1"/>
  <c r="C2418" i="1" s="1"/>
  <c r="D2418" i="1" s="1"/>
  <c r="A2415" i="3"/>
  <c r="B2414" i="3"/>
  <c r="E2418" i="1" l="1"/>
  <c r="A2419" i="1"/>
  <c r="B2419" i="1"/>
  <c r="C2419" i="1" s="1"/>
  <c r="D2419" i="1" s="1"/>
  <c r="F2418" i="1"/>
  <c r="B2415" i="3"/>
  <c r="A2416" i="3"/>
  <c r="A2420" i="1" l="1"/>
  <c r="F2419" i="1"/>
  <c r="E2419" i="1"/>
  <c r="B2420" i="1"/>
  <c r="C2420" i="1" s="1"/>
  <c r="D2420" i="1" s="1"/>
  <c r="B2416" i="3"/>
  <c r="A2417" i="3"/>
  <c r="A2421" i="1" l="1"/>
  <c r="F2420" i="1"/>
  <c r="E2420" i="1"/>
  <c r="B2421" i="1"/>
  <c r="C2421" i="1" s="1"/>
  <c r="D2421" i="1" s="1"/>
  <c r="B2417" i="3"/>
  <c r="A2418" i="3"/>
  <c r="A2422" i="1" l="1"/>
  <c r="F2421" i="1"/>
  <c r="E2421" i="1"/>
  <c r="B2422" i="1"/>
  <c r="C2422" i="1" s="1"/>
  <c r="D2422" i="1" s="1"/>
  <c r="A2419" i="3"/>
  <c r="B2418" i="3"/>
  <c r="A2423" i="1" l="1"/>
  <c r="E2422" i="1"/>
  <c r="F2422" i="1"/>
  <c r="B2423" i="1"/>
  <c r="C2423" i="1" s="1"/>
  <c r="D2423" i="1" s="1"/>
  <c r="A2420" i="3"/>
  <c r="B2419" i="3"/>
  <c r="A2424" i="1" l="1"/>
  <c r="F2423" i="1"/>
  <c r="E2423" i="1"/>
  <c r="B2424" i="1"/>
  <c r="C2424" i="1"/>
  <c r="D2424" i="1" s="1"/>
  <c r="B2420" i="3"/>
  <c r="A2421" i="3"/>
  <c r="A2425" i="1" l="1"/>
  <c r="F2424" i="1"/>
  <c r="E2424" i="1"/>
  <c r="B2425" i="1"/>
  <c r="C2425" i="1" s="1"/>
  <c r="B2421" i="3"/>
  <c r="A2422" i="3"/>
  <c r="D2425" i="1" l="1"/>
  <c r="F2425" i="1" s="1"/>
  <c r="A2426" i="1"/>
  <c r="B2426" i="1"/>
  <c r="C2426" i="1" s="1"/>
  <c r="A2423" i="3"/>
  <c r="B2422" i="3"/>
  <c r="F2426" i="1" l="1"/>
  <c r="D2426" i="1"/>
  <c r="E2426" i="1" s="1"/>
  <c r="E2425" i="1"/>
  <c r="A2427" i="1"/>
  <c r="B2427" i="1"/>
  <c r="C2427" i="1"/>
  <c r="D2427" i="1" s="1"/>
  <c r="B2423" i="3"/>
  <c r="A2424" i="3"/>
  <c r="A2428" i="1" l="1"/>
  <c r="F2427" i="1"/>
  <c r="E2427" i="1"/>
  <c r="B2428" i="1"/>
  <c r="C2428" i="1" s="1"/>
  <c r="D2428" i="1" s="1"/>
  <c r="B2424" i="3"/>
  <c r="A2425" i="3"/>
  <c r="A2429" i="1" l="1"/>
  <c r="F2428" i="1"/>
  <c r="E2428" i="1"/>
  <c r="B2429" i="1"/>
  <c r="C2429" i="1" s="1"/>
  <c r="D2429" i="1" s="1"/>
  <c r="B2425" i="3"/>
  <c r="A2426" i="3"/>
  <c r="A2430" i="1" l="1"/>
  <c r="F2429" i="1"/>
  <c r="E2429" i="1"/>
  <c r="B2430" i="1"/>
  <c r="C2430" i="1" s="1"/>
  <c r="A2427" i="3"/>
  <c r="B2426" i="3"/>
  <c r="D2430" i="1" l="1"/>
  <c r="E2430" i="1" s="1"/>
  <c r="A2431" i="1"/>
  <c r="B2431" i="1"/>
  <c r="C2431" i="1" s="1"/>
  <c r="D2431" i="1" s="1"/>
  <c r="A2428" i="3"/>
  <c r="B2427" i="3"/>
  <c r="F2430" i="1" l="1"/>
  <c r="A2432" i="1"/>
  <c r="E2431" i="1"/>
  <c r="F2431" i="1"/>
  <c r="B2432" i="1"/>
  <c r="C2432" i="1" s="1"/>
  <c r="D2432" i="1" s="1"/>
  <c r="A2429" i="3"/>
  <c r="B2428" i="3"/>
  <c r="A2433" i="1" l="1"/>
  <c r="F2432" i="1"/>
  <c r="E2432" i="1"/>
  <c r="B2433" i="1"/>
  <c r="C2433" i="1" s="1"/>
  <c r="D2433" i="1" s="1"/>
  <c r="B2429" i="3"/>
  <c r="A2430" i="3"/>
  <c r="A2434" i="1" l="1"/>
  <c r="F2433" i="1"/>
  <c r="E2433" i="1"/>
  <c r="B2434" i="1"/>
  <c r="C2434" i="1"/>
  <c r="D2434" i="1" s="1"/>
  <c r="B2430" i="3"/>
  <c r="A2431" i="3"/>
  <c r="A2435" i="1" l="1"/>
  <c r="E2434" i="1"/>
  <c r="F2434" i="1"/>
  <c r="B2435" i="1"/>
  <c r="C2435" i="1" s="1"/>
  <c r="D2435" i="1" s="1"/>
  <c r="B2431" i="3"/>
  <c r="A2432" i="3"/>
  <c r="A2436" i="1" l="1"/>
  <c r="F2435" i="1"/>
  <c r="E2435" i="1"/>
  <c r="B2436" i="1"/>
  <c r="C2436" i="1"/>
  <c r="D2436" i="1" s="1"/>
  <c r="B2432" i="3"/>
  <c r="A2433" i="3"/>
  <c r="A2437" i="1" l="1"/>
  <c r="F2436" i="1"/>
  <c r="E2436" i="1"/>
  <c r="B2437" i="1"/>
  <c r="C2437" i="1" s="1"/>
  <c r="B2433" i="3"/>
  <c r="A2434" i="3"/>
  <c r="D2437" i="1" l="1"/>
  <c r="E2437" i="1" s="1"/>
  <c r="A2438" i="1"/>
  <c r="B2438" i="1"/>
  <c r="C2438" i="1" s="1"/>
  <c r="A2435" i="3"/>
  <c r="B2434" i="3"/>
  <c r="F2437" i="1" l="1"/>
  <c r="D2438" i="1"/>
  <c r="E2438" i="1" s="1"/>
  <c r="A2439" i="1"/>
  <c r="B2439" i="1"/>
  <c r="C2439" i="1" s="1"/>
  <c r="D2439" i="1" s="1"/>
  <c r="F2438" i="1"/>
  <c r="A2436" i="3"/>
  <c r="B2435" i="3"/>
  <c r="A2440" i="1" l="1"/>
  <c r="E2439" i="1"/>
  <c r="F2439" i="1"/>
  <c r="B2440" i="1"/>
  <c r="C2440" i="1" s="1"/>
  <c r="D2440" i="1" s="1"/>
  <c r="B2436" i="3"/>
  <c r="A2437" i="3"/>
  <c r="A2441" i="1" l="1"/>
  <c r="F2440" i="1"/>
  <c r="E2440" i="1"/>
  <c r="B2441" i="1"/>
  <c r="C2441" i="1" s="1"/>
  <c r="B2437" i="3"/>
  <c r="A2438" i="3"/>
  <c r="D2441" i="1" l="1"/>
  <c r="F2441" i="1" s="1"/>
  <c r="A2442" i="1"/>
  <c r="B2442" i="1"/>
  <c r="C2442" i="1" s="1"/>
  <c r="D2442" i="1" s="1"/>
  <c r="B2438" i="3"/>
  <c r="A2439" i="3"/>
  <c r="E2441" i="1" l="1"/>
  <c r="A2443" i="1"/>
  <c r="E2442" i="1"/>
  <c r="F2442" i="1"/>
  <c r="B2443" i="1"/>
  <c r="C2443" i="1" s="1"/>
  <c r="D2443" i="1" s="1"/>
  <c r="B2439" i="3"/>
  <c r="A2440" i="3"/>
  <c r="A2444" i="1" l="1"/>
  <c r="F2443" i="1"/>
  <c r="E2443" i="1"/>
  <c r="B2444" i="1"/>
  <c r="C2444" i="1" s="1"/>
  <c r="D2444" i="1" s="1"/>
  <c r="B2440" i="3"/>
  <c r="A2441" i="3"/>
  <c r="A2445" i="1" l="1"/>
  <c r="F2444" i="1"/>
  <c r="E2444" i="1"/>
  <c r="B2445" i="1"/>
  <c r="C2445" i="1" s="1"/>
  <c r="D2445" i="1" s="1"/>
  <c r="B2441" i="3"/>
  <c r="A2442" i="3"/>
  <c r="A2446" i="1" l="1"/>
  <c r="F2445" i="1"/>
  <c r="E2445" i="1"/>
  <c r="B2446" i="1"/>
  <c r="C2446" i="1" s="1"/>
  <c r="A2443" i="3"/>
  <c r="B2442" i="3"/>
  <c r="D2446" i="1" l="1"/>
  <c r="E2446" i="1" s="1"/>
  <c r="A2447" i="1"/>
  <c r="B2447" i="1"/>
  <c r="C2447" i="1" s="1"/>
  <c r="D2447" i="1" s="1"/>
  <c r="F2446" i="1"/>
  <c r="A2444" i="3"/>
  <c r="B2443" i="3"/>
  <c r="A2448" i="1" l="1"/>
  <c r="E2447" i="1"/>
  <c r="F2447" i="1"/>
  <c r="B2448" i="1"/>
  <c r="C2448" i="1" s="1"/>
  <c r="D2448" i="1" s="1"/>
  <c r="B2444" i="3"/>
  <c r="A2445" i="3"/>
  <c r="A2449" i="1" l="1"/>
  <c r="F2448" i="1"/>
  <c r="E2448" i="1"/>
  <c r="B2449" i="1"/>
  <c r="C2449" i="1" s="1"/>
  <c r="B2445" i="3"/>
  <c r="A2446" i="3"/>
  <c r="D2449" i="1" l="1"/>
  <c r="F2449" i="1" s="1"/>
  <c r="A2450" i="1"/>
  <c r="E2449" i="1"/>
  <c r="B2450" i="1"/>
  <c r="C2450" i="1"/>
  <c r="D2450" i="1" s="1"/>
  <c r="B2446" i="3"/>
  <c r="A2447" i="3"/>
  <c r="A2451" i="1" l="1"/>
  <c r="E2450" i="1"/>
  <c r="F2450" i="1"/>
  <c r="B2451" i="1"/>
  <c r="C2451" i="1" s="1"/>
  <c r="D2451" i="1" s="1"/>
  <c r="B2447" i="3"/>
  <c r="A2448" i="3"/>
  <c r="A2452" i="1" l="1"/>
  <c r="F2451" i="1"/>
  <c r="E2451" i="1"/>
  <c r="B2452" i="1"/>
  <c r="C2452" i="1" s="1"/>
  <c r="D2452" i="1" s="1"/>
  <c r="B2448" i="3"/>
  <c r="A2449" i="3"/>
  <c r="A2453" i="1" l="1"/>
  <c r="E2452" i="1"/>
  <c r="F2452" i="1"/>
  <c r="B2453" i="1"/>
  <c r="C2453" i="1" s="1"/>
  <c r="B2449" i="3"/>
  <c r="A2450" i="3"/>
  <c r="D2453" i="1" l="1"/>
  <c r="F2453" i="1" s="1"/>
  <c r="A2454" i="1"/>
  <c r="B2454" i="1"/>
  <c r="C2454" i="1" s="1"/>
  <c r="D2454" i="1" s="1"/>
  <c r="A2451" i="3"/>
  <c r="B2450" i="3"/>
  <c r="E2453" i="1" l="1"/>
  <c r="A2455" i="1"/>
  <c r="F2454" i="1"/>
  <c r="E2454" i="1"/>
  <c r="B2455" i="1"/>
  <c r="C2455" i="1" s="1"/>
  <c r="D2455" i="1" s="1"/>
  <c r="A2452" i="3"/>
  <c r="B2451" i="3"/>
  <c r="A2456" i="1" l="1"/>
  <c r="F2455" i="1"/>
  <c r="E2455" i="1"/>
  <c r="B2456" i="1"/>
  <c r="C2456" i="1" s="1"/>
  <c r="D2456" i="1" s="1"/>
  <c r="B2452" i="3"/>
  <c r="A2453" i="3"/>
  <c r="A2457" i="1" l="1"/>
  <c r="F2456" i="1"/>
  <c r="E2456" i="1"/>
  <c r="B2457" i="1"/>
  <c r="C2457" i="1" s="1"/>
  <c r="B2453" i="3"/>
  <c r="A2454" i="3"/>
  <c r="D2457" i="1" l="1"/>
  <c r="F2457" i="1" s="1"/>
  <c r="A2458" i="1"/>
  <c r="B2458" i="1"/>
  <c r="C2458" i="1" s="1"/>
  <c r="D2458" i="1" s="1"/>
  <c r="B2454" i="3"/>
  <c r="A2455" i="3"/>
  <c r="E2457" i="1" l="1"/>
  <c r="A2459" i="1"/>
  <c r="E2458" i="1"/>
  <c r="F2458" i="1"/>
  <c r="B2459" i="1"/>
  <c r="C2459" i="1" s="1"/>
  <c r="A2456" i="3"/>
  <c r="B2455" i="3"/>
  <c r="D2459" i="1" l="1"/>
  <c r="F2459" i="1" s="1"/>
  <c r="A2460" i="1"/>
  <c r="B2460" i="1"/>
  <c r="C2460" i="1" s="1"/>
  <c r="D2460" i="1" s="1"/>
  <c r="B2456" i="3"/>
  <c r="A2457" i="3"/>
  <c r="E2459" i="1" l="1"/>
  <c r="A2461" i="1"/>
  <c r="E2460" i="1"/>
  <c r="F2460" i="1"/>
  <c r="B2461" i="1"/>
  <c r="C2461" i="1" s="1"/>
  <c r="D2461" i="1" s="1"/>
  <c r="B2457" i="3"/>
  <c r="A2458" i="3"/>
  <c r="F2461" i="1" l="1"/>
  <c r="E2461" i="1"/>
  <c r="A2462" i="1"/>
  <c r="B2462" i="1"/>
  <c r="C2462" i="1" s="1"/>
  <c r="A2459" i="3"/>
  <c r="B2458" i="3"/>
  <c r="D2462" i="1" l="1"/>
  <c r="E2462" i="1" s="1"/>
  <c r="A2463" i="1"/>
  <c r="B2463" i="1"/>
  <c r="C2463" i="1" s="1"/>
  <c r="F2462" i="1"/>
  <c r="A2460" i="3"/>
  <c r="B2459" i="3"/>
  <c r="D2463" i="1" l="1"/>
  <c r="F2463" i="1" s="1"/>
  <c r="A2464" i="1"/>
  <c r="B2464" i="1"/>
  <c r="C2464" i="1" s="1"/>
  <c r="D2464" i="1" s="1"/>
  <c r="E2463" i="1"/>
  <c r="A2461" i="3"/>
  <c r="B2460" i="3"/>
  <c r="A2465" i="1" l="1"/>
  <c r="F2464" i="1"/>
  <c r="E2464" i="1"/>
  <c r="B2465" i="1"/>
  <c r="C2465" i="1" s="1"/>
  <c r="D2465" i="1" s="1"/>
  <c r="B2461" i="3"/>
  <c r="A2462" i="3"/>
  <c r="A2466" i="1" l="1"/>
  <c r="E2465" i="1"/>
  <c r="F2465" i="1"/>
  <c r="B2466" i="1"/>
  <c r="C2466" i="1" s="1"/>
  <c r="D2466" i="1" s="1"/>
  <c r="B2462" i="3"/>
  <c r="A2463" i="3"/>
  <c r="A2467" i="1" l="1"/>
  <c r="E2466" i="1"/>
  <c r="F2466" i="1"/>
  <c r="B2467" i="1"/>
  <c r="C2467" i="1" s="1"/>
  <c r="D2467" i="1" s="1"/>
  <c r="B2463" i="3"/>
  <c r="A2464" i="3"/>
  <c r="A2468" i="1" l="1"/>
  <c r="F2467" i="1"/>
  <c r="E2467" i="1"/>
  <c r="B2468" i="1"/>
  <c r="C2468" i="1" s="1"/>
  <c r="D2468" i="1" s="1"/>
  <c r="B2464" i="3"/>
  <c r="A2465" i="3"/>
  <c r="A2469" i="1" l="1"/>
  <c r="F2468" i="1"/>
  <c r="E2468" i="1"/>
  <c r="B2469" i="1"/>
  <c r="C2469" i="1" s="1"/>
  <c r="D2469" i="1" s="1"/>
  <c r="E2469" i="1" s="1"/>
  <c r="B2465" i="3"/>
  <c r="A2466" i="3"/>
  <c r="A2470" i="1" l="1"/>
  <c r="F2469" i="1"/>
  <c r="B2470" i="1"/>
  <c r="C2470" i="1" s="1"/>
  <c r="D2470" i="1" s="1"/>
  <c r="B2466" i="3"/>
  <c r="A2467" i="3"/>
  <c r="A2471" i="1" l="1"/>
  <c r="E2470" i="1"/>
  <c r="F2470" i="1"/>
  <c r="B2471" i="1"/>
  <c r="C2471" i="1" s="1"/>
  <c r="D2471" i="1" s="1"/>
  <c r="B2467" i="3"/>
  <c r="A2468" i="3"/>
  <c r="A2472" i="1" l="1"/>
  <c r="F2471" i="1"/>
  <c r="E2471" i="1"/>
  <c r="B2472" i="1"/>
  <c r="C2472" i="1" s="1"/>
  <c r="D2472" i="1" s="1"/>
  <c r="A2469" i="3"/>
  <c r="B2468" i="3"/>
  <c r="A2473" i="1" l="1"/>
  <c r="F2472" i="1"/>
  <c r="E2472" i="1"/>
  <c r="B2473" i="1"/>
  <c r="C2473" i="1" s="1"/>
  <c r="D2473" i="1" s="1"/>
  <c r="A2470" i="3"/>
  <c r="B2469" i="3"/>
  <c r="F2473" i="1" l="1"/>
  <c r="A2474" i="1"/>
  <c r="E2473" i="1"/>
  <c r="B2474" i="1"/>
  <c r="C2474" i="1" s="1"/>
  <c r="D2474" i="1" s="1"/>
  <c r="B2470" i="3"/>
  <c r="A2471" i="3"/>
  <c r="A2475" i="1" l="1"/>
  <c r="E2474" i="1"/>
  <c r="F2474" i="1"/>
  <c r="B2475" i="1"/>
  <c r="C2475" i="1" s="1"/>
  <c r="D2475" i="1" s="1"/>
  <c r="B2471" i="3"/>
  <c r="A2472" i="3"/>
  <c r="A2476" i="1" l="1"/>
  <c r="F2475" i="1"/>
  <c r="E2475" i="1"/>
  <c r="B2476" i="1"/>
  <c r="C2476" i="1" s="1"/>
  <c r="D2476" i="1" s="1"/>
  <c r="B2472" i="3"/>
  <c r="A2473" i="3"/>
  <c r="A2477" i="1" l="1"/>
  <c r="F2476" i="1"/>
  <c r="E2476" i="1"/>
  <c r="B2477" i="1"/>
  <c r="C2477" i="1" s="1"/>
  <c r="B2473" i="3"/>
  <c r="A2474" i="3"/>
  <c r="F2477" i="1" l="1"/>
  <c r="D2477" i="1"/>
  <c r="E2477" i="1" s="1"/>
  <c r="A2478" i="1"/>
  <c r="B2478" i="1"/>
  <c r="C2478" i="1" s="1"/>
  <c r="D2478" i="1" s="1"/>
  <c r="B2474" i="3"/>
  <c r="A2475" i="3"/>
  <c r="A2479" i="1" l="1"/>
  <c r="E2478" i="1"/>
  <c r="F2478" i="1"/>
  <c r="B2479" i="1"/>
  <c r="C2479" i="1" s="1"/>
  <c r="D2479" i="1" s="1"/>
  <c r="B2475" i="3"/>
  <c r="A2476" i="3"/>
  <c r="A2480" i="1" l="1"/>
  <c r="F2479" i="1"/>
  <c r="E2479" i="1"/>
  <c r="B2480" i="1"/>
  <c r="C2480" i="1" s="1"/>
  <c r="D2480" i="1" s="1"/>
  <c r="A2477" i="3"/>
  <c r="B2476" i="3"/>
  <c r="A2481" i="1" l="1"/>
  <c r="F2480" i="1"/>
  <c r="E2480" i="1"/>
  <c r="B2481" i="1"/>
  <c r="C2481" i="1" s="1"/>
  <c r="A2478" i="3"/>
  <c r="B2477" i="3"/>
  <c r="D2481" i="1" l="1"/>
  <c r="E2481" i="1" s="1"/>
  <c r="A2482" i="1"/>
  <c r="F2481" i="1"/>
  <c r="B2482" i="1"/>
  <c r="C2482" i="1" s="1"/>
  <c r="D2482" i="1" s="1"/>
  <c r="B2478" i="3"/>
  <c r="A2479" i="3"/>
  <c r="A2483" i="1" l="1"/>
  <c r="F2482" i="1"/>
  <c r="E2482" i="1"/>
  <c r="B2483" i="1"/>
  <c r="C2483" i="1" s="1"/>
  <c r="D2483" i="1" s="1"/>
  <c r="A2480" i="3"/>
  <c r="B2479" i="3"/>
  <c r="A2484" i="1" l="1"/>
  <c r="F2483" i="1"/>
  <c r="E2483" i="1"/>
  <c r="B2484" i="1"/>
  <c r="C2484" i="1" s="1"/>
  <c r="D2484" i="1" s="1"/>
  <c r="B2480" i="3"/>
  <c r="A2481" i="3"/>
  <c r="A2485" i="1" l="1"/>
  <c r="F2484" i="1"/>
  <c r="E2484" i="1"/>
  <c r="B2485" i="1"/>
  <c r="C2485" i="1"/>
  <c r="B2481" i="3"/>
  <c r="A2482" i="3"/>
  <c r="D2485" i="1" l="1"/>
  <c r="E2485" i="1" s="1"/>
  <c r="A2486" i="1"/>
  <c r="B2486" i="1"/>
  <c r="C2486" i="1" s="1"/>
  <c r="D2486" i="1" s="1"/>
  <c r="B2482" i="3"/>
  <c r="A2483" i="3"/>
  <c r="F2485" i="1" l="1"/>
  <c r="A2487" i="1"/>
  <c r="F2486" i="1"/>
  <c r="E2486" i="1"/>
  <c r="B2487" i="1"/>
  <c r="C2487" i="1" s="1"/>
  <c r="D2487" i="1" s="1"/>
  <c r="B2483" i="3"/>
  <c r="A2484" i="3"/>
  <c r="A2488" i="1" l="1"/>
  <c r="F2487" i="1"/>
  <c r="E2487" i="1"/>
  <c r="B2488" i="1"/>
  <c r="C2488" i="1" s="1"/>
  <c r="D2488" i="1" s="1"/>
  <c r="A2485" i="3"/>
  <c r="B2484" i="3"/>
  <c r="A2489" i="1" l="1"/>
  <c r="F2488" i="1"/>
  <c r="E2488" i="1"/>
  <c r="B2489" i="1"/>
  <c r="C2489" i="1"/>
  <c r="D2489" i="1" s="1"/>
  <c r="F2489" i="1" s="1"/>
  <c r="A2486" i="3"/>
  <c r="B2485" i="3"/>
  <c r="A2490" i="1" l="1"/>
  <c r="E2489" i="1"/>
  <c r="B2490" i="1"/>
  <c r="C2490" i="1" s="1"/>
  <c r="D2490" i="1" s="1"/>
  <c r="B2486" i="3"/>
  <c r="A2487" i="3"/>
  <c r="A2491" i="1" l="1"/>
  <c r="E2490" i="1"/>
  <c r="F2490" i="1"/>
  <c r="B2491" i="1"/>
  <c r="C2491" i="1" s="1"/>
  <c r="D2491" i="1" s="1"/>
  <c r="B2487" i="3"/>
  <c r="A2488" i="3"/>
  <c r="A2492" i="1" l="1"/>
  <c r="F2491" i="1"/>
  <c r="E2491" i="1"/>
  <c r="B2492" i="1"/>
  <c r="C2492" i="1" s="1"/>
  <c r="D2492" i="1" s="1"/>
  <c r="B2488" i="3"/>
  <c r="A2489" i="3"/>
  <c r="A2493" i="1" l="1"/>
  <c r="E2492" i="1"/>
  <c r="F2492" i="1"/>
  <c r="B2493" i="1"/>
  <c r="C2493" i="1" s="1"/>
  <c r="D2493" i="1" s="1"/>
  <c r="B2489" i="3"/>
  <c r="A2490" i="3"/>
  <c r="A2494" i="1" l="1"/>
  <c r="F2493" i="1"/>
  <c r="E2493" i="1"/>
  <c r="B2494" i="1"/>
  <c r="C2494" i="1" s="1"/>
  <c r="D2494" i="1" s="1"/>
  <c r="B2490" i="3"/>
  <c r="A2491" i="3"/>
  <c r="A2495" i="1" l="1"/>
  <c r="E2494" i="1"/>
  <c r="F2494" i="1"/>
  <c r="B2495" i="1"/>
  <c r="C2495" i="1" s="1"/>
  <c r="D2495" i="1" s="1"/>
  <c r="B2491" i="3"/>
  <c r="A2492" i="3"/>
  <c r="A2496" i="1" l="1"/>
  <c r="F2495" i="1"/>
  <c r="E2495" i="1"/>
  <c r="B2496" i="1"/>
  <c r="C2496" i="1" s="1"/>
  <c r="D2496" i="1" s="1"/>
  <c r="A2493" i="3"/>
  <c r="B2492" i="3"/>
  <c r="A2497" i="1" l="1"/>
  <c r="F2496" i="1"/>
  <c r="E2496" i="1"/>
  <c r="B2497" i="1"/>
  <c r="C2497" i="1" s="1"/>
  <c r="A2494" i="3"/>
  <c r="B2493" i="3"/>
  <c r="D2497" i="1" l="1"/>
  <c r="E2497" i="1" s="1"/>
  <c r="A2498" i="1"/>
  <c r="B2498" i="1"/>
  <c r="C2498" i="1" s="1"/>
  <c r="D2498" i="1" s="1"/>
  <c r="B2494" i="3"/>
  <c r="A2495" i="3"/>
  <c r="F2497" i="1" l="1"/>
  <c r="A2499" i="1"/>
  <c r="E2498" i="1"/>
  <c r="F2498" i="1"/>
  <c r="B2499" i="1"/>
  <c r="C2499" i="1" s="1"/>
  <c r="D2499" i="1" s="1"/>
  <c r="A2496" i="3"/>
  <c r="B2495" i="3"/>
  <c r="A2500" i="1" l="1"/>
  <c r="F2499" i="1"/>
  <c r="E2499" i="1"/>
  <c r="B2500" i="1"/>
  <c r="C2500" i="1" s="1"/>
  <c r="D2500" i="1" s="1"/>
  <c r="B2496" i="3"/>
  <c r="A2497" i="3"/>
  <c r="A2501" i="1" l="1"/>
  <c r="E2500" i="1"/>
  <c r="F2500" i="1"/>
  <c r="B2501" i="1"/>
  <c r="C2501" i="1" s="1"/>
  <c r="B2497" i="3"/>
  <c r="A2498" i="3"/>
  <c r="D2501" i="1" l="1"/>
  <c r="E2501" i="1" s="1"/>
  <c r="A2502" i="1"/>
  <c r="B2502" i="1"/>
  <c r="C2502" i="1" s="1"/>
  <c r="D2502" i="1" s="1"/>
  <c r="F2501" i="1"/>
  <c r="B2498" i="3"/>
  <c r="A2499" i="3"/>
  <c r="A2503" i="1" l="1"/>
  <c r="E2502" i="1"/>
  <c r="F2502" i="1"/>
  <c r="B2503" i="1"/>
  <c r="C2503" i="1" s="1"/>
  <c r="D2503" i="1" s="1"/>
  <c r="B2499" i="3"/>
  <c r="A2500" i="3"/>
  <c r="A2504" i="1" l="1"/>
  <c r="F2503" i="1"/>
  <c r="E2503" i="1"/>
  <c r="B2504" i="1"/>
  <c r="C2504" i="1" s="1"/>
  <c r="D2504" i="1" s="1"/>
  <c r="A2501" i="3"/>
  <c r="B2500" i="3"/>
  <c r="A2505" i="1" l="1"/>
  <c r="F2504" i="1"/>
  <c r="E2504" i="1"/>
  <c r="B2505" i="1"/>
  <c r="C2505" i="1" s="1"/>
  <c r="A2502" i="3"/>
  <c r="B2501" i="3"/>
  <c r="D2505" i="1" l="1"/>
  <c r="F2505" i="1" s="1"/>
  <c r="A2506" i="1"/>
  <c r="B2506" i="1"/>
  <c r="C2506" i="1" s="1"/>
  <c r="D2506" i="1" s="1"/>
  <c r="B2502" i="3"/>
  <c r="A2503" i="3"/>
  <c r="E2505" i="1" l="1"/>
  <c r="A2507" i="1"/>
  <c r="F2506" i="1"/>
  <c r="E2506" i="1"/>
  <c r="B2507" i="1"/>
  <c r="C2507" i="1" s="1"/>
  <c r="D2507" i="1" s="1"/>
  <c r="B2503" i="3"/>
  <c r="A2504" i="3"/>
  <c r="A2508" i="1" l="1"/>
  <c r="F2507" i="1"/>
  <c r="E2507" i="1"/>
  <c r="B2508" i="1"/>
  <c r="C2508" i="1" s="1"/>
  <c r="D2508" i="1" s="1"/>
  <c r="B2504" i="3"/>
  <c r="A2505" i="3"/>
  <c r="A2509" i="1" l="1"/>
  <c r="F2508" i="1"/>
  <c r="E2508" i="1"/>
  <c r="B2509" i="1"/>
  <c r="C2509" i="1"/>
  <c r="D2509" i="1" s="1"/>
  <c r="B2505" i="3"/>
  <c r="A2506" i="3"/>
  <c r="A2510" i="1" l="1"/>
  <c r="F2509" i="1"/>
  <c r="B2510" i="1"/>
  <c r="C2510" i="1" s="1"/>
  <c r="D2510" i="1" s="1"/>
  <c r="B2506" i="3"/>
  <c r="A2507" i="3"/>
  <c r="E2509" i="1" l="1"/>
  <c r="A2511" i="1"/>
  <c r="E2510" i="1"/>
  <c r="F2510" i="1"/>
  <c r="B2511" i="1"/>
  <c r="C2511" i="1" s="1"/>
  <c r="D2511" i="1" s="1"/>
  <c r="B2507" i="3"/>
  <c r="A2508" i="3"/>
  <c r="A2512" i="1" l="1"/>
  <c r="F2511" i="1"/>
  <c r="E2511" i="1"/>
  <c r="B2512" i="1"/>
  <c r="C2512" i="1" s="1"/>
  <c r="D2512" i="1" s="1"/>
  <c r="A2509" i="3"/>
  <c r="B2508" i="3"/>
  <c r="A2513" i="1" l="1"/>
  <c r="F2512" i="1"/>
  <c r="E2512" i="1"/>
  <c r="B2513" i="1"/>
  <c r="C2513" i="1" s="1"/>
  <c r="A2510" i="3"/>
  <c r="B2509" i="3"/>
  <c r="D2513" i="1" l="1"/>
  <c r="E2513" i="1" s="1"/>
  <c r="A2514" i="1"/>
  <c r="F2513" i="1"/>
  <c r="B2514" i="1"/>
  <c r="C2514" i="1" s="1"/>
  <c r="D2514" i="1" s="1"/>
  <c r="B2510" i="3"/>
  <c r="A2511" i="3"/>
  <c r="A2515" i="1" l="1"/>
  <c r="F2514" i="1"/>
  <c r="E2514" i="1"/>
  <c r="B2515" i="1"/>
  <c r="C2515" i="1" s="1"/>
  <c r="D2515" i="1" s="1"/>
  <c r="A2512" i="3"/>
  <c r="B2511" i="3"/>
  <c r="A2516" i="1" l="1"/>
  <c r="F2515" i="1"/>
  <c r="E2515" i="1"/>
  <c r="B2516" i="1"/>
  <c r="C2516" i="1" s="1"/>
  <c r="D2516" i="1" s="1"/>
  <c r="B2512" i="3"/>
  <c r="A2513" i="3"/>
  <c r="A2517" i="1" l="1"/>
  <c r="E2516" i="1"/>
  <c r="F2516" i="1"/>
  <c r="B2517" i="1"/>
  <c r="C2517" i="1" s="1"/>
  <c r="D2517" i="1" s="1"/>
  <c r="F2517" i="1" s="1"/>
  <c r="B2513" i="3"/>
  <c r="A2514" i="3"/>
  <c r="A2518" i="1" l="1"/>
  <c r="E2517" i="1"/>
  <c r="B2518" i="1"/>
  <c r="C2518" i="1" s="1"/>
  <c r="D2518" i="1" s="1"/>
  <c r="B2514" i="3"/>
  <c r="A2515" i="3"/>
  <c r="A2519" i="1" l="1"/>
  <c r="E2518" i="1"/>
  <c r="F2518" i="1"/>
  <c r="B2519" i="1"/>
  <c r="C2519" i="1" s="1"/>
  <c r="D2519" i="1" s="1"/>
  <c r="B2515" i="3"/>
  <c r="A2516" i="3"/>
  <c r="A2520" i="1" l="1"/>
  <c r="F2519" i="1"/>
  <c r="E2519" i="1"/>
  <c r="B2520" i="1"/>
  <c r="C2520" i="1" s="1"/>
  <c r="D2520" i="1" s="1"/>
  <c r="A2517" i="3"/>
  <c r="B2516" i="3"/>
  <c r="A2521" i="1" l="1"/>
  <c r="E2520" i="1"/>
  <c r="F2520" i="1"/>
  <c r="B2521" i="1"/>
  <c r="C2521" i="1" s="1"/>
  <c r="D2521" i="1" s="1"/>
  <c r="A2518" i="3"/>
  <c r="B2517" i="3"/>
  <c r="A2522" i="1" l="1"/>
  <c r="F2521" i="1"/>
  <c r="E2521" i="1"/>
  <c r="B2522" i="1"/>
  <c r="C2522" i="1" s="1"/>
  <c r="D2522" i="1" s="1"/>
  <c r="B2518" i="3"/>
  <c r="A2519" i="3"/>
  <c r="A2523" i="1" l="1"/>
  <c r="F2522" i="1"/>
  <c r="E2522" i="1"/>
  <c r="B2523" i="1"/>
  <c r="C2523" i="1" s="1"/>
  <c r="D2523" i="1" s="1"/>
  <c r="B2519" i="3"/>
  <c r="A2520" i="3"/>
  <c r="A2524" i="1" l="1"/>
  <c r="F2523" i="1"/>
  <c r="E2523" i="1"/>
  <c r="B2524" i="1"/>
  <c r="C2524" i="1" s="1"/>
  <c r="D2524" i="1" s="1"/>
  <c r="B2520" i="3"/>
  <c r="A2521" i="3"/>
  <c r="A2525" i="1" l="1"/>
  <c r="F2524" i="1"/>
  <c r="E2524" i="1"/>
  <c r="B2525" i="1"/>
  <c r="C2525" i="1" s="1"/>
  <c r="D2525" i="1" s="1"/>
  <c r="B2521" i="3"/>
  <c r="A2522" i="3"/>
  <c r="A2526" i="1" l="1"/>
  <c r="F2525" i="1"/>
  <c r="E2525" i="1"/>
  <c r="B2526" i="1"/>
  <c r="C2526" i="1"/>
  <c r="D2526" i="1" s="1"/>
  <c r="B2522" i="3"/>
  <c r="A2523" i="3"/>
  <c r="A2527" i="1" l="1"/>
  <c r="E2526" i="1"/>
  <c r="F2526" i="1"/>
  <c r="B2527" i="1"/>
  <c r="C2527" i="1" s="1"/>
  <c r="D2527" i="1" s="1"/>
  <c r="B2523" i="3"/>
  <c r="A2524" i="3"/>
  <c r="A2528" i="1" l="1"/>
  <c r="F2527" i="1"/>
  <c r="E2527" i="1"/>
  <c r="B2528" i="1"/>
  <c r="C2528" i="1" s="1"/>
  <c r="D2528" i="1" s="1"/>
  <c r="A2525" i="3"/>
  <c r="B2524" i="3"/>
  <c r="A2529" i="1" l="1"/>
  <c r="E2528" i="1"/>
  <c r="F2528" i="1"/>
  <c r="B2529" i="1"/>
  <c r="C2529" i="1" s="1"/>
  <c r="D2529" i="1" s="1"/>
  <c r="A2526" i="3"/>
  <c r="B2525" i="3"/>
  <c r="A2530" i="1" l="1"/>
  <c r="E2529" i="1"/>
  <c r="F2529" i="1"/>
  <c r="B2530" i="1"/>
  <c r="C2530" i="1" s="1"/>
  <c r="D2530" i="1" s="1"/>
  <c r="B2526" i="3"/>
  <c r="A2527" i="3"/>
  <c r="A2531" i="1" l="1"/>
  <c r="E2530" i="1"/>
  <c r="F2530" i="1"/>
  <c r="B2531" i="1"/>
  <c r="C2531" i="1"/>
  <c r="D2531" i="1" s="1"/>
  <c r="A2528" i="3"/>
  <c r="B2527" i="3"/>
  <c r="A2532" i="1" l="1"/>
  <c r="F2531" i="1"/>
  <c r="E2531" i="1"/>
  <c r="B2532" i="1"/>
  <c r="C2532" i="1" s="1"/>
  <c r="D2532" i="1" s="1"/>
  <c r="B2528" i="3"/>
  <c r="A2529" i="3"/>
  <c r="A2533" i="1" l="1"/>
  <c r="F2532" i="1"/>
  <c r="E2532" i="1"/>
  <c r="B2533" i="1"/>
  <c r="C2533" i="1" s="1"/>
  <c r="D2533" i="1" s="1"/>
  <c r="E2533" i="1" s="1"/>
  <c r="B2529" i="3"/>
  <c r="A2530" i="3"/>
  <c r="A2534" i="1" l="1"/>
  <c r="F2533" i="1"/>
  <c r="B2534" i="1"/>
  <c r="C2534" i="1" s="1"/>
  <c r="D2534" i="1" s="1"/>
  <c r="B2530" i="3"/>
  <c r="A2531" i="3"/>
  <c r="A2535" i="1" l="1"/>
  <c r="E2534" i="1"/>
  <c r="F2534" i="1"/>
  <c r="B2535" i="1"/>
  <c r="C2535" i="1" s="1"/>
  <c r="D2535" i="1" s="1"/>
  <c r="B2531" i="3"/>
  <c r="A2532" i="3"/>
  <c r="A2536" i="1" l="1"/>
  <c r="F2535" i="1"/>
  <c r="E2535" i="1"/>
  <c r="B2536" i="1"/>
  <c r="C2536" i="1" s="1"/>
  <c r="D2536" i="1" s="1"/>
  <c r="A2533" i="3"/>
  <c r="B2532" i="3"/>
  <c r="A2537" i="1" l="1"/>
  <c r="F2536" i="1"/>
  <c r="E2536" i="1"/>
  <c r="B2537" i="1"/>
  <c r="C2537" i="1" s="1"/>
  <c r="A2534" i="3"/>
  <c r="B2533" i="3"/>
  <c r="D2537" i="1" l="1"/>
  <c r="E2537" i="1" s="1"/>
  <c r="A2538" i="1"/>
  <c r="B2538" i="1"/>
  <c r="C2538" i="1" s="1"/>
  <c r="D2538" i="1" s="1"/>
  <c r="B2534" i="3"/>
  <c r="A2535" i="3"/>
  <c r="F2537" i="1" l="1"/>
  <c r="A2539" i="1"/>
  <c r="F2538" i="1"/>
  <c r="E2538" i="1"/>
  <c r="B2539" i="1"/>
  <c r="C2539" i="1" s="1"/>
  <c r="D2539" i="1" s="1"/>
  <c r="B2535" i="3"/>
  <c r="A2536" i="3"/>
  <c r="A2540" i="1" l="1"/>
  <c r="F2539" i="1"/>
  <c r="E2539" i="1"/>
  <c r="B2540" i="1"/>
  <c r="C2540" i="1" s="1"/>
  <c r="D2540" i="1" s="1"/>
  <c r="B2536" i="3"/>
  <c r="A2537" i="3"/>
  <c r="A2541" i="1" l="1"/>
  <c r="F2540" i="1"/>
  <c r="E2540" i="1"/>
  <c r="B2541" i="1"/>
  <c r="C2541" i="1" s="1"/>
  <c r="B2537" i="3"/>
  <c r="A2538" i="3"/>
  <c r="D2541" i="1" l="1"/>
  <c r="F2541" i="1" s="1"/>
  <c r="A2542" i="1"/>
  <c r="E2541" i="1"/>
  <c r="B2542" i="1"/>
  <c r="C2542" i="1" s="1"/>
  <c r="D2542" i="1" s="1"/>
  <c r="B2538" i="3"/>
  <c r="A2539" i="3"/>
  <c r="A2543" i="1" l="1"/>
  <c r="E2542" i="1"/>
  <c r="F2542" i="1"/>
  <c r="B2543" i="1"/>
  <c r="C2543" i="1" s="1"/>
  <c r="D2543" i="1" s="1"/>
  <c r="B2539" i="3"/>
  <c r="A2540" i="3"/>
  <c r="A2544" i="1" l="1"/>
  <c r="F2543" i="1"/>
  <c r="E2543" i="1"/>
  <c r="B2544" i="1"/>
  <c r="C2544" i="1" s="1"/>
  <c r="D2544" i="1" s="1"/>
  <c r="A2541" i="3"/>
  <c r="B2540" i="3"/>
  <c r="A2545" i="1" l="1"/>
  <c r="F2544" i="1"/>
  <c r="E2544" i="1"/>
  <c r="B2545" i="1"/>
  <c r="C2545" i="1" s="1"/>
  <c r="D2545" i="1" s="1"/>
  <c r="A2542" i="3"/>
  <c r="B2541" i="3"/>
  <c r="E2545" i="1" l="1"/>
  <c r="A2546" i="1"/>
  <c r="B2546" i="1"/>
  <c r="C2546" i="1" s="1"/>
  <c r="D2546" i="1" s="1"/>
  <c r="F2545" i="1"/>
  <c r="B2542" i="3"/>
  <c r="A2543" i="3"/>
  <c r="A2547" i="1" l="1"/>
  <c r="E2546" i="1"/>
  <c r="F2546" i="1"/>
  <c r="B2547" i="1"/>
  <c r="C2547" i="1" s="1"/>
  <c r="D2547" i="1" s="1"/>
  <c r="A2544" i="3"/>
  <c r="B2543" i="3"/>
  <c r="A2548" i="1" l="1"/>
  <c r="F2547" i="1"/>
  <c r="E2547" i="1"/>
  <c r="B2548" i="1"/>
  <c r="C2548" i="1" s="1"/>
  <c r="D2548" i="1" s="1"/>
  <c r="B2544" i="3"/>
  <c r="A2545" i="3"/>
  <c r="A2549" i="1" l="1"/>
  <c r="F2548" i="1"/>
  <c r="E2548" i="1"/>
  <c r="B2549" i="1"/>
  <c r="C2549" i="1" s="1"/>
  <c r="D2549" i="1" s="1"/>
  <c r="B2545" i="3"/>
  <c r="A2546" i="3"/>
  <c r="A2550" i="1" l="1"/>
  <c r="F2549" i="1"/>
  <c r="E2549" i="1"/>
  <c r="B2550" i="1"/>
  <c r="C2550" i="1" s="1"/>
  <c r="D2550" i="1" s="1"/>
  <c r="B2546" i="3"/>
  <c r="A2547" i="3"/>
  <c r="A2551" i="1" l="1"/>
  <c r="E2550" i="1"/>
  <c r="F2550" i="1"/>
  <c r="B2551" i="1"/>
  <c r="C2551" i="1" s="1"/>
  <c r="D2551" i="1" s="1"/>
  <c r="B2547" i="3"/>
  <c r="A2548" i="3"/>
  <c r="A2552" i="1" l="1"/>
  <c r="F2551" i="1"/>
  <c r="E2551" i="1"/>
  <c r="B2552" i="1"/>
  <c r="C2552" i="1" s="1"/>
  <c r="D2552" i="1" s="1"/>
  <c r="A2549" i="3"/>
  <c r="B2548" i="3"/>
  <c r="A2553" i="1" l="1"/>
  <c r="E2552" i="1"/>
  <c r="F2552" i="1"/>
  <c r="B2553" i="1"/>
  <c r="C2553" i="1" s="1"/>
  <c r="D2553" i="1" s="1"/>
  <c r="A2550" i="3"/>
  <c r="B2549" i="3"/>
  <c r="A2554" i="1" l="1"/>
  <c r="F2553" i="1"/>
  <c r="B2554" i="1"/>
  <c r="C2554" i="1" s="1"/>
  <c r="D2554" i="1" s="1"/>
  <c r="B2550" i="3"/>
  <c r="A2551" i="3"/>
  <c r="E2553" i="1" l="1"/>
  <c r="A2555" i="1"/>
  <c r="F2554" i="1"/>
  <c r="E2554" i="1"/>
  <c r="B2555" i="1"/>
  <c r="C2555" i="1" s="1"/>
  <c r="D2555" i="1" s="1"/>
  <c r="B2551" i="3"/>
  <c r="A2552" i="3"/>
  <c r="A2556" i="1" l="1"/>
  <c r="F2555" i="1"/>
  <c r="E2555" i="1"/>
  <c r="B2556" i="1"/>
  <c r="C2556" i="1" s="1"/>
  <c r="D2556" i="1" s="1"/>
  <c r="B2552" i="3"/>
  <c r="A2553" i="3"/>
  <c r="A2557" i="1" l="1"/>
  <c r="F2556" i="1"/>
  <c r="E2556" i="1"/>
  <c r="B2557" i="1"/>
  <c r="C2557" i="1" s="1"/>
  <c r="B2553" i="3"/>
  <c r="A2554" i="3"/>
  <c r="D2557" i="1" l="1"/>
  <c r="F2557" i="1" s="1"/>
  <c r="A2558" i="1"/>
  <c r="E2557" i="1"/>
  <c r="B2558" i="1"/>
  <c r="C2558" i="1" s="1"/>
  <c r="D2558" i="1" s="1"/>
  <c r="B2554" i="3"/>
  <c r="A2555" i="3"/>
  <c r="A2559" i="1" l="1"/>
  <c r="F2558" i="1"/>
  <c r="E2558" i="1"/>
  <c r="B2559" i="1"/>
  <c r="C2559" i="1" s="1"/>
  <c r="D2559" i="1" s="1"/>
  <c r="B2555" i="3"/>
  <c r="A2556" i="3"/>
  <c r="A2560" i="1" l="1"/>
  <c r="F2559" i="1"/>
  <c r="E2559" i="1"/>
  <c r="B2560" i="1"/>
  <c r="C2560" i="1" s="1"/>
  <c r="D2560" i="1" s="1"/>
  <c r="A2557" i="3"/>
  <c r="B2556" i="3"/>
  <c r="A2561" i="1" l="1"/>
  <c r="E2560" i="1"/>
  <c r="F2560" i="1"/>
  <c r="B2561" i="1"/>
  <c r="C2561" i="1" s="1"/>
  <c r="A2558" i="3"/>
  <c r="B2557" i="3"/>
  <c r="D2561" i="1" l="1"/>
  <c r="E2561" i="1" s="1"/>
  <c r="A2562" i="1"/>
  <c r="F2561" i="1"/>
  <c r="B2562" i="1"/>
  <c r="C2562" i="1" s="1"/>
  <c r="D2562" i="1" s="1"/>
  <c r="B2558" i="3"/>
  <c r="A2559" i="3"/>
  <c r="A2563" i="1" l="1"/>
  <c r="F2562" i="1"/>
  <c r="E2562" i="1"/>
  <c r="B2563" i="1"/>
  <c r="C2563" i="1" s="1"/>
  <c r="D2563" i="1" s="1"/>
  <c r="A2560" i="3"/>
  <c r="B2559" i="3"/>
  <c r="A2564" i="1" l="1"/>
  <c r="F2563" i="1"/>
  <c r="E2563" i="1"/>
  <c r="B2564" i="1"/>
  <c r="C2564" i="1"/>
  <c r="D2564" i="1" s="1"/>
  <c r="B2560" i="3"/>
  <c r="A2561" i="3"/>
  <c r="A2565" i="1" l="1"/>
  <c r="F2564" i="1"/>
  <c r="E2564" i="1"/>
  <c r="B2565" i="1"/>
  <c r="C2565" i="1"/>
  <c r="B2561" i="3"/>
  <c r="A2562" i="3"/>
  <c r="D2565" i="1" l="1"/>
  <c r="E2565" i="1" s="1"/>
  <c r="A2566" i="1"/>
  <c r="F2565" i="1"/>
  <c r="B2566" i="1"/>
  <c r="C2566" i="1" s="1"/>
  <c r="D2566" i="1" s="1"/>
  <c r="B2562" i="3"/>
  <c r="A2563" i="3"/>
  <c r="A2567" i="1" l="1"/>
  <c r="E2566" i="1"/>
  <c r="F2566" i="1"/>
  <c r="B2567" i="1"/>
  <c r="C2567" i="1" s="1"/>
  <c r="D2567" i="1" s="1"/>
  <c r="B2563" i="3"/>
  <c r="A2564" i="3"/>
  <c r="A2568" i="1" l="1"/>
  <c r="F2567" i="1"/>
  <c r="E2567" i="1"/>
  <c r="B2568" i="1"/>
  <c r="C2568" i="1" s="1"/>
  <c r="D2568" i="1" s="1"/>
  <c r="A2565" i="3"/>
  <c r="B2564" i="3"/>
  <c r="A2569" i="1" l="1"/>
  <c r="F2568" i="1"/>
  <c r="E2568" i="1"/>
  <c r="B2569" i="1"/>
  <c r="C2569" i="1" s="1"/>
  <c r="A2566" i="3"/>
  <c r="B2565" i="3"/>
  <c r="D2569" i="1" l="1"/>
  <c r="F2569" i="1" s="1"/>
  <c r="A2570" i="1"/>
  <c r="E2569" i="1"/>
  <c r="B2570" i="1"/>
  <c r="C2570" i="1" s="1"/>
  <c r="D2570" i="1" s="1"/>
  <c r="B2566" i="3"/>
  <c r="A2567" i="3"/>
  <c r="A2571" i="1" l="1"/>
  <c r="E2570" i="1"/>
  <c r="F2570" i="1"/>
  <c r="B2571" i="1"/>
  <c r="C2571" i="1" s="1"/>
  <c r="B2567" i="3"/>
  <c r="A2568" i="3"/>
  <c r="D2571" i="1" l="1"/>
  <c r="F2571" i="1" s="1"/>
  <c r="A2572" i="1"/>
  <c r="B2572" i="1"/>
  <c r="C2572" i="1" s="1"/>
  <c r="E2571" i="1"/>
  <c r="B2568" i="3"/>
  <c r="A2569" i="3"/>
  <c r="D2572" i="1" l="1"/>
  <c r="F2572" i="1" s="1"/>
  <c r="A2573" i="1"/>
  <c r="B2573" i="1"/>
  <c r="C2573" i="1" s="1"/>
  <c r="B2569" i="3"/>
  <c r="A2570" i="3"/>
  <c r="E2572" i="1" l="1"/>
  <c r="D2573" i="1"/>
  <c r="E2573" i="1" s="1"/>
  <c r="A2574" i="1"/>
  <c r="F2573" i="1"/>
  <c r="B2574" i="1"/>
  <c r="C2574" i="1" s="1"/>
  <c r="D2574" i="1" s="1"/>
  <c r="B2570" i="3"/>
  <c r="A2571" i="3"/>
  <c r="A2575" i="1" l="1"/>
  <c r="E2574" i="1"/>
  <c r="F2574" i="1"/>
  <c r="B2575" i="1"/>
  <c r="C2575" i="1" s="1"/>
  <c r="D2575" i="1" s="1"/>
  <c r="B2571" i="3"/>
  <c r="A2572" i="3"/>
  <c r="A2576" i="1" l="1"/>
  <c r="F2575" i="1"/>
  <c r="E2575" i="1"/>
  <c r="B2576" i="1"/>
  <c r="C2576" i="1" s="1"/>
  <c r="D2576" i="1" s="1"/>
  <c r="A2573" i="3"/>
  <c r="B2572" i="3"/>
  <c r="A2577" i="1" l="1"/>
  <c r="E2576" i="1"/>
  <c r="F2576" i="1"/>
  <c r="B2577" i="1"/>
  <c r="C2577" i="1" s="1"/>
  <c r="A2574" i="3"/>
  <c r="B2573" i="3"/>
  <c r="D2577" i="1" l="1"/>
  <c r="F2577" i="1" s="1"/>
  <c r="A2578" i="1"/>
  <c r="E2577" i="1"/>
  <c r="B2578" i="1"/>
  <c r="C2578" i="1" s="1"/>
  <c r="D2578" i="1" s="1"/>
  <c r="B2574" i="3"/>
  <c r="A2575" i="3"/>
  <c r="A2579" i="1" l="1"/>
  <c r="F2578" i="1"/>
  <c r="E2578" i="1"/>
  <c r="B2579" i="1"/>
  <c r="C2579" i="1" s="1"/>
  <c r="D2579" i="1" s="1"/>
  <c r="A2576" i="3"/>
  <c r="B2575" i="3"/>
  <c r="A2580" i="1" l="1"/>
  <c r="F2579" i="1"/>
  <c r="E2579" i="1"/>
  <c r="B2580" i="1"/>
  <c r="C2580" i="1" s="1"/>
  <c r="D2580" i="1" s="1"/>
  <c r="B2576" i="3"/>
  <c r="A2577" i="3"/>
  <c r="A2581" i="1" l="1"/>
  <c r="E2580" i="1"/>
  <c r="F2580" i="1"/>
  <c r="B2581" i="1"/>
  <c r="C2581" i="1" s="1"/>
  <c r="B2577" i="3"/>
  <c r="A2578" i="3"/>
  <c r="D2581" i="1" l="1"/>
  <c r="F2581" i="1" s="1"/>
  <c r="A2582" i="1"/>
  <c r="E2581" i="1"/>
  <c r="B2582" i="1"/>
  <c r="C2582" i="1" s="1"/>
  <c r="D2582" i="1" s="1"/>
  <c r="B2578" i="3"/>
  <c r="A2579" i="3"/>
  <c r="A2583" i="1" l="1"/>
  <c r="F2582" i="1"/>
  <c r="E2582" i="1"/>
  <c r="B2583" i="1"/>
  <c r="C2583" i="1" s="1"/>
  <c r="D2583" i="1" s="1"/>
  <c r="B2579" i="3"/>
  <c r="A2580" i="3"/>
  <c r="A2584" i="1" l="1"/>
  <c r="F2583" i="1"/>
  <c r="E2583" i="1"/>
  <c r="B2584" i="1"/>
  <c r="C2584" i="1" s="1"/>
  <c r="D2584" i="1" s="1"/>
  <c r="A2581" i="3"/>
  <c r="B2580" i="3"/>
  <c r="A2585" i="1" l="1"/>
  <c r="E2584" i="1"/>
  <c r="F2584" i="1"/>
  <c r="B2585" i="1"/>
  <c r="C2585" i="1" s="1"/>
  <c r="D2585" i="1" s="1"/>
  <c r="A2582" i="3"/>
  <c r="B2581" i="3"/>
  <c r="A2586" i="1" l="1"/>
  <c r="F2585" i="1"/>
  <c r="E2585" i="1"/>
  <c r="B2586" i="1"/>
  <c r="C2586" i="1" s="1"/>
  <c r="D2586" i="1" s="1"/>
  <c r="B2582" i="3"/>
  <c r="A2583" i="3"/>
  <c r="A2587" i="1" l="1"/>
  <c r="E2586" i="1"/>
  <c r="F2586" i="1"/>
  <c r="B2587" i="1"/>
  <c r="C2587" i="1" s="1"/>
  <c r="D2587" i="1" s="1"/>
  <c r="B2583" i="3"/>
  <c r="A2584" i="3"/>
  <c r="F2587" i="1" l="1"/>
  <c r="E2587" i="1"/>
  <c r="A2588" i="1"/>
  <c r="B2588" i="1"/>
  <c r="C2588" i="1" s="1"/>
  <c r="D2588" i="1" s="1"/>
  <c r="B2584" i="3"/>
  <c r="A2585" i="3"/>
  <c r="A2589" i="1" l="1"/>
  <c r="F2588" i="1"/>
  <c r="E2588" i="1"/>
  <c r="B2589" i="1"/>
  <c r="C2589" i="1" s="1"/>
  <c r="B2585" i="3"/>
  <c r="A2586" i="3"/>
  <c r="F2589" i="1" l="1"/>
  <c r="D2589" i="1"/>
  <c r="A2590" i="1"/>
  <c r="E2589" i="1"/>
  <c r="B2590" i="1"/>
  <c r="C2590" i="1" s="1"/>
  <c r="D2590" i="1" s="1"/>
  <c r="B2586" i="3"/>
  <c r="A2587" i="3"/>
  <c r="A2591" i="1" l="1"/>
  <c r="E2590" i="1"/>
  <c r="F2590" i="1"/>
  <c r="B2591" i="1"/>
  <c r="C2591" i="1" s="1"/>
  <c r="D2591" i="1" s="1"/>
  <c r="B2587" i="3"/>
  <c r="A2588" i="3"/>
  <c r="A2592" i="1" l="1"/>
  <c r="F2591" i="1"/>
  <c r="E2591" i="1"/>
  <c r="B2592" i="1"/>
  <c r="C2592" i="1" s="1"/>
  <c r="D2592" i="1" s="1"/>
  <c r="A2589" i="3"/>
  <c r="B2588" i="3"/>
  <c r="A2593" i="1" l="1"/>
  <c r="F2592" i="1"/>
  <c r="E2592" i="1"/>
  <c r="B2593" i="1"/>
  <c r="C2593" i="1" s="1"/>
  <c r="D2593" i="1" s="1"/>
  <c r="A2590" i="3"/>
  <c r="B2589" i="3"/>
  <c r="A2594" i="1" l="1"/>
  <c r="E2593" i="1"/>
  <c r="F2593" i="1"/>
  <c r="B2594" i="1"/>
  <c r="C2594" i="1" s="1"/>
  <c r="D2594" i="1" s="1"/>
  <c r="B2590" i="3"/>
  <c r="A2591" i="3"/>
  <c r="A2595" i="1" l="1"/>
  <c r="E2594" i="1"/>
  <c r="F2594" i="1"/>
  <c r="B2595" i="1"/>
  <c r="C2595" i="1" s="1"/>
  <c r="D2595" i="1" s="1"/>
  <c r="A2592" i="3"/>
  <c r="B2591" i="3"/>
  <c r="A2596" i="1" l="1"/>
  <c r="F2595" i="1"/>
  <c r="E2595" i="1"/>
  <c r="B2596" i="1"/>
  <c r="C2596" i="1" s="1"/>
  <c r="D2596" i="1" s="1"/>
  <c r="B2592" i="3"/>
  <c r="A2593" i="3"/>
  <c r="A2597" i="1" l="1"/>
  <c r="F2596" i="1"/>
  <c r="E2596" i="1"/>
  <c r="B2597" i="1"/>
  <c r="C2597" i="1"/>
  <c r="B2593" i="3"/>
  <c r="A2594" i="3"/>
  <c r="E2597" i="1" l="1"/>
  <c r="D2597" i="1"/>
  <c r="A2598" i="1"/>
  <c r="F2597" i="1"/>
  <c r="B2598" i="1"/>
  <c r="C2598" i="1" s="1"/>
  <c r="D2598" i="1" s="1"/>
  <c r="B2594" i="3"/>
  <c r="A2595" i="3"/>
  <c r="A2599" i="1" l="1"/>
  <c r="E2598" i="1"/>
  <c r="F2598" i="1"/>
  <c r="B2599" i="1"/>
  <c r="C2599" i="1" s="1"/>
  <c r="D2599" i="1" s="1"/>
  <c r="B2595" i="3"/>
  <c r="A2596" i="3"/>
  <c r="A2600" i="1" l="1"/>
  <c r="F2599" i="1"/>
  <c r="E2599" i="1"/>
  <c r="B2600" i="1"/>
  <c r="C2600" i="1" s="1"/>
  <c r="D2600" i="1" s="1"/>
  <c r="A2597" i="3"/>
  <c r="B2596" i="3"/>
  <c r="A2601" i="1" l="1"/>
  <c r="E2600" i="1"/>
  <c r="F2600" i="1"/>
  <c r="B2601" i="1"/>
  <c r="C2601" i="1"/>
  <c r="A2598" i="3"/>
  <c r="B2597" i="3"/>
  <c r="D2601" i="1" l="1"/>
  <c r="F2601" i="1" s="1"/>
  <c r="A2602" i="1"/>
  <c r="E2601" i="1"/>
  <c r="B2602" i="1"/>
  <c r="C2602" i="1" s="1"/>
  <c r="D2602" i="1" s="1"/>
  <c r="B2598" i="3"/>
  <c r="A2599" i="3"/>
  <c r="A2603" i="1" l="1"/>
  <c r="F2602" i="1"/>
  <c r="E2602" i="1"/>
  <c r="B2603" i="1"/>
  <c r="C2603" i="1" s="1"/>
  <c r="D2603" i="1" s="1"/>
  <c r="B2599" i="3"/>
  <c r="A2600" i="3"/>
  <c r="A2604" i="1" l="1"/>
  <c r="E2603" i="1"/>
  <c r="F2603" i="1"/>
  <c r="B2604" i="1"/>
  <c r="C2604" i="1" s="1"/>
  <c r="D2604" i="1" s="1"/>
  <c r="B2600" i="3"/>
  <c r="A2601" i="3"/>
  <c r="A2605" i="1" l="1"/>
  <c r="E2604" i="1"/>
  <c r="F2604" i="1"/>
  <c r="B2605" i="1"/>
  <c r="C2605" i="1"/>
  <c r="B2601" i="3"/>
  <c r="A2602" i="3"/>
  <c r="F2605" i="1" l="1"/>
  <c r="D2605" i="1"/>
  <c r="A2606" i="1"/>
  <c r="E2605" i="1"/>
  <c r="B2606" i="1"/>
  <c r="C2606" i="1" s="1"/>
  <c r="D2606" i="1" s="1"/>
  <c r="B2602" i="3"/>
  <c r="A2603" i="3"/>
  <c r="A2607" i="1" l="1"/>
  <c r="F2606" i="1"/>
  <c r="E2606" i="1"/>
  <c r="B2607" i="1"/>
  <c r="C2607" i="1" s="1"/>
  <c r="D2607" i="1" s="1"/>
  <c r="B2603" i="3"/>
  <c r="A2604" i="3"/>
  <c r="A2608" i="1" l="1"/>
  <c r="F2607" i="1"/>
  <c r="E2607" i="1"/>
  <c r="B2608" i="1"/>
  <c r="C2608" i="1" s="1"/>
  <c r="D2608" i="1" s="1"/>
  <c r="A2605" i="3"/>
  <c r="B2604" i="3"/>
  <c r="A2609" i="1" l="1"/>
  <c r="E2608" i="1"/>
  <c r="F2608" i="1"/>
  <c r="B2609" i="1"/>
  <c r="C2609" i="1"/>
  <c r="D2609" i="1" s="1"/>
  <c r="F2609" i="1" s="1"/>
  <c r="A2606" i="3"/>
  <c r="B2605" i="3"/>
  <c r="A2610" i="1" l="1"/>
  <c r="E2609" i="1"/>
  <c r="B2610" i="1"/>
  <c r="C2610" i="1" s="1"/>
  <c r="D2610" i="1" s="1"/>
  <c r="B2606" i="3"/>
  <c r="A2607" i="3"/>
  <c r="A2611" i="1" l="1"/>
  <c r="E2610" i="1"/>
  <c r="F2610" i="1"/>
  <c r="B2611" i="1"/>
  <c r="C2611" i="1" s="1"/>
  <c r="D2611" i="1" s="1"/>
  <c r="A2608" i="3"/>
  <c r="B2607" i="3"/>
  <c r="A2612" i="1" l="1"/>
  <c r="F2611" i="1"/>
  <c r="E2611" i="1"/>
  <c r="B2612" i="1"/>
  <c r="C2612" i="1" s="1"/>
  <c r="D2612" i="1" s="1"/>
  <c r="B2608" i="3"/>
  <c r="A2609" i="3"/>
  <c r="A2613" i="1" l="1"/>
  <c r="F2612" i="1"/>
  <c r="E2612" i="1"/>
  <c r="B2613" i="1"/>
  <c r="C2613" i="1" s="1"/>
  <c r="B2609" i="3"/>
  <c r="A2610" i="3"/>
  <c r="F2613" i="1" l="1"/>
  <c r="D2613" i="1"/>
  <c r="A2614" i="1"/>
  <c r="B2614" i="1"/>
  <c r="C2614" i="1" s="1"/>
  <c r="D2614" i="1" s="1"/>
  <c r="E2613" i="1"/>
  <c r="B2610" i="3"/>
  <c r="A2611" i="3"/>
  <c r="A2615" i="1" l="1"/>
  <c r="E2614" i="1"/>
  <c r="F2614" i="1"/>
  <c r="B2615" i="1"/>
  <c r="C2615" i="1" s="1"/>
  <c r="D2615" i="1" s="1"/>
  <c r="B2611" i="3"/>
  <c r="A2612" i="3"/>
  <c r="A2616" i="1" l="1"/>
  <c r="F2615" i="1"/>
  <c r="E2615" i="1"/>
  <c r="B2616" i="1"/>
  <c r="C2616" i="1" s="1"/>
  <c r="D2616" i="1" s="1"/>
  <c r="A2613" i="3"/>
  <c r="B2612" i="3"/>
  <c r="A2617" i="1" l="1"/>
  <c r="F2616" i="1"/>
  <c r="E2616" i="1"/>
  <c r="B2617" i="1"/>
  <c r="C2617" i="1" s="1"/>
  <c r="D2617" i="1" s="1"/>
  <c r="A2614" i="3"/>
  <c r="B2613" i="3"/>
  <c r="A2618" i="1" l="1"/>
  <c r="F2617" i="1"/>
  <c r="E2617" i="1"/>
  <c r="B2618" i="1"/>
  <c r="C2618" i="1" s="1"/>
  <c r="B2614" i="3"/>
  <c r="A2615" i="3"/>
  <c r="D2618" i="1" l="1"/>
  <c r="E2618" i="1" s="1"/>
  <c r="A2619" i="1"/>
  <c r="B2619" i="1"/>
  <c r="C2619" i="1" s="1"/>
  <c r="D2619" i="1" s="1"/>
  <c r="F2618" i="1"/>
  <c r="B2615" i="3"/>
  <c r="A2616" i="3"/>
  <c r="A2620" i="1" l="1"/>
  <c r="E2619" i="1"/>
  <c r="F2619" i="1"/>
  <c r="B2620" i="1"/>
  <c r="C2620" i="1" s="1"/>
  <c r="D2620" i="1" s="1"/>
  <c r="B2616" i="3"/>
  <c r="A2617" i="3"/>
  <c r="A2621" i="1" l="1"/>
  <c r="F2620" i="1"/>
  <c r="E2620" i="1"/>
  <c r="B2621" i="1"/>
  <c r="C2621" i="1" s="1"/>
  <c r="D2621" i="1" s="1"/>
  <c r="B2617" i="3"/>
  <c r="A2618" i="3"/>
  <c r="A2622" i="1" l="1"/>
  <c r="F2621" i="1"/>
  <c r="E2621" i="1"/>
  <c r="B2622" i="1"/>
  <c r="C2622" i="1" s="1"/>
  <c r="D2622" i="1" s="1"/>
  <c r="B2618" i="3"/>
  <c r="A2619" i="3"/>
  <c r="A2623" i="1" l="1"/>
  <c r="E2622" i="1"/>
  <c r="F2622" i="1"/>
  <c r="B2623" i="1"/>
  <c r="C2623" i="1" s="1"/>
  <c r="D2623" i="1" s="1"/>
  <c r="B2619" i="3"/>
  <c r="A2620" i="3"/>
  <c r="A2624" i="1" l="1"/>
  <c r="F2623" i="1"/>
  <c r="E2623" i="1"/>
  <c r="B2624" i="1"/>
  <c r="C2624" i="1" s="1"/>
  <c r="D2624" i="1" s="1"/>
  <c r="A2621" i="3"/>
  <c r="B2620" i="3"/>
  <c r="A2625" i="1" l="1"/>
  <c r="F2624" i="1"/>
  <c r="E2624" i="1"/>
  <c r="B2625" i="1"/>
  <c r="C2625" i="1" s="1"/>
  <c r="D2625" i="1" s="1"/>
  <c r="A2622" i="3"/>
  <c r="B2621" i="3"/>
  <c r="A2626" i="1" l="1"/>
  <c r="E2625" i="1"/>
  <c r="F2625" i="1"/>
  <c r="B2626" i="1"/>
  <c r="C2626" i="1" s="1"/>
  <c r="D2626" i="1" s="1"/>
  <c r="B2622" i="3"/>
  <c r="A2623" i="3"/>
  <c r="A2627" i="1" l="1"/>
  <c r="F2626" i="1"/>
  <c r="E2626" i="1"/>
  <c r="B2627" i="1"/>
  <c r="C2627" i="1" s="1"/>
  <c r="D2627" i="1" s="1"/>
  <c r="A2624" i="3"/>
  <c r="B2623" i="3"/>
  <c r="A2628" i="1" l="1"/>
  <c r="E2627" i="1"/>
  <c r="F2627" i="1"/>
  <c r="B2628" i="1"/>
  <c r="C2628" i="1" s="1"/>
  <c r="D2628" i="1" s="1"/>
  <c r="B2624" i="3"/>
  <c r="A2625" i="3"/>
  <c r="A2629" i="1" l="1"/>
  <c r="F2628" i="1"/>
  <c r="E2628" i="1"/>
  <c r="B2629" i="1"/>
  <c r="C2629" i="1" s="1"/>
  <c r="D2629" i="1" s="1"/>
  <c r="B2625" i="3"/>
  <c r="A2626" i="3"/>
  <c r="A2630" i="1" l="1"/>
  <c r="E2629" i="1"/>
  <c r="F2629" i="1"/>
  <c r="B2630" i="1"/>
  <c r="C2630" i="1" s="1"/>
  <c r="D2630" i="1" s="1"/>
  <c r="B2626" i="3"/>
  <c r="A2627" i="3"/>
  <c r="A2631" i="1" l="1"/>
  <c r="E2630" i="1"/>
  <c r="F2630" i="1"/>
  <c r="B2631" i="1"/>
  <c r="C2631" i="1" s="1"/>
  <c r="D2631" i="1" s="1"/>
  <c r="B2627" i="3"/>
  <c r="A2628" i="3"/>
  <c r="A2632" i="1" l="1"/>
  <c r="F2631" i="1"/>
  <c r="E2631" i="1"/>
  <c r="B2632" i="1"/>
  <c r="C2632" i="1" s="1"/>
  <c r="D2632" i="1" s="1"/>
  <c r="A2629" i="3"/>
  <c r="B2628" i="3"/>
  <c r="A2633" i="1" l="1"/>
  <c r="F2632" i="1"/>
  <c r="E2632" i="1"/>
  <c r="B2633" i="1"/>
  <c r="C2633" i="1" s="1"/>
  <c r="A2630" i="3"/>
  <c r="B2629" i="3"/>
  <c r="D2633" i="1" l="1"/>
  <c r="E2633" i="1" s="1"/>
  <c r="A2634" i="1"/>
  <c r="B2634" i="1"/>
  <c r="C2634" i="1" s="1"/>
  <c r="D2634" i="1" s="1"/>
  <c r="F2633" i="1"/>
  <c r="B2630" i="3"/>
  <c r="A2631" i="3"/>
  <c r="A2635" i="1" l="1"/>
  <c r="F2634" i="1"/>
  <c r="E2634" i="1"/>
  <c r="B2635" i="1"/>
  <c r="C2635" i="1" s="1"/>
  <c r="D2635" i="1" s="1"/>
  <c r="B2631" i="3"/>
  <c r="A2632" i="3"/>
  <c r="A2636" i="1" l="1"/>
  <c r="F2635" i="1"/>
  <c r="E2635" i="1"/>
  <c r="B2636" i="1"/>
  <c r="C2636" i="1" s="1"/>
  <c r="D2636" i="1" s="1"/>
  <c r="B2632" i="3"/>
  <c r="A2633" i="3"/>
  <c r="A2637" i="1" l="1"/>
  <c r="E2636" i="1"/>
  <c r="F2636" i="1"/>
  <c r="B2637" i="1"/>
  <c r="C2637" i="1" s="1"/>
  <c r="B2633" i="3"/>
  <c r="A2634" i="3"/>
  <c r="D2637" i="1" l="1"/>
  <c r="F2637" i="1" s="1"/>
  <c r="A2638" i="1"/>
  <c r="E2637" i="1"/>
  <c r="B2638" i="1"/>
  <c r="C2638" i="1" s="1"/>
  <c r="D2638" i="1" s="1"/>
  <c r="B2634" i="3"/>
  <c r="A2635" i="3"/>
  <c r="A2639" i="1" l="1"/>
  <c r="F2638" i="1"/>
  <c r="E2638" i="1"/>
  <c r="B2639" i="1"/>
  <c r="C2639" i="1" s="1"/>
  <c r="D2639" i="1" s="1"/>
  <c r="B2635" i="3"/>
  <c r="A2636" i="3"/>
  <c r="A2640" i="1" l="1"/>
  <c r="F2639" i="1"/>
  <c r="E2639" i="1"/>
  <c r="B2640" i="1"/>
  <c r="C2640" i="1" s="1"/>
  <c r="A2637" i="3"/>
  <c r="B2636" i="3"/>
  <c r="D2640" i="1" l="1"/>
  <c r="F2640" i="1" s="1"/>
  <c r="A2641" i="1"/>
  <c r="B2641" i="1"/>
  <c r="C2641" i="1" s="1"/>
  <c r="D2641" i="1" s="1"/>
  <c r="A2638" i="3"/>
  <c r="B2637" i="3"/>
  <c r="E2640" i="1" l="1"/>
  <c r="A2642" i="1"/>
  <c r="F2641" i="1"/>
  <c r="E2641" i="1"/>
  <c r="B2642" i="1"/>
  <c r="C2642" i="1" s="1"/>
  <c r="D2642" i="1" s="1"/>
  <c r="B2638" i="3"/>
  <c r="A2639" i="3"/>
  <c r="A2643" i="1" l="1"/>
  <c r="E2642" i="1"/>
  <c r="F2642" i="1"/>
  <c r="B2643" i="1"/>
  <c r="C2643" i="1" s="1"/>
  <c r="D2643" i="1" s="1"/>
  <c r="A2640" i="3"/>
  <c r="B2639" i="3"/>
  <c r="A2644" i="1" l="1"/>
  <c r="F2643" i="1"/>
  <c r="E2643" i="1"/>
  <c r="B2644" i="1"/>
  <c r="C2644" i="1" s="1"/>
  <c r="D2644" i="1" s="1"/>
  <c r="B2640" i="3"/>
  <c r="A2641" i="3"/>
  <c r="A2645" i="1" l="1"/>
  <c r="F2644" i="1"/>
  <c r="E2644" i="1"/>
  <c r="B2645" i="1"/>
  <c r="C2645" i="1" s="1"/>
  <c r="B2641" i="3"/>
  <c r="A2642" i="3"/>
  <c r="D2645" i="1" l="1"/>
  <c r="F2645" i="1" s="1"/>
  <c r="A2646" i="1"/>
  <c r="E2645" i="1"/>
  <c r="B2646" i="1"/>
  <c r="C2646" i="1" s="1"/>
  <c r="D2646" i="1" s="1"/>
  <c r="B2642" i="3"/>
  <c r="A2643" i="3"/>
  <c r="A2647" i="1" l="1"/>
  <c r="F2646" i="1"/>
  <c r="E2646" i="1"/>
  <c r="B2647" i="1"/>
  <c r="C2647" i="1"/>
  <c r="D2647" i="1" s="1"/>
  <c r="B2643" i="3"/>
  <c r="A2644" i="3"/>
  <c r="A2648" i="1" l="1"/>
  <c r="F2647" i="1"/>
  <c r="E2647" i="1"/>
  <c r="B2648" i="1"/>
  <c r="C2648" i="1"/>
  <c r="D2648" i="1" s="1"/>
  <c r="A2645" i="3"/>
  <c r="B2644" i="3"/>
  <c r="A2649" i="1" l="1"/>
  <c r="F2648" i="1"/>
  <c r="E2648" i="1"/>
  <c r="B2649" i="1"/>
  <c r="C2649" i="1"/>
  <c r="D2649" i="1" s="1"/>
  <c r="A2646" i="3"/>
  <c r="B2645" i="3"/>
  <c r="F2649" i="1" l="1"/>
  <c r="E2649" i="1"/>
  <c r="A2650" i="1"/>
  <c r="B2650" i="1"/>
  <c r="C2650" i="1"/>
  <c r="D2650" i="1" s="1"/>
  <c r="B2646" i="3"/>
  <c r="A2647" i="3"/>
  <c r="A2651" i="1" l="1"/>
  <c r="E2650" i="1"/>
  <c r="F2650" i="1"/>
  <c r="B2651" i="1"/>
  <c r="C2651" i="1" s="1"/>
  <c r="D2651" i="1" s="1"/>
  <c r="B2647" i="3"/>
  <c r="A2648" i="3"/>
  <c r="A2652" i="1" l="1"/>
  <c r="F2651" i="1"/>
  <c r="E2651" i="1"/>
  <c r="B2652" i="1"/>
  <c r="C2652" i="1" s="1"/>
  <c r="D2652" i="1" s="1"/>
  <c r="A2649" i="3"/>
  <c r="B2648" i="3"/>
  <c r="A2653" i="1" l="1"/>
  <c r="F2652" i="1"/>
  <c r="E2652" i="1"/>
  <c r="B2653" i="1"/>
  <c r="C2653" i="1" s="1"/>
  <c r="A2650" i="3"/>
  <c r="B2649" i="3"/>
  <c r="D2653" i="1" l="1"/>
  <c r="F2653" i="1" s="1"/>
  <c r="A2654" i="1"/>
  <c r="E2653" i="1"/>
  <c r="B2654" i="1"/>
  <c r="C2654" i="1" s="1"/>
  <c r="D2654" i="1" s="1"/>
  <c r="B2650" i="3"/>
  <c r="A2651" i="3"/>
  <c r="A2655" i="1" l="1"/>
  <c r="E2654" i="1"/>
  <c r="F2654" i="1"/>
  <c r="B2655" i="1"/>
  <c r="C2655" i="1" s="1"/>
  <c r="D2655" i="1" s="1"/>
  <c r="B2651" i="3"/>
  <c r="A2652" i="3"/>
  <c r="A2656" i="1" l="1"/>
  <c r="F2655" i="1"/>
  <c r="E2655" i="1"/>
  <c r="B2656" i="1"/>
  <c r="C2656" i="1" s="1"/>
  <c r="D2656" i="1" s="1"/>
  <c r="A2653" i="3"/>
  <c r="B2652" i="3"/>
  <c r="A2657" i="1" l="1"/>
  <c r="E2656" i="1"/>
  <c r="F2656" i="1"/>
  <c r="B2657" i="1"/>
  <c r="C2657" i="1" s="1"/>
  <c r="D2657" i="1" s="1"/>
  <c r="A2654" i="3"/>
  <c r="B2653" i="3"/>
  <c r="A2658" i="1" l="1"/>
  <c r="F2657" i="1"/>
  <c r="E2657" i="1"/>
  <c r="B2658" i="1"/>
  <c r="C2658" i="1" s="1"/>
  <c r="D2658" i="1" s="1"/>
  <c r="B2654" i="3"/>
  <c r="A2655" i="3"/>
  <c r="A2659" i="1" l="1"/>
  <c r="F2658" i="1"/>
  <c r="E2658" i="1"/>
  <c r="B2659" i="1"/>
  <c r="C2659" i="1" s="1"/>
  <c r="D2659" i="1" s="1"/>
  <c r="B2655" i="3"/>
  <c r="A2656" i="3"/>
  <c r="A2660" i="1" l="1"/>
  <c r="F2659" i="1"/>
  <c r="E2659" i="1"/>
  <c r="B2660" i="1"/>
  <c r="C2660" i="1" s="1"/>
  <c r="D2660" i="1" s="1"/>
  <c r="A2657" i="3"/>
  <c r="B2656" i="3"/>
  <c r="A2661" i="1" l="1"/>
  <c r="F2660" i="1"/>
  <c r="E2660" i="1"/>
  <c r="B2661" i="1"/>
  <c r="C2661" i="1" s="1"/>
  <c r="D2661" i="1" s="1"/>
  <c r="B2657" i="3"/>
  <c r="A2658" i="3"/>
  <c r="A2662" i="1" l="1"/>
  <c r="E2661" i="1"/>
  <c r="F2661" i="1"/>
  <c r="B2662" i="1"/>
  <c r="C2662" i="1" s="1"/>
  <c r="D2662" i="1" s="1"/>
  <c r="B2658" i="3"/>
  <c r="A2659" i="3"/>
  <c r="A2663" i="1" l="1"/>
  <c r="E2662" i="1"/>
  <c r="F2662" i="1"/>
  <c r="B2663" i="1"/>
  <c r="C2663" i="1" s="1"/>
  <c r="D2663" i="1" s="1"/>
  <c r="B2659" i="3"/>
  <c r="A2660" i="3"/>
  <c r="A2664" i="1" l="1"/>
  <c r="F2663" i="1"/>
  <c r="E2663" i="1"/>
  <c r="B2664" i="1"/>
  <c r="C2664" i="1" s="1"/>
  <c r="D2664" i="1" s="1"/>
  <c r="A2661" i="3"/>
  <c r="B2660" i="3"/>
  <c r="A2665" i="1" l="1"/>
  <c r="F2664" i="1"/>
  <c r="E2664" i="1"/>
  <c r="B2665" i="1"/>
  <c r="C2665" i="1" s="1"/>
  <c r="A2662" i="3"/>
  <c r="B2661" i="3"/>
  <c r="D2665" i="1" l="1"/>
  <c r="F2665" i="1" s="1"/>
  <c r="A2666" i="1"/>
  <c r="B2666" i="1"/>
  <c r="C2666" i="1" s="1"/>
  <c r="D2666" i="1" s="1"/>
  <c r="B2662" i="3"/>
  <c r="A2663" i="3"/>
  <c r="E2665" i="1" l="1"/>
  <c r="A2667" i="1"/>
  <c r="F2666" i="1"/>
  <c r="E2666" i="1"/>
  <c r="B2667" i="1"/>
  <c r="C2667" i="1"/>
  <c r="D2667" i="1" s="1"/>
  <c r="B2663" i="3"/>
  <c r="A2664" i="3"/>
  <c r="A2668" i="1" l="1"/>
  <c r="F2667" i="1"/>
  <c r="E2667" i="1"/>
  <c r="B2668" i="1"/>
  <c r="C2668" i="1" s="1"/>
  <c r="D2668" i="1" s="1"/>
  <c r="A2665" i="3"/>
  <c r="B2664" i="3"/>
  <c r="A2669" i="1" l="1"/>
  <c r="F2668" i="1"/>
  <c r="E2668" i="1"/>
  <c r="B2669" i="1"/>
  <c r="C2669" i="1" s="1"/>
  <c r="B2665" i="3"/>
  <c r="A2666" i="3"/>
  <c r="D2669" i="1" l="1"/>
  <c r="F2669" i="1" s="1"/>
  <c r="A2670" i="1"/>
  <c r="B2670" i="1"/>
  <c r="C2670" i="1" s="1"/>
  <c r="D2670" i="1" s="1"/>
  <c r="B2666" i="3"/>
  <c r="A2667" i="3"/>
  <c r="E2669" i="1" l="1"/>
  <c r="A2671" i="1"/>
  <c r="E2670" i="1"/>
  <c r="F2670" i="1"/>
  <c r="B2671" i="1"/>
  <c r="C2671" i="1" s="1"/>
  <c r="D2671" i="1" s="1"/>
  <c r="B2667" i="3"/>
  <c r="A2668" i="3"/>
  <c r="A2672" i="1" l="1"/>
  <c r="F2671" i="1"/>
  <c r="E2671" i="1"/>
  <c r="B2672" i="1"/>
  <c r="C2672" i="1"/>
  <c r="D2672" i="1" s="1"/>
  <c r="A2669" i="3"/>
  <c r="B2668" i="3"/>
  <c r="A2673" i="1" l="1"/>
  <c r="F2672" i="1"/>
  <c r="E2672" i="1"/>
  <c r="B2673" i="1"/>
  <c r="C2673" i="1" s="1"/>
  <c r="A2670" i="3"/>
  <c r="B2669" i="3"/>
  <c r="D2673" i="1" l="1"/>
  <c r="F2673" i="1" s="1"/>
  <c r="A2674" i="1"/>
  <c r="B2674" i="1"/>
  <c r="C2674" i="1" s="1"/>
  <c r="D2674" i="1" s="1"/>
  <c r="B2670" i="3"/>
  <c r="A2671" i="3"/>
  <c r="E2673" i="1" l="1"/>
  <c r="A2675" i="1"/>
  <c r="F2674" i="1"/>
  <c r="E2674" i="1"/>
  <c r="B2675" i="1"/>
  <c r="C2675" i="1" s="1"/>
  <c r="D2675" i="1" s="1"/>
  <c r="B2671" i="3"/>
  <c r="A2672" i="3"/>
  <c r="A2676" i="1" l="1"/>
  <c r="F2675" i="1"/>
  <c r="E2675" i="1"/>
  <c r="B2676" i="1"/>
  <c r="C2676" i="1" s="1"/>
  <c r="D2676" i="1" s="1"/>
  <c r="A2673" i="3"/>
  <c r="B2672" i="3"/>
  <c r="A2677" i="1" l="1"/>
  <c r="F2676" i="1"/>
  <c r="E2676" i="1"/>
  <c r="B2677" i="1"/>
  <c r="C2677" i="1" s="1"/>
  <c r="D2677" i="1" s="1"/>
  <c r="B2673" i="3"/>
  <c r="A2674" i="3"/>
  <c r="A2678" i="1" l="1"/>
  <c r="F2677" i="1"/>
  <c r="E2677" i="1"/>
  <c r="B2678" i="1"/>
  <c r="C2678" i="1" s="1"/>
  <c r="D2678" i="1" s="1"/>
  <c r="B2674" i="3"/>
  <c r="A2675" i="3"/>
  <c r="A2679" i="1" l="1"/>
  <c r="E2678" i="1"/>
  <c r="F2678" i="1"/>
  <c r="B2679" i="1"/>
  <c r="C2679" i="1" s="1"/>
  <c r="D2679" i="1" s="1"/>
  <c r="B2675" i="3"/>
  <c r="A2676" i="3"/>
  <c r="A2680" i="1" l="1"/>
  <c r="E2679" i="1"/>
  <c r="F2679" i="1"/>
  <c r="B2680" i="1"/>
  <c r="C2680" i="1" s="1"/>
  <c r="D2680" i="1" s="1"/>
  <c r="A2677" i="3"/>
  <c r="B2676" i="3"/>
  <c r="A2681" i="1" l="1"/>
  <c r="F2680" i="1"/>
  <c r="E2680" i="1"/>
  <c r="B2681" i="1"/>
  <c r="C2681" i="1" s="1"/>
  <c r="D2681" i="1" s="1"/>
  <c r="A2678" i="3"/>
  <c r="B2677" i="3"/>
  <c r="A2682" i="1" l="1"/>
  <c r="F2681" i="1"/>
  <c r="E2681" i="1"/>
  <c r="B2682" i="1"/>
  <c r="C2682" i="1" s="1"/>
  <c r="D2682" i="1" s="1"/>
  <c r="B2678" i="3"/>
  <c r="A2679" i="3"/>
  <c r="A2683" i="1" l="1"/>
  <c r="E2682" i="1"/>
  <c r="F2682" i="1"/>
  <c r="B2683" i="1"/>
  <c r="C2683" i="1" s="1"/>
  <c r="A2680" i="3"/>
  <c r="B2679" i="3"/>
  <c r="D2683" i="1" l="1"/>
  <c r="F2683" i="1" s="1"/>
  <c r="A2684" i="1"/>
  <c r="B2684" i="1"/>
  <c r="C2684" i="1" s="1"/>
  <c r="D2684" i="1" s="1"/>
  <c r="E2683" i="1"/>
  <c r="A2681" i="3"/>
  <c r="B2680" i="3"/>
  <c r="A2685" i="1" l="1"/>
  <c r="F2684" i="1"/>
  <c r="E2684" i="1"/>
  <c r="B2685" i="1"/>
  <c r="C2685" i="1" s="1"/>
  <c r="B2681" i="3"/>
  <c r="A2682" i="3"/>
  <c r="D2685" i="1" l="1"/>
  <c r="F2685" i="1" s="1"/>
  <c r="A2686" i="1"/>
  <c r="E2685" i="1"/>
  <c r="B2686" i="1"/>
  <c r="C2686" i="1" s="1"/>
  <c r="D2686" i="1" s="1"/>
  <c r="B2682" i="3"/>
  <c r="A2683" i="3"/>
  <c r="A2687" i="1" l="1"/>
  <c r="E2686" i="1"/>
  <c r="F2686" i="1"/>
  <c r="B2687" i="1"/>
  <c r="C2687" i="1" s="1"/>
  <c r="D2687" i="1" s="1"/>
  <c r="B2683" i="3"/>
  <c r="A2684" i="3"/>
  <c r="A2688" i="1" l="1"/>
  <c r="F2687" i="1"/>
  <c r="E2687" i="1"/>
  <c r="B2688" i="1"/>
  <c r="C2688" i="1" s="1"/>
  <c r="D2688" i="1" s="1"/>
  <c r="A2685" i="3"/>
  <c r="B2684" i="3"/>
  <c r="A2689" i="1" l="1"/>
  <c r="F2688" i="1"/>
  <c r="E2688" i="1"/>
  <c r="B2689" i="1"/>
  <c r="C2689" i="1" s="1"/>
  <c r="A2686" i="3"/>
  <c r="B2685" i="3"/>
  <c r="D2689" i="1" l="1"/>
  <c r="F2689" i="1" s="1"/>
  <c r="A2690" i="1"/>
  <c r="E2689" i="1"/>
  <c r="B2690" i="1"/>
  <c r="C2690" i="1" s="1"/>
  <c r="D2690" i="1" s="1"/>
  <c r="B2686" i="3"/>
  <c r="A2687" i="3"/>
  <c r="A2691" i="1" l="1"/>
  <c r="E2690" i="1"/>
  <c r="F2690" i="1"/>
  <c r="B2691" i="1"/>
  <c r="C2691" i="1" s="1"/>
  <c r="D2691" i="1" s="1"/>
  <c r="B2687" i="3"/>
  <c r="A2688" i="3"/>
  <c r="A2692" i="1" l="1"/>
  <c r="F2691" i="1"/>
  <c r="E2691" i="1"/>
  <c r="B2692" i="1"/>
  <c r="C2692" i="1" s="1"/>
  <c r="D2692" i="1" s="1"/>
  <c r="A2689" i="3"/>
  <c r="B2688" i="3"/>
  <c r="A2693" i="1" l="1"/>
  <c r="F2692" i="1"/>
  <c r="E2692" i="1"/>
  <c r="B2693" i="1"/>
  <c r="C2693" i="1" s="1"/>
  <c r="D2693" i="1" s="1"/>
  <c r="B2689" i="3"/>
  <c r="A2690" i="3"/>
  <c r="A2694" i="1" l="1"/>
  <c r="E2693" i="1"/>
  <c r="F2693" i="1"/>
  <c r="B2694" i="1"/>
  <c r="C2694" i="1" s="1"/>
  <c r="D2694" i="1" s="1"/>
  <c r="B2690" i="3"/>
  <c r="A2691" i="3"/>
  <c r="A2695" i="1" l="1"/>
  <c r="E2694" i="1"/>
  <c r="F2694" i="1"/>
  <c r="B2695" i="1"/>
  <c r="C2695" i="1" s="1"/>
  <c r="B2691" i="3"/>
  <c r="A2692" i="3"/>
  <c r="D2695" i="1" l="1"/>
  <c r="F2695" i="1" s="1"/>
  <c r="A2696" i="1"/>
  <c r="B2696" i="1"/>
  <c r="C2696" i="1" s="1"/>
  <c r="D2696" i="1" s="1"/>
  <c r="E2695" i="1"/>
  <c r="A2693" i="3"/>
  <c r="B2692" i="3"/>
  <c r="A2697" i="1" l="1"/>
  <c r="F2696" i="1"/>
  <c r="E2696" i="1"/>
  <c r="B2697" i="1"/>
  <c r="C2697" i="1" s="1"/>
  <c r="A2694" i="3"/>
  <c r="B2693" i="3"/>
  <c r="D2697" i="1" l="1"/>
  <c r="F2697" i="1" s="1"/>
  <c r="A2698" i="1"/>
  <c r="E2697" i="1"/>
  <c r="B2698" i="1"/>
  <c r="C2698" i="1" s="1"/>
  <c r="B2694" i="3"/>
  <c r="A2695" i="3"/>
  <c r="D2698" i="1" l="1"/>
  <c r="E2698" i="1" s="1"/>
  <c r="A2699" i="1"/>
  <c r="F2698" i="1"/>
  <c r="B2699" i="1"/>
  <c r="C2699" i="1" s="1"/>
  <c r="D2699" i="1" s="1"/>
  <c r="A2696" i="3"/>
  <c r="B2695" i="3"/>
  <c r="A2700" i="1" l="1"/>
  <c r="F2699" i="1"/>
  <c r="E2699" i="1"/>
  <c r="B2700" i="1"/>
  <c r="C2700" i="1" s="1"/>
  <c r="D2700" i="1" s="1"/>
  <c r="A2697" i="3"/>
  <c r="B2696" i="3"/>
  <c r="A2701" i="1" l="1"/>
  <c r="F2700" i="1"/>
  <c r="E2700" i="1"/>
  <c r="B2701" i="1"/>
  <c r="C2701" i="1" s="1"/>
  <c r="D2701" i="1" s="1"/>
  <c r="B2697" i="3"/>
  <c r="A2698" i="3"/>
  <c r="A2702" i="1" l="1"/>
  <c r="F2701" i="1"/>
  <c r="E2701" i="1"/>
  <c r="B2702" i="1"/>
  <c r="C2702" i="1" s="1"/>
  <c r="D2702" i="1" s="1"/>
  <c r="B2698" i="3"/>
  <c r="A2699" i="3"/>
  <c r="A2703" i="1" l="1"/>
  <c r="E2702" i="1"/>
  <c r="F2702" i="1"/>
  <c r="B2703" i="1"/>
  <c r="C2703" i="1" s="1"/>
  <c r="D2703" i="1" s="1"/>
  <c r="B2699" i="3"/>
  <c r="A2700" i="3"/>
  <c r="A2704" i="1" l="1"/>
  <c r="F2703" i="1"/>
  <c r="E2703" i="1"/>
  <c r="B2704" i="1"/>
  <c r="C2704" i="1" s="1"/>
  <c r="A2701" i="3"/>
  <c r="B2700" i="3"/>
  <c r="D2704" i="1" l="1"/>
  <c r="F2704" i="1" s="1"/>
  <c r="A2705" i="1"/>
  <c r="B2705" i="1"/>
  <c r="C2705" i="1" s="1"/>
  <c r="D2705" i="1" s="1"/>
  <c r="A2702" i="3"/>
  <c r="B2701" i="3"/>
  <c r="E2704" i="1" l="1"/>
  <c r="A2706" i="1"/>
  <c r="F2705" i="1"/>
  <c r="E2705" i="1"/>
  <c r="B2706" i="1"/>
  <c r="C2706" i="1" s="1"/>
  <c r="D2706" i="1" s="1"/>
  <c r="B2702" i="3"/>
  <c r="A2703" i="3"/>
  <c r="A2707" i="1" l="1"/>
  <c r="E2706" i="1"/>
  <c r="F2706" i="1"/>
  <c r="B2707" i="1"/>
  <c r="C2707" i="1" s="1"/>
  <c r="D2707" i="1" s="1"/>
  <c r="B2703" i="3"/>
  <c r="A2704" i="3"/>
  <c r="A2708" i="1" l="1"/>
  <c r="F2707" i="1"/>
  <c r="E2707" i="1"/>
  <c r="B2708" i="1"/>
  <c r="C2708" i="1" s="1"/>
  <c r="D2708" i="1" s="1"/>
  <c r="A2705" i="3"/>
  <c r="B2704" i="3"/>
  <c r="A2709" i="1" l="1"/>
  <c r="F2708" i="1"/>
  <c r="E2708" i="1"/>
  <c r="B2709" i="1"/>
  <c r="C2709" i="1" s="1"/>
  <c r="D2709" i="1" s="1"/>
  <c r="F2709" i="1" s="1"/>
  <c r="A2706" i="3"/>
  <c r="B2705" i="3"/>
  <c r="E2709" i="1" l="1"/>
  <c r="A2710" i="1"/>
  <c r="B2710" i="1"/>
  <c r="C2710" i="1" s="1"/>
  <c r="D2710" i="1" s="1"/>
  <c r="B2706" i="3"/>
  <c r="A2707" i="3"/>
  <c r="A2711" i="1" l="1"/>
  <c r="F2710" i="1"/>
  <c r="E2710" i="1"/>
  <c r="B2711" i="1"/>
  <c r="C2711" i="1" s="1"/>
  <c r="D2711" i="1" s="1"/>
  <c r="B2707" i="3"/>
  <c r="A2708" i="3"/>
  <c r="A2712" i="1" l="1"/>
  <c r="F2711" i="1"/>
  <c r="E2711" i="1"/>
  <c r="B2712" i="1"/>
  <c r="C2712" i="1" s="1"/>
  <c r="D2712" i="1" s="1"/>
  <c r="A2709" i="3"/>
  <c r="B2708" i="3"/>
  <c r="A2713" i="1" l="1"/>
  <c r="F2712" i="1"/>
  <c r="E2712" i="1"/>
  <c r="B2713" i="1"/>
  <c r="C2713" i="1" s="1"/>
  <c r="A2710" i="3"/>
  <c r="B2709" i="3"/>
  <c r="D2713" i="1" l="1"/>
  <c r="E2713" i="1" s="1"/>
  <c r="A2714" i="1"/>
  <c r="B2714" i="1"/>
  <c r="C2714" i="1" s="1"/>
  <c r="D2714" i="1" s="1"/>
  <c r="B2710" i="3"/>
  <c r="A2711" i="3"/>
  <c r="F2713" i="1" l="1"/>
  <c r="A2715" i="1"/>
  <c r="E2714" i="1"/>
  <c r="F2714" i="1"/>
  <c r="B2715" i="1"/>
  <c r="C2715" i="1" s="1"/>
  <c r="D2715" i="1" s="1"/>
  <c r="B2711" i="3"/>
  <c r="A2712" i="3"/>
  <c r="A2716" i="1" l="1"/>
  <c r="F2715" i="1"/>
  <c r="E2715" i="1"/>
  <c r="B2716" i="1"/>
  <c r="C2716" i="1" s="1"/>
  <c r="D2716" i="1" s="1"/>
  <c r="A2713" i="3"/>
  <c r="B2712" i="3"/>
  <c r="A2717" i="1" l="1"/>
  <c r="F2716" i="1"/>
  <c r="E2716" i="1"/>
  <c r="B2717" i="1"/>
  <c r="C2717" i="1" s="1"/>
  <c r="D2717" i="1" s="1"/>
  <c r="A2714" i="3"/>
  <c r="B2713" i="3"/>
  <c r="A2718" i="1" l="1"/>
  <c r="E2717" i="1"/>
  <c r="B2718" i="1"/>
  <c r="C2718" i="1" s="1"/>
  <c r="D2718" i="1" s="1"/>
  <c r="B2714" i="3"/>
  <c r="A2715" i="3"/>
  <c r="F2717" i="1" l="1"/>
  <c r="A2719" i="1"/>
  <c r="E2718" i="1"/>
  <c r="F2718" i="1"/>
  <c r="B2719" i="1"/>
  <c r="C2719" i="1" s="1"/>
  <c r="D2719" i="1" s="1"/>
  <c r="B2715" i="3"/>
  <c r="A2716" i="3"/>
  <c r="A2720" i="1" l="1"/>
  <c r="F2719" i="1"/>
  <c r="E2719" i="1"/>
  <c r="B2720" i="1"/>
  <c r="C2720" i="1" s="1"/>
  <c r="A2717" i="3"/>
  <c r="B2716" i="3"/>
  <c r="D2720" i="1" l="1"/>
  <c r="F2720" i="1" s="1"/>
  <c r="A2721" i="1"/>
  <c r="B2721" i="1"/>
  <c r="C2721" i="1" s="1"/>
  <c r="D2721" i="1" s="1"/>
  <c r="A2718" i="3"/>
  <c r="B2717" i="3"/>
  <c r="E2720" i="1" l="1"/>
  <c r="A2722" i="1"/>
  <c r="F2721" i="1"/>
  <c r="E2721" i="1"/>
  <c r="B2722" i="1"/>
  <c r="C2722" i="1"/>
  <c r="D2722" i="1" s="1"/>
  <c r="B2718" i="3"/>
  <c r="A2719" i="3"/>
  <c r="A2723" i="1" l="1"/>
  <c r="E2722" i="1"/>
  <c r="F2722" i="1"/>
  <c r="B2723" i="1"/>
  <c r="C2723" i="1" s="1"/>
  <c r="D2723" i="1" s="1"/>
  <c r="B2719" i="3"/>
  <c r="A2720" i="3"/>
  <c r="A2724" i="1" l="1"/>
  <c r="F2723" i="1"/>
  <c r="E2723" i="1"/>
  <c r="B2724" i="1"/>
  <c r="C2724" i="1" s="1"/>
  <c r="D2724" i="1" s="1"/>
  <c r="A2721" i="3"/>
  <c r="B2720" i="3"/>
  <c r="A2725" i="1" l="1"/>
  <c r="F2724" i="1"/>
  <c r="E2724" i="1"/>
  <c r="B2725" i="1"/>
  <c r="C2725" i="1" s="1"/>
  <c r="D2725" i="1" s="1"/>
  <c r="B2721" i="3"/>
  <c r="A2722" i="3"/>
  <c r="A2726" i="1" l="1"/>
  <c r="E2725" i="1"/>
  <c r="F2725" i="1"/>
  <c r="B2726" i="1"/>
  <c r="C2726" i="1" s="1"/>
  <c r="D2726" i="1" s="1"/>
  <c r="B2722" i="3"/>
  <c r="A2723" i="3"/>
  <c r="A2727" i="1" l="1"/>
  <c r="E2726" i="1"/>
  <c r="F2726" i="1"/>
  <c r="B2727" i="1"/>
  <c r="C2727" i="1"/>
  <c r="D2727" i="1" s="1"/>
  <c r="B2723" i="3"/>
  <c r="A2724" i="3"/>
  <c r="A2728" i="1" l="1"/>
  <c r="E2727" i="1"/>
  <c r="F2727" i="1"/>
  <c r="B2728" i="1"/>
  <c r="C2728" i="1" s="1"/>
  <c r="D2728" i="1" s="1"/>
  <c r="A2725" i="3"/>
  <c r="B2724" i="3"/>
  <c r="A2729" i="1" l="1"/>
  <c r="F2728" i="1"/>
  <c r="E2728" i="1"/>
  <c r="B2729" i="1"/>
  <c r="C2729" i="1" s="1"/>
  <c r="D2729" i="1" s="1"/>
  <c r="A2726" i="3"/>
  <c r="B2725" i="3"/>
  <c r="A2730" i="1" l="1"/>
  <c r="E2729" i="1"/>
  <c r="F2729" i="1"/>
  <c r="B2730" i="1"/>
  <c r="C2730" i="1" s="1"/>
  <c r="D2730" i="1" s="1"/>
  <c r="B2726" i="3"/>
  <c r="A2727" i="3"/>
  <c r="A2731" i="1" l="1"/>
  <c r="E2730" i="1"/>
  <c r="F2730" i="1"/>
  <c r="B2731" i="1"/>
  <c r="C2731" i="1" s="1"/>
  <c r="D2731" i="1" s="1"/>
  <c r="B2727" i="3"/>
  <c r="A2728" i="3"/>
  <c r="A2732" i="1" l="1"/>
  <c r="F2731" i="1"/>
  <c r="E2731" i="1"/>
  <c r="B2732" i="1"/>
  <c r="C2732" i="1" s="1"/>
  <c r="D2732" i="1" s="1"/>
  <c r="A2729" i="3"/>
  <c r="B2728" i="3"/>
  <c r="A2733" i="1" l="1"/>
  <c r="E2732" i="1"/>
  <c r="F2732" i="1"/>
  <c r="B2733" i="1"/>
  <c r="C2733" i="1" s="1"/>
  <c r="D2733" i="1" s="1"/>
  <c r="B2729" i="3"/>
  <c r="A2730" i="3"/>
  <c r="A2734" i="1" l="1"/>
  <c r="F2733" i="1"/>
  <c r="E2733" i="1"/>
  <c r="B2734" i="1"/>
  <c r="C2734" i="1" s="1"/>
  <c r="D2734" i="1" s="1"/>
  <c r="B2730" i="3"/>
  <c r="A2731" i="3"/>
  <c r="A2735" i="1" l="1"/>
  <c r="F2734" i="1"/>
  <c r="E2734" i="1"/>
  <c r="B2735" i="1"/>
  <c r="C2735" i="1" s="1"/>
  <c r="D2735" i="1" s="1"/>
  <c r="B2731" i="3"/>
  <c r="A2732" i="3"/>
  <c r="A2736" i="1" l="1"/>
  <c r="E2735" i="1"/>
  <c r="F2735" i="1"/>
  <c r="B2736" i="1"/>
  <c r="C2736" i="1" s="1"/>
  <c r="D2736" i="1" s="1"/>
  <c r="A2733" i="3"/>
  <c r="B2732" i="3"/>
  <c r="A2737" i="1" l="1"/>
  <c r="E2736" i="1"/>
  <c r="F2736" i="1"/>
  <c r="B2737" i="1"/>
  <c r="C2737" i="1" s="1"/>
  <c r="D2737" i="1" s="1"/>
  <c r="A2734" i="3"/>
  <c r="B2733" i="3"/>
  <c r="A2738" i="1" l="1"/>
  <c r="F2737" i="1"/>
  <c r="E2737" i="1"/>
  <c r="B2738" i="1"/>
  <c r="C2738" i="1" s="1"/>
  <c r="D2738" i="1" s="1"/>
  <c r="B2734" i="3"/>
  <c r="A2735" i="3"/>
  <c r="A2739" i="1" l="1"/>
  <c r="E2738" i="1"/>
  <c r="F2738" i="1"/>
  <c r="B2739" i="1"/>
  <c r="C2739" i="1"/>
  <c r="B2735" i="3"/>
  <c r="A2736" i="3"/>
  <c r="D2739" i="1" l="1"/>
  <c r="F2739" i="1" s="1"/>
  <c r="A2740" i="1"/>
  <c r="B2740" i="1"/>
  <c r="C2740" i="1" s="1"/>
  <c r="D2740" i="1" s="1"/>
  <c r="A2737" i="3"/>
  <c r="B2736" i="3"/>
  <c r="E2739" i="1" l="1"/>
  <c r="A2741" i="1"/>
  <c r="E2740" i="1"/>
  <c r="F2740" i="1"/>
  <c r="B2741" i="1"/>
  <c r="C2741" i="1" s="1"/>
  <c r="B2737" i="3"/>
  <c r="A2738" i="3"/>
  <c r="D2741" i="1" l="1"/>
  <c r="E2741" i="1" s="1"/>
  <c r="A2742" i="1"/>
  <c r="B2742" i="1"/>
  <c r="C2742" i="1" s="1"/>
  <c r="D2742" i="1" s="1"/>
  <c r="B2738" i="3"/>
  <c r="A2739" i="3"/>
  <c r="F2741" i="1" l="1"/>
  <c r="A2743" i="1"/>
  <c r="F2742" i="1"/>
  <c r="E2742" i="1"/>
  <c r="B2743" i="1"/>
  <c r="C2743" i="1" s="1"/>
  <c r="D2743" i="1" s="1"/>
  <c r="B2739" i="3"/>
  <c r="A2740" i="3"/>
  <c r="A2744" i="1" l="1"/>
  <c r="F2743" i="1"/>
  <c r="E2743" i="1"/>
  <c r="B2744" i="1"/>
  <c r="C2744" i="1" s="1"/>
  <c r="D2744" i="1" s="1"/>
  <c r="A2741" i="3"/>
  <c r="B2740" i="3"/>
  <c r="A2745" i="1" l="1"/>
  <c r="F2744" i="1"/>
  <c r="E2744" i="1"/>
  <c r="B2745" i="1"/>
  <c r="C2745" i="1" s="1"/>
  <c r="D2745" i="1" s="1"/>
  <c r="A2742" i="3"/>
  <c r="B2741" i="3"/>
  <c r="A2746" i="1" l="1"/>
  <c r="F2745" i="1"/>
  <c r="E2745" i="1"/>
  <c r="B2746" i="1"/>
  <c r="C2746" i="1" s="1"/>
  <c r="D2746" i="1" s="1"/>
  <c r="B2742" i="3"/>
  <c r="A2743" i="3"/>
  <c r="A2747" i="1" l="1"/>
  <c r="F2746" i="1"/>
  <c r="E2746" i="1"/>
  <c r="B2747" i="1"/>
  <c r="C2747" i="1" s="1"/>
  <c r="D2747" i="1" s="1"/>
  <c r="A2744" i="3"/>
  <c r="B2743" i="3"/>
  <c r="A2748" i="1" l="1"/>
  <c r="E2747" i="1"/>
  <c r="F2747" i="1"/>
  <c r="B2748" i="1"/>
  <c r="C2748" i="1" s="1"/>
  <c r="D2748" i="1" s="1"/>
  <c r="A2745" i="3"/>
  <c r="B2744" i="3"/>
  <c r="A2749" i="1" l="1"/>
  <c r="E2748" i="1"/>
  <c r="F2748" i="1"/>
  <c r="B2749" i="1"/>
  <c r="C2749" i="1" s="1"/>
  <c r="D2749" i="1" s="1"/>
  <c r="B2745" i="3"/>
  <c r="A2746" i="3"/>
  <c r="A2750" i="1" l="1"/>
  <c r="F2749" i="1"/>
  <c r="E2749" i="1"/>
  <c r="B2750" i="1"/>
  <c r="C2750" i="1" s="1"/>
  <c r="D2750" i="1" s="1"/>
  <c r="B2746" i="3"/>
  <c r="A2747" i="3"/>
  <c r="A2751" i="1" l="1"/>
  <c r="F2750" i="1"/>
  <c r="E2750" i="1"/>
  <c r="B2751" i="1"/>
  <c r="C2751" i="1" s="1"/>
  <c r="B2747" i="3"/>
  <c r="A2748" i="3"/>
  <c r="D2751" i="1" l="1"/>
  <c r="E2751" i="1" s="1"/>
  <c r="A2752" i="1"/>
  <c r="B2752" i="1"/>
  <c r="C2752" i="1" s="1"/>
  <c r="D2752" i="1" s="1"/>
  <c r="A2749" i="3"/>
  <c r="B2748" i="3"/>
  <c r="F2751" i="1" l="1"/>
  <c r="A2753" i="1"/>
  <c r="E2752" i="1"/>
  <c r="F2752" i="1"/>
  <c r="B2753" i="1"/>
  <c r="C2753" i="1" s="1"/>
  <c r="D2753" i="1" s="1"/>
  <c r="A2750" i="3"/>
  <c r="B2749" i="3"/>
  <c r="A2754" i="1" l="1"/>
  <c r="F2753" i="1"/>
  <c r="E2753" i="1"/>
  <c r="B2754" i="1"/>
  <c r="C2754" i="1" s="1"/>
  <c r="D2754" i="1" s="1"/>
  <c r="B2750" i="3"/>
  <c r="A2751" i="3"/>
  <c r="A2755" i="1" l="1"/>
  <c r="F2754" i="1"/>
  <c r="E2754" i="1"/>
  <c r="B2755" i="1"/>
  <c r="C2755" i="1" s="1"/>
  <c r="D2755" i="1" s="1"/>
  <c r="A2752" i="3"/>
  <c r="B2751" i="3"/>
  <c r="A2756" i="1" l="1"/>
  <c r="E2755" i="1"/>
  <c r="F2755" i="1"/>
  <c r="B2756" i="1"/>
  <c r="C2756" i="1" s="1"/>
  <c r="D2756" i="1" s="1"/>
  <c r="A2753" i="3"/>
  <c r="B2752" i="3"/>
  <c r="A2757" i="1" l="1"/>
  <c r="E2756" i="1"/>
  <c r="F2756" i="1"/>
  <c r="B2757" i="1"/>
  <c r="C2757" i="1" s="1"/>
  <c r="D2757" i="1" s="1"/>
  <c r="B2753" i="3"/>
  <c r="A2754" i="3"/>
  <c r="A2758" i="1" l="1"/>
  <c r="F2757" i="1"/>
  <c r="E2757" i="1"/>
  <c r="B2758" i="1"/>
  <c r="C2758" i="1" s="1"/>
  <c r="D2758" i="1" s="1"/>
  <c r="B2754" i="3"/>
  <c r="A2755" i="3"/>
  <c r="A2759" i="1" l="1"/>
  <c r="E2758" i="1"/>
  <c r="F2758" i="1"/>
  <c r="B2759" i="1"/>
  <c r="C2759" i="1" s="1"/>
  <c r="D2759" i="1" s="1"/>
  <c r="B2755" i="3"/>
  <c r="A2756" i="3"/>
  <c r="A2760" i="1" l="1"/>
  <c r="F2759" i="1"/>
  <c r="E2759" i="1"/>
  <c r="B2760" i="1"/>
  <c r="C2760" i="1" s="1"/>
  <c r="D2760" i="1" s="1"/>
  <c r="A2757" i="3"/>
  <c r="B2756" i="3"/>
  <c r="A2761" i="1" l="1"/>
  <c r="E2760" i="1"/>
  <c r="F2760" i="1"/>
  <c r="B2761" i="1"/>
  <c r="C2761" i="1" s="1"/>
  <c r="D2761" i="1" s="1"/>
  <c r="A2758" i="3"/>
  <c r="B2757" i="3"/>
  <c r="A2762" i="1" l="1"/>
  <c r="F2761" i="1"/>
  <c r="E2761" i="1"/>
  <c r="B2762" i="1"/>
  <c r="C2762" i="1" s="1"/>
  <c r="D2762" i="1" s="1"/>
  <c r="B2758" i="3"/>
  <c r="A2759" i="3"/>
  <c r="A2763" i="1" l="1"/>
  <c r="E2762" i="1"/>
  <c r="F2762" i="1"/>
  <c r="B2763" i="1"/>
  <c r="C2763" i="1" s="1"/>
  <c r="B2759" i="3"/>
  <c r="A2760" i="3"/>
  <c r="D2763" i="1" l="1"/>
  <c r="F2763" i="1" s="1"/>
  <c r="A2764" i="1"/>
  <c r="E2763" i="1"/>
  <c r="B2764" i="1"/>
  <c r="C2764" i="1" s="1"/>
  <c r="D2764" i="1" s="1"/>
  <c r="A2761" i="3"/>
  <c r="B2760" i="3"/>
  <c r="A2765" i="1" l="1"/>
  <c r="E2764" i="1"/>
  <c r="F2764" i="1"/>
  <c r="B2765" i="1"/>
  <c r="C2765" i="1" s="1"/>
  <c r="D2765" i="1" s="1"/>
  <c r="B2761" i="3"/>
  <c r="A2762" i="3"/>
  <c r="A2766" i="1" l="1"/>
  <c r="F2765" i="1"/>
  <c r="E2765" i="1"/>
  <c r="B2766" i="1"/>
  <c r="C2766" i="1" s="1"/>
  <c r="D2766" i="1" s="1"/>
  <c r="B2762" i="3"/>
  <c r="A2763" i="3"/>
  <c r="A2767" i="1" l="1"/>
  <c r="F2766" i="1"/>
  <c r="E2766" i="1"/>
  <c r="B2767" i="1"/>
  <c r="C2767" i="1" s="1"/>
  <c r="B2763" i="3"/>
  <c r="A2764" i="3"/>
  <c r="D2767" i="1" l="1"/>
  <c r="E2767" i="1" s="1"/>
  <c r="A2768" i="1"/>
  <c r="B2768" i="1"/>
  <c r="C2768" i="1" s="1"/>
  <c r="D2768" i="1" s="1"/>
  <c r="F2767" i="1"/>
  <c r="A2765" i="3"/>
  <c r="B2764" i="3"/>
  <c r="A2769" i="1" l="1"/>
  <c r="E2768" i="1"/>
  <c r="F2768" i="1"/>
  <c r="B2769" i="1"/>
  <c r="C2769" i="1" s="1"/>
  <c r="D2769" i="1" s="1"/>
  <c r="A2766" i="3"/>
  <c r="B2765" i="3"/>
  <c r="A2770" i="1" l="1"/>
  <c r="F2769" i="1"/>
  <c r="E2769" i="1"/>
  <c r="B2770" i="1"/>
  <c r="C2770" i="1" s="1"/>
  <c r="D2770" i="1" s="1"/>
  <c r="B2766" i="3"/>
  <c r="A2767" i="3"/>
  <c r="A2771" i="1" l="1"/>
  <c r="F2770" i="1"/>
  <c r="E2770" i="1"/>
  <c r="B2771" i="1"/>
  <c r="C2771" i="1" s="1"/>
  <c r="B2767" i="3"/>
  <c r="A2768" i="3"/>
  <c r="D2771" i="1" l="1"/>
  <c r="E2771" i="1" s="1"/>
  <c r="A2772" i="1"/>
  <c r="B2772" i="1"/>
  <c r="C2772" i="1" s="1"/>
  <c r="D2772" i="1" s="1"/>
  <c r="A2769" i="3"/>
  <c r="B2768" i="3"/>
  <c r="F2771" i="1" l="1"/>
  <c r="A2773" i="1"/>
  <c r="E2772" i="1"/>
  <c r="F2772" i="1"/>
  <c r="B2773" i="1"/>
  <c r="C2773" i="1" s="1"/>
  <c r="D2773" i="1" s="1"/>
  <c r="A2770" i="3"/>
  <c r="B2769" i="3"/>
  <c r="A2774" i="1" l="1"/>
  <c r="F2773" i="1"/>
  <c r="E2773" i="1"/>
  <c r="B2774" i="1"/>
  <c r="C2774" i="1" s="1"/>
  <c r="D2774" i="1" s="1"/>
  <c r="B2770" i="3"/>
  <c r="A2771" i="3"/>
  <c r="A2775" i="1" l="1"/>
  <c r="E2774" i="1"/>
  <c r="F2774" i="1"/>
  <c r="B2775" i="1"/>
  <c r="C2775" i="1" s="1"/>
  <c r="B2771" i="3"/>
  <c r="A2772" i="3"/>
  <c r="D2775" i="1" l="1"/>
  <c r="F2775" i="1" s="1"/>
  <c r="A2776" i="1"/>
  <c r="B2776" i="1"/>
  <c r="C2776" i="1" s="1"/>
  <c r="D2776" i="1" s="1"/>
  <c r="A2773" i="3"/>
  <c r="B2772" i="3"/>
  <c r="E2775" i="1" l="1"/>
  <c r="A2777" i="1"/>
  <c r="E2776" i="1"/>
  <c r="F2776" i="1"/>
  <c r="B2777" i="1"/>
  <c r="C2777" i="1" s="1"/>
  <c r="D2777" i="1" s="1"/>
  <c r="A2774" i="3"/>
  <c r="B2773" i="3"/>
  <c r="A2778" i="1" l="1"/>
  <c r="F2777" i="1"/>
  <c r="E2777" i="1"/>
  <c r="B2778" i="1"/>
  <c r="C2778" i="1" s="1"/>
  <c r="D2778" i="1" s="1"/>
  <c r="B2774" i="3"/>
  <c r="A2775" i="3"/>
  <c r="A2779" i="1" l="1"/>
  <c r="F2778" i="1"/>
  <c r="E2778" i="1"/>
  <c r="B2779" i="1"/>
  <c r="C2779" i="1" s="1"/>
  <c r="D2779" i="1" s="1"/>
  <c r="B2775" i="3"/>
  <c r="A2776" i="3"/>
  <c r="A2780" i="1" l="1"/>
  <c r="F2779" i="1"/>
  <c r="E2779" i="1"/>
  <c r="B2780" i="1"/>
  <c r="C2780" i="1" s="1"/>
  <c r="D2780" i="1" s="1"/>
  <c r="A2777" i="3"/>
  <c r="B2776" i="3"/>
  <c r="A2781" i="1" l="1"/>
  <c r="E2780" i="1"/>
  <c r="F2780" i="1"/>
  <c r="B2781" i="1"/>
  <c r="C2781" i="1" s="1"/>
  <c r="D2781" i="1" s="1"/>
  <c r="A2778" i="3"/>
  <c r="B2777" i="3"/>
  <c r="A2782" i="1" l="1"/>
  <c r="F2781" i="1"/>
  <c r="E2781" i="1"/>
  <c r="B2782" i="1"/>
  <c r="C2782" i="1" s="1"/>
  <c r="D2782" i="1" s="1"/>
  <c r="B2778" i="3"/>
  <c r="A2779" i="3"/>
  <c r="A2783" i="1" l="1"/>
  <c r="F2782" i="1"/>
  <c r="E2782" i="1"/>
  <c r="B2783" i="1"/>
  <c r="C2783" i="1" s="1"/>
  <c r="B2779" i="3"/>
  <c r="A2780" i="3"/>
  <c r="D2783" i="1" l="1"/>
  <c r="E2783" i="1" s="1"/>
  <c r="A2784" i="1"/>
  <c r="F2783" i="1"/>
  <c r="B2784" i="1"/>
  <c r="C2784" i="1" s="1"/>
  <c r="D2784" i="1" s="1"/>
  <c r="A2781" i="3"/>
  <c r="B2780" i="3"/>
  <c r="A2785" i="1" l="1"/>
  <c r="E2784" i="1"/>
  <c r="F2784" i="1"/>
  <c r="B2785" i="1"/>
  <c r="C2785" i="1" s="1"/>
  <c r="D2785" i="1" s="1"/>
  <c r="A2782" i="3"/>
  <c r="B2781" i="3"/>
  <c r="A2786" i="1" l="1"/>
  <c r="F2785" i="1"/>
  <c r="E2785" i="1"/>
  <c r="B2786" i="1"/>
  <c r="C2786" i="1" s="1"/>
  <c r="D2786" i="1" s="1"/>
  <c r="B2782" i="3"/>
  <c r="A2783" i="3"/>
  <c r="A2787" i="1" l="1"/>
  <c r="F2786" i="1"/>
  <c r="E2786" i="1"/>
  <c r="B2787" i="1"/>
  <c r="C2787" i="1" s="1"/>
  <c r="D2787" i="1" s="1"/>
  <c r="B2783" i="3"/>
  <c r="A2784" i="3"/>
  <c r="E2787" i="1" l="1"/>
  <c r="A2788" i="1"/>
  <c r="F2787" i="1"/>
  <c r="B2788" i="1"/>
  <c r="C2788" i="1" s="1"/>
  <c r="D2788" i="1" s="1"/>
  <c r="A2785" i="3"/>
  <c r="B2784" i="3"/>
  <c r="A2789" i="1" l="1"/>
  <c r="E2788" i="1"/>
  <c r="F2788" i="1"/>
  <c r="B2789" i="1"/>
  <c r="C2789" i="1" s="1"/>
  <c r="D2789" i="1" s="1"/>
  <c r="B2785" i="3"/>
  <c r="A2786" i="3"/>
  <c r="A2790" i="1" l="1"/>
  <c r="F2789" i="1"/>
  <c r="E2789" i="1"/>
  <c r="B2790" i="1"/>
  <c r="C2790" i="1" s="1"/>
  <c r="D2790" i="1" s="1"/>
  <c r="B2786" i="3"/>
  <c r="A2787" i="3"/>
  <c r="A2791" i="1" l="1"/>
  <c r="E2790" i="1"/>
  <c r="F2790" i="1"/>
  <c r="B2791" i="1"/>
  <c r="C2791" i="1" s="1"/>
  <c r="D2791" i="1" s="1"/>
  <c r="B2787" i="3"/>
  <c r="A2788" i="3"/>
  <c r="A2792" i="1" l="1"/>
  <c r="F2791" i="1"/>
  <c r="E2791" i="1"/>
  <c r="B2792" i="1"/>
  <c r="C2792" i="1" s="1"/>
  <c r="D2792" i="1" s="1"/>
  <c r="A2789" i="3"/>
  <c r="B2788" i="3"/>
  <c r="A2793" i="1" l="1"/>
  <c r="E2792" i="1"/>
  <c r="F2792" i="1"/>
  <c r="B2793" i="1"/>
  <c r="C2793" i="1" s="1"/>
  <c r="D2793" i="1" s="1"/>
  <c r="A2790" i="3"/>
  <c r="B2789" i="3"/>
  <c r="A2794" i="1" l="1"/>
  <c r="F2793" i="1"/>
  <c r="E2793" i="1"/>
  <c r="B2794" i="1"/>
  <c r="C2794" i="1" s="1"/>
  <c r="D2794" i="1" s="1"/>
  <c r="B2790" i="3"/>
  <c r="A2791" i="3"/>
  <c r="A2795" i="1" l="1"/>
  <c r="F2794" i="1"/>
  <c r="E2794" i="1"/>
  <c r="B2795" i="1"/>
  <c r="C2795" i="1" s="1"/>
  <c r="D2795" i="1" s="1"/>
  <c r="B2791" i="3"/>
  <c r="A2792" i="3"/>
  <c r="A2796" i="1" l="1"/>
  <c r="E2795" i="1"/>
  <c r="F2795" i="1"/>
  <c r="B2796" i="1"/>
  <c r="C2796" i="1" s="1"/>
  <c r="D2796" i="1" s="1"/>
  <c r="A2793" i="3"/>
  <c r="B2792" i="3"/>
  <c r="A2797" i="1" l="1"/>
  <c r="E2796" i="1"/>
  <c r="F2796" i="1"/>
  <c r="B2797" i="1"/>
  <c r="C2797" i="1" s="1"/>
  <c r="D2797" i="1" s="1"/>
  <c r="B2793" i="3"/>
  <c r="A2794" i="3"/>
  <c r="A2798" i="1" l="1"/>
  <c r="E2797" i="1"/>
  <c r="F2797" i="1"/>
  <c r="B2798" i="1"/>
  <c r="C2798" i="1" s="1"/>
  <c r="D2798" i="1" s="1"/>
  <c r="B2794" i="3"/>
  <c r="A2795" i="3"/>
  <c r="A2799" i="1" l="1"/>
  <c r="F2798" i="1"/>
  <c r="E2798" i="1"/>
  <c r="B2799" i="1"/>
  <c r="C2799" i="1" s="1"/>
  <c r="D2799" i="1" s="1"/>
  <c r="B2795" i="3"/>
  <c r="A2796" i="3"/>
  <c r="E2799" i="1" l="1"/>
  <c r="A2800" i="1"/>
  <c r="B2800" i="1"/>
  <c r="C2800" i="1" s="1"/>
  <c r="D2800" i="1" s="1"/>
  <c r="F2799" i="1"/>
  <c r="A2797" i="3"/>
  <c r="B2796" i="3"/>
  <c r="A2801" i="1" l="1"/>
  <c r="E2800" i="1"/>
  <c r="F2800" i="1"/>
  <c r="B2801" i="1"/>
  <c r="C2801" i="1" s="1"/>
  <c r="D2801" i="1" s="1"/>
  <c r="A2798" i="3"/>
  <c r="B2797" i="3"/>
  <c r="A2802" i="1" l="1"/>
  <c r="F2801" i="1"/>
  <c r="E2801" i="1"/>
  <c r="B2802" i="1"/>
  <c r="C2802" i="1" s="1"/>
  <c r="D2802" i="1" s="1"/>
  <c r="B2798" i="3"/>
  <c r="A2799" i="3"/>
  <c r="A2803" i="1" l="1"/>
  <c r="F2802" i="1"/>
  <c r="E2802" i="1"/>
  <c r="B2803" i="1"/>
  <c r="C2803" i="1" s="1"/>
  <c r="D2803" i="1" s="1"/>
  <c r="B2799" i="3"/>
  <c r="A2800" i="3"/>
  <c r="A2804" i="1" l="1"/>
  <c r="F2803" i="1"/>
  <c r="E2803" i="1"/>
  <c r="B2804" i="1"/>
  <c r="C2804" i="1" s="1"/>
  <c r="D2804" i="1" s="1"/>
  <c r="A2801" i="3"/>
  <c r="B2800" i="3"/>
  <c r="A2805" i="1" l="1"/>
  <c r="E2804" i="1"/>
  <c r="F2804" i="1"/>
  <c r="B2805" i="1"/>
  <c r="C2805" i="1" s="1"/>
  <c r="D2805" i="1" s="1"/>
  <c r="B2801" i="3"/>
  <c r="A2802" i="3"/>
  <c r="A2806" i="1" l="1"/>
  <c r="F2805" i="1"/>
  <c r="E2805" i="1"/>
  <c r="B2806" i="1"/>
  <c r="C2806" i="1" s="1"/>
  <c r="D2806" i="1" s="1"/>
  <c r="B2802" i="3"/>
  <c r="A2803" i="3"/>
  <c r="A2807" i="1" l="1"/>
  <c r="F2806" i="1"/>
  <c r="E2806" i="1"/>
  <c r="B2807" i="1"/>
  <c r="C2807" i="1" s="1"/>
  <c r="D2807" i="1" s="1"/>
  <c r="B2803" i="3"/>
  <c r="A2804" i="3"/>
  <c r="A2808" i="1" l="1"/>
  <c r="F2807" i="1"/>
  <c r="E2807" i="1"/>
  <c r="B2808" i="1"/>
  <c r="C2808" i="1" s="1"/>
  <c r="D2808" i="1" s="1"/>
  <c r="A2805" i="3"/>
  <c r="B2804" i="3"/>
  <c r="A2809" i="1" l="1"/>
  <c r="E2808" i="1"/>
  <c r="F2808" i="1"/>
  <c r="B2809" i="1"/>
  <c r="C2809" i="1" s="1"/>
  <c r="D2809" i="1" s="1"/>
  <c r="A2806" i="3"/>
  <c r="B2805" i="3"/>
  <c r="A2810" i="1" l="1"/>
  <c r="F2809" i="1"/>
  <c r="E2809" i="1"/>
  <c r="B2810" i="1"/>
  <c r="C2810" i="1"/>
  <c r="D2810" i="1" s="1"/>
  <c r="B2806" i="3"/>
  <c r="A2807" i="3"/>
  <c r="A2811" i="1" l="1"/>
  <c r="F2810" i="1"/>
  <c r="E2810" i="1"/>
  <c r="B2811" i="1"/>
  <c r="C2811" i="1" s="1"/>
  <c r="D2811" i="1" s="1"/>
  <c r="A2808" i="3"/>
  <c r="B2807" i="3"/>
  <c r="A2812" i="1" l="1"/>
  <c r="F2811" i="1"/>
  <c r="E2811" i="1"/>
  <c r="B2812" i="1"/>
  <c r="C2812" i="1" s="1"/>
  <c r="D2812" i="1" s="1"/>
  <c r="A2809" i="3"/>
  <c r="B2808" i="3"/>
  <c r="A2813" i="1" l="1"/>
  <c r="E2812" i="1"/>
  <c r="F2812" i="1"/>
  <c r="B2813" i="1"/>
  <c r="C2813" i="1" s="1"/>
  <c r="D2813" i="1" s="1"/>
  <c r="B2809" i="3"/>
  <c r="A2810" i="3"/>
  <c r="A2814" i="1" l="1"/>
  <c r="F2813" i="1"/>
  <c r="E2813" i="1"/>
  <c r="B2814" i="1"/>
  <c r="C2814" i="1" s="1"/>
  <c r="D2814" i="1" s="1"/>
  <c r="B2810" i="3"/>
  <c r="A2811" i="3"/>
  <c r="A2815" i="1" l="1"/>
  <c r="F2814" i="1"/>
  <c r="E2814" i="1"/>
  <c r="B2815" i="1"/>
  <c r="C2815" i="1" s="1"/>
  <c r="D2815" i="1" s="1"/>
  <c r="B2811" i="3"/>
  <c r="A2812" i="3"/>
  <c r="A2816" i="1" l="1"/>
  <c r="E2815" i="1"/>
  <c r="F2815" i="1"/>
  <c r="B2816" i="1"/>
  <c r="C2816" i="1" s="1"/>
  <c r="D2816" i="1" s="1"/>
  <c r="A2813" i="3"/>
  <c r="B2812" i="3"/>
  <c r="A2817" i="1" l="1"/>
  <c r="E2816" i="1"/>
  <c r="F2816" i="1"/>
  <c r="B2817" i="1"/>
  <c r="C2817" i="1" s="1"/>
  <c r="D2817" i="1" s="1"/>
  <c r="A2814" i="3"/>
  <c r="B2813" i="3"/>
  <c r="A2818" i="1" l="1"/>
  <c r="F2817" i="1"/>
  <c r="E2817" i="1"/>
  <c r="B2818" i="1"/>
  <c r="C2818" i="1" s="1"/>
  <c r="D2818" i="1" s="1"/>
  <c r="B2814" i="3"/>
  <c r="A2815" i="3"/>
  <c r="A2819" i="1" l="1"/>
  <c r="F2818" i="1"/>
  <c r="E2818" i="1"/>
  <c r="B2819" i="1"/>
  <c r="C2819" i="1" s="1"/>
  <c r="D2819" i="1" s="1"/>
  <c r="B2815" i="3"/>
  <c r="A2816" i="3"/>
  <c r="A2820" i="1" l="1"/>
  <c r="E2819" i="1"/>
  <c r="F2819" i="1"/>
  <c r="B2820" i="1"/>
  <c r="C2820" i="1" s="1"/>
  <c r="D2820" i="1" s="1"/>
  <c r="A2817" i="3"/>
  <c r="B2816" i="3"/>
  <c r="A2821" i="1" l="1"/>
  <c r="E2820" i="1"/>
  <c r="F2820" i="1"/>
  <c r="B2821" i="1"/>
  <c r="C2821" i="1" s="1"/>
  <c r="D2821" i="1" s="1"/>
  <c r="B2817" i="3"/>
  <c r="A2818" i="3"/>
  <c r="A2822" i="1" l="1"/>
  <c r="F2821" i="1"/>
  <c r="E2821" i="1"/>
  <c r="B2822" i="1"/>
  <c r="C2822" i="1" s="1"/>
  <c r="D2822" i="1" s="1"/>
  <c r="B2818" i="3"/>
  <c r="A2819" i="3"/>
  <c r="A2823" i="1" l="1"/>
  <c r="F2822" i="1"/>
  <c r="E2822" i="1"/>
  <c r="B2823" i="1"/>
  <c r="C2823" i="1" s="1"/>
  <c r="B2819" i="3"/>
  <c r="A2820" i="3"/>
  <c r="D2823" i="1" l="1"/>
  <c r="F2823" i="1" s="1"/>
  <c r="A2824" i="1"/>
  <c r="E2823" i="1"/>
  <c r="B2824" i="1"/>
  <c r="C2824" i="1" s="1"/>
  <c r="D2824" i="1" s="1"/>
  <c r="A2821" i="3"/>
  <c r="B2820" i="3"/>
  <c r="A2825" i="1" l="1"/>
  <c r="E2824" i="1"/>
  <c r="F2824" i="1"/>
  <c r="B2825" i="1"/>
  <c r="C2825" i="1" s="1"/>
  <c r="D2825" i="1" s="1"/>
  <c r="A2822" i="3"/>
  <c r="B2821" i="3"/>
  <c r="A2826" i="1" l="1"/>
  <c r="F2825" i="1"/>
  <c r="E2825" i="1"/>
  <c r="B2826" i="1"/>
  <c r="C2826" i="1" s="1"/>
  <c r="D2826" i="1" s="1"/>
  <c r="B2822" i="3"/>
  <c r="A2823" i="3"/>
  <c r="A2827" i="1" l="1"/>
  <c r="F2826" i="1"/>
  <c r="E2826" i="1"/>
  <c r="B2827" i="1"/>
  <c r="C2827" i="1" s="1"/>
  <c r="D2827" i="1" s="1"/>
  <c r="B2823" i="3"/>
  <c r="A2824" i="3"/>
  <c r="A2828" i="1" l="1"/>
  <c r="F2827" i="1"/>
  <c r="E2827" i="1"/>
  <c r="B2828" i="1"/>
  <c r="C2828" i="1" s="1"/>
  <c r="D2828" i="1" s="1"/>
  <c r="A2825" i="3"/>
  <c r="B2824" i="3"/>
  <c r="A2829" i="1" l="1"/>
  <c r="F2828" i="1"/>
  <c r="E2828" i="1"/>
  <c r="B2829" i="1"/>
  <c r="C2829" i="1" s="1"/>
  <c r="D2829" i="1" s="1"/>
  <c r="B2825" i="3"/>
  <c r="A2826" i="3"/>
  <c r="A2830" i="1" l="1"/>
  <c r="E2829" i="1"/>
  <c r="F2829" i="1"/>
  <c r="B2830" i="1"/>
  <c r="C2830" i="1" s="1"/>
  <c r="B2826" i="3"/>
  <c r="A2827" i="3"/>
  <c r="D2830" i="1" l="1"/>
  <c r="F2830" i="1" s="1"/>
  <c r="A2831" i="1"/>
  <c r="B2831" i="1"/>
  <c r="C2831" i="1" s="1"/>
  <c r="B2827" i="3"/>
  <c r="A2828" i="3"/>
  <c r="E2830" i="1" l="1"/>
  <c r="D2831" i="1"/>
  <c r="E2831" i="1" s="1"/>
  <c r="A2832" i="1"/>
  <c r="B2832" i="1"/>
  <c r="C2832" i="1" s="1"/>
  <c r="D2832" i="1" s="1"/>
  <c r="A2829" i="3"/>
  <c r="B2828" i="3"/>
  <c r="F2831" i="1" l="1"/>
  <c r="A2833" i="1"/>
  <c r="E2832" i="1"/>
  <c r="F2832" i="1"/>
  <c r="B2833" i="1"/>
  <c r="C2833" i="1" s="1"/>
  <c r="D2833" i="1" s="1"/>
  <c r="A2830" i="3"/>
  <c r="B2829" i="3"/>
  <c r="A2834" i="1" l="1"/>
  <c r="F2833" i="1"/>
  <c r="E2833" i="1"/>
  <c r="B2834" i="1"/>
  <c r="C2834" i="1" s="1"/>
  <c r="D2834" i="1" s="1"/>
  <c r="B2830" i="3"/>
  <c r="A2831" i="3"/>
  <c r="A2835" i="1" l="1"/>
  <c r="F2834" i="1"/>
  <c r="E2834" i="1"/>
  <c r="B2835" i="1"/>
  <c r="C2835" i="1"/>
  <c r="B2831" i="3"/>
  <c r="A2832" i="3"/>
  <c r="D2835" i="1" l="1"/>
  <c r="E2835" i="1" s="1"/>
  <c r="A2836" i="1"/>
  <c r="B2836" i="1"/>
  <c r="C2836" i="1" s="1"/>
  <c r="D2836" i="1" s="1"/>
  <c r="A2833" i="3"/>
  <c r="B2832" i="3"/>
  <c r="F2835" i="1" l="1"/>
  <c r="A2837" i="1"/>
  <c r="F2836" i="1"/>
  <c r="E2836" i="1"/>
  <c r="B2837" i="1"/>
  <c r="C2837" i="1" s="1"/>
  <c r="D2837" i="1" s="1"/>
  <c r="A2834" i="3"/>
  <c r="B2833" i="3"/>
  <c r="A2838" i="1" l="1"/>
  <c r="F2837" i="1"/>
  <c r="E2837" i="1"/>
  <c r="B2838" i="1"/>
  <c r="C2838" i="1" s="1"/>
  <c r="D2838" i="1" s="1"/>
  <c r="B2834" i="3"/>
  <c r="A2835" i="3"/>
  <c r="A2839" i="1" l="1"/>
  <c r="F2838" i="1"/>
  <c r="E2838" i="1"/>
  <c r="B2839" i="1"/>
  <c r="C2839" i="1"/>
  <c r="B2835" i="3"/>
  <c r="A2836" i="3"/>
  <c r="D2839" i="1" l="1"/>
  <c r="E2839" i="1" s="1"/>
  <c r="A2840" i="1"/>
  <c r="B2840" i="1"/>
  <c r="C2840" i="1" s="1"/>
  <c r="A2837" i="3"/>
  <c r="B2836" i="3"/>
  <c r="F2839" i="1" l="1"/>
  <c r="E2840" i="1"/>
  <c r="D2840" i="1"/>
  <c r="A2841" i="1"/>
  <c r="B2841" i="1"/>
  <c r="C2841" i="1" s="1"/>
  <c r="D2841" i="1" s="1"/>
  <c r="F2840" i="1"/>
  <c r="A2838" i="3"/>
  <c r="B2837" i="3"/>
  <c r="A2842" i="1" l="1"/>
  <c r="F2841" i="1"/>
  <c r="E2841" i="1"/>
  <c r="B2842" i="1"/>
  <c r="C2842" i="1" s="1"/>
  <c r="B2838" i="3"/>
  <c r="A2839" i="3"/>
  <c r="D2842" i="1" l="1"/>
  <c r="F2842" i="1" s="1"/>
  <c r="A2843" i="1"/>
  <c r="B2843" i="1"/>
  <c r="C2843" i="1" s="1"/>
  <c r="D2843" i="1" s="1"/>
  <c r="B2839" i="3"/>
  <c r="A2840" i="3"/>
  <c r="E2842" i="1" l="1"/>
  <c r="A2844" i="1"/>
  <c r="F2843" i="1"/>
  <c r="E2843" i="1"/>
  <c r="B2844" i="1"/>
  <c r="C2844" i="1" s="1"/>
  <c r="D2844" i="1" s="1"/>
  <c r="A2841" i="3"/>
  <c r="B2840" i="3"/>
  <c r="A2845" i="1" l="1"/>
  <c r="E2844" i="1"/>
  <c r="F2844" i="1"/>
  <c r="B2845" i="1"/>
  <c r="C2845" i="1" s="1"/>
  <c r="D2845" i="1" s="1"/>
  <c r="A2842" i="3"/>
  <c r="B2841" i="3"/>
  <c r="A2846" i="1" l="1"/>
  <c r="E2845" i="1"/>
  <c r="F2845" i="1"/>
  <c r="B2846" i="1"/>
  <c r="C2846" i="1" s="1"/>
  <c r="D2846" i="1" s="1"/>
  <c r="B2842" i="3"/>
  <c r="A2843" i="3"/>
  <c r="A2847" i="1" l="1"/>
  <c r="E2846" i="1"/>
  <c r="F2846" i="1"/>
  <c r="B2847" i="1"/>
  <c r="C2847" i="1" s="1"/>
  <c r="D2847" i="1" s="1"/>
  <c r="B2843" i="3"/>
  <c r="A2844" i="3"/>
  <c r="E2847" i="1" l="1"/>
  <c r="A2848" i="1"/>
  <c r="F2847" i="1"/>
  <c r="B2848" i="1"/>
  <c r="C2848" i="1" s="1"/>
  <c r="D2848" i="1" s="1"/>
  <c r="A2845" i="3"/>
  <c r="B2844" i="3"/>
  <c r="A2849" i="1" l="1"/>
  <c r="E2848" i="1"/>
  <c r="F2848" i="1"/>
  <c r="B2849" i="1"/>
  <c r="C2849" i="1" s="1"/>
  <c r="D2849" i="1" s="1"/>
  <c r="A2846" i="3"/>
  <c r="B2845" i="3"/>
  <c r="A2850" i="1" l="1"/>
  <c r="F2849" i="1"/>
  <c r="E2849" i="1"/>
  <c r="B2850" i="1"/>
  <c r="C2850" i="1" s="1"/>
  <c r="D2850" i="1" s="1"/>
  <c r="B2846" i="3"/>
  <c r="A2847" i="3"/>
  <c r="A2851" i="1" l="1"/>
  <c r="F2850" i="1"/>
  <c r="E2850" i="1"/>
  <c r="B2851" i="1"/>
  <c r="C2851" i="1" s="1"/>
  <c r="B2847" i="3"/>
  <c r="A2848" i="3"/>
  <c r="F2851" i="1" l="1"/>
  <c r="D2851" i="1"/>
  <c r="E2851" i="1" s="1"/>
  <c r="A2852" i="1"/>
  <c r="B2852" i="1"/>
  <c r="C2852" i="1" s="1"/>
  <c r="D2852" i="1" s="1"/>
  <c r="A2849" i="3"/>
  <c r="B2848" i="3"/>
  <c r="A2853" i="1" l="1"/>
  <c r="F2852" i="1"/>
  <c r="E2852" i="1"/>
  <c r="B2853" i="1"/>
  <c r="C2853" i="1" s="1"/>
  <c r="D2853" i="1" s="1"/>
  <c r="B2849" i="3"/>
  <c r="A2850" i="3"/>
  <c r="A2854" i="1" l="1"/>
  <c r="F2853" i="1"/>
  <c r="E2853" i="1"/>
  <c r="B2854" i="1"/>
  <c r="C2854" i="1" s="1"/>
  <c r="D2854" i="1" s="1"/>
  <c r="B2850" i="3"/>
  <c r="A2851" i="3"/>
  <c r="A2855" i="1" l="1"/>
  <c r="E2854" i="1"/>
  <c r="F2854" i="1"/>
  <c r="B2855" i="1"/>
  <c r="C2855" i="1" s="1"/>
  <c r="B2851" i="3"/>
  <c r="A2852" i="3"/>
  <c r="F2855" i="1" l="1"/>
  <c r="D2855" i="1"/>
  <c r="A2856" i="1"/>
  <c r="E2855" i="1"/>
  <c r="B2856" i="1"/>
  <c r="C2856" i="1" s="1"/>
  <c r="D2856" i="1" s="1"/>
  <c r="A2853" i="3"/>
  <c r="B2852" i="3"/>
  <c r="A2857" i="1" l="1"/>
  <c r="F2856" i="1"/>
  <c r="E2856" i="1"/>
  <c r="B2857" i="1"/>
  <c r="C2857" i="1" s="1"/>
  <c r="D2857" i="1" s="1"/>
  <c r="A2854" i="3"/>
  <c r="B2853" i="3"/>
  <c r="A2858" i="1" l="1"/>
  <c r="F2857" i="1"/>
  <c r="E2857" i="1"/>
  <c r="B2858" i="1"/>
  <c r="C2858" i="1" s="1"/>
  <c r="D2858" i="1" s="1"/>
  <c r="B2854" i="3"/>
  <c r="A2855" i="3"/>
  <c r="A2859" i="1" l="1"/>
  <c r="E2858" i="1"/>
  <c r="F2858" i="1"/>
  <c r="B2859" i="1"/>
  <c r="C2859" i="1" s="1"/>
  <c r="B2855" i="3"/>
  <c r="A2856" i="3"/>
  <c r="D2859" i="1" l="1"/>
  <c r="E2859" i="1" s="1"/>
  <c r="A2860" i="1"/>
  <c r="F2859" i="1"/>
  <c r="B2860" i="1"/>
  <c r="C2860" i="1" s="1"/>
  <c r="D2860" i="1" s="1"/>
  <c r="A2857" i="3"/>
  <c r="B2856" i="3"/>
  <c r="A2861" i="1" l="1"/>
  <c r="E2860" i="1"/>
  <c r="F2860" i="1"/>
  <c r="B2861" i="1"/>
  <c r="C2861" i="1" s="1"/>
  <c r="D2861" i="1" s="1"/>
  <c r="B2857" i="3"/>
  <c r="A2858" i="3"/>
  <c r="A2862" i="1" l="1"/>
  <c r="F2861" i="1"/>
  <c r="E2861" i="1"/>
  <c r="B2862" i="1"/>
  <c r="C2862" i="1" s="1"/>
  <c r="D2862" i="1" s="1"/>
  <c r="B2858" i="3"/>
  <c r="A2859" i="3"/>
  <c r="A2863" i="1" l="1"/>
  <c r="F2862" i="1"/>
  <c r="E2862" i="1"/>
  <c r="B2863" i="1"/>
  <c r="C2863" i="1" s="1"/>
  <c r="D2863" i="1" s="1"/>
  <c r="B2859" i="3"/>
  <c r="A2860" i="3"/>
  <c r="A2864" i="1" l="1"/>
  <c r="E2863" i="1"/>
  <c r="F2863" i="1"/>
  <c r="B2864" i="1"/>
  <c r="C2864" i="1" s="1"/>
  <c r="D2864" i="1" s="1"/>
  <c r="A2861" i="3"/>
  <c r="B2860" i="3"/>
  <c r="A2865" i="1" l="1"/>
  <c r="E2864" i="1"/>
  <c r="F2864" i="1"/>
  <c r="B2865" i="1"/>
  <c r="C2865" i="1" s="1"/>
  <c r="D2865" i="1" s="1"/>
  <c r="A2862" i="3"/>
  <c r="B2861" i="3"/>
  <c r="A2866" i="1" l="1"/>
  <c r="F2865" i="1"/>
  <c r="E2865" i="1"/>
  <c r="B2866" i="1"/>
  <c r="C2866" i="1" s="1"/>
  <c r="D2866" i="1" s="1"/>
  <c r="B2862" i="3"/>
  <c r="A2863" i="3"/>
  <c r="A2867" i="1" l="1"/>
  <c r="E2866" i="1"/>
  <c r="F2866" i="1"/>
  <c r="B2867" i="1"/>
  <c r="C2867" i="1" s="1"/>
  <c r="D2867" i="1" s="1"/>
  <c r="B2863" i="3"/>
  <c r="A2864" i="3"/>
  <c r="F2867" i="1" l="1"/>
  <c r="A2868" i="1"/>
  <c r="E2867" i="1"/>
  <c r="B2868" i="1"/>
  <c r="C2868" i="1" s="1"/>
  <c r="D2868" i="1" s="1"/>
  <c r="A2865" i="3"/>
  <c r="B2864" i="3"/>
  <c r="A2869" i="1" l="1"/>
  <c r="F2868" i="1"/>
  <c r="E2868" i="1"/>
  <c r="B2869" i="1"/>
  <c r="C2869" i="1" s="1"/>
  <c r="D2869" i="1" s="1"/>
  <c r="B2865" i="3"/>
  <c r="A2866" i="3"/>
  <c r="F2869" i="1" l="1"/>
  <c r="E2869" i="1"/>
  <c r="A2870" i="1"/>
  <c r="B2870" i="1"/>
  <c r="C2870" i="1" s="1"/>
  <c r="D2870" i="1" s="1"/>
  <c r="B2866" i="3"/>
  <c r="A2867" i="3"/>
  <c r="A2871" i="1" l="1"/>
  <c r="F2870" i="1"/>
  <c r="E2870" i="1"/>
  <c r="B2871" i="1"/>
  <c r="C2871" i="1" s="1"/>
  <c r="B2867" i="3"/>
  <c r="A2868" i="3"/>
  <c r="D2871" i="1" l="1"/>
  <c r="F2871" i="1" s="1"/>
  <c r="A2872" i="1"/>
  <c r="B2872" i="1"/>
  <c r="C2872" i="1" s="1"/>
  <c r="D2872" i="1" s="1"/>
  <c r="A2869" i="3"/>
  <c r="B2868" i="3"/>
  <c r="E2871" i="1" l="1"/>
  <c r="A2873" i="1"/>
  <c r="E2872" i="1"/>
  <c r="F2872" i="1"/>
  <c r="B2873" i="1"/>
  <c r="C2873" i="1" s="1"/>
  <c r="D2873" i="1" s="1"/>
  <c r="B2869" i="3"/>
  <c r="A2870" i="3"/>
  <c r="A2874" i="1" l="1"/>
  <c r="F2873" i="1"/>
  <c r="E2873" i="1"/>
  <c r="B2874" i="1"/>
  <c r="C2874" i="1" s="1"/>
  <c r="D2874" i="1" s="1"/>
  <c r="B2870" i="3"/>
  <c r="A2871" i="3"/>
  <c r="A2875" i="1" l="1"/>
  <c r="F2874" i="1"/>
  <c r="E2874" i="1"/>
  <c r="B2875" i="1"/>
  <c r="C2875" i="1" s="1"/>
  <c r="D2875" i="1" s="1"/>
  <c r="B2871" i="3"/>
  <c r="A2872" i="3"/>
  <c r="A2876" i="1" l="1"/>
  <c r="F2875" i="1"/>
  <c r="E2875" i="1"/>
  <c r="B2876" i="1"/>
  <c r="C2876" i="1" s="1"/>
  <c r="D2876" i="1" s="1"/>
  <c r="B2872" i="3"/>
  <c r="A2873" i="3"/>
  <c r="A2877" i="1" l="1"/>
  <c r="E2876" i="1"/>
  <c r="F2876" i="1"/>
  <c r="B2877" i="1"/>
  <c r="C2877" i="1" s="1"/>
  <c r="D2877" i="1" s="1"/>
  <c r="B2873" i="3"/>
  <c r="A2874" i="3"/>
  <c r="A2878" i="1" l="1"/>
  <c r="F2877" i="1"/>
  <c r="E2877" i="1"/>
  <c r="B2878" i="1"/>
  <c r="C2878" i="1" s="1"/>
  <c r="D2878" i="1" s="1"/>
  <c r="B2874" i="3"/>
  <c r="A2875" i="3"/>
  <c r="A2879" i="1" l="1"/>
  <c r="F2878" i="1"/>
  <c r="E2878" i="1"/>
  <c r="B2879" i="1"/>
  <c r="C2879" i="1" s="1"/>
  <c r="D2879" i="1" s="1"/>
  <c r="B2875" i="3"/>
  <c r="A2876" i="3"/>
  <c r="A2880" i="1" l="1"/>
  <c r="E2879" i="1"/>
  <c r="F2879" i="1"/>
  <c r="B2880" i="1"/>
  <c r="C2880" i="1" s="1"/>
  <c r="D2880" i="1" s="1"/>
  <c r="B2876" i="3"/>
  <c r="A2877" i="3"/>
  <c r="A2881" i="1" l="1"/>
  <c r="E2880" i="1"/>
  <c r="F2880" i="1"/>
  <c r="B2881" i="1"/>
  <c r="C2881" i="1" s="1"/>
  <c r="D2881" i="1" s="1"/>
  <c r="B2877" i="3"/>
  <c r="A2878" i="3"/>
  <c r="A2882" i="1" l="1"/>
  <c r="F2881" i="1"/>
  <c r="E2881" i="1"/>
  <c r="B2882" i="1"/>
  <c r="C2882" i="1" s="1"/>
  <c r="D2882" i="1" s="1"/>
  <c r="B2878" i="3"/>
  <c r="A2879" i="3"/>
  <c r="A2883" i="1" l="1"/>
  <c r="F2882" i="1"/>
  <c r="E2882" i="1"/>
  <c r="B2883" i="1"/>
  <c r="C2883" i="1" s="1"/>
  <c r="A2880" i="3"/>
  <c r="B2879" i="3"/>
  <c r="D2883" i="1" l="1"/>
  <c r="E2883" i="1" s="1"/>
  <c r="A2884" i="1"/>
  <c r="B2884" i="1"/>
  <c r="C2884" i="1" s="1"/>
  <c r="D2884" i="1" s="1"/>
  <c r="B2880" i="3"/>
  <c r="A2881" i="3"/>
  <c r="F2883" i="1" l="1"/>
  <c r="A2885" i="1"/>
  <c r="E2884" i="1"/>
  <c r="F2884" i="1"/>
  <c r="B2885" i="1"/>
  <c r="C2885" i="1" s="1"/>
  <c r="D2885" i="1" s="1"/>
  <c r="B2881" i="3"/>
  <c r="A2882" i="3"/>
  <c r="A2886" i="1" l="1"/>
  <c r="F2885" i="1"/>
  <c r="E2885" i="1"/>
  <c r="B2886" i="1"/>
  <c r="C2886" i="1" s="1"/>
  <c r="D2886" i="1" s="1"/>
  <c r="A2883" i="3"/>
  <c r="B2882" i="3"/>
  <c r="A2887" i="1" l="1"/>
  <c r="E2886" i="1"/>
  <c r="F2886" i="1"/>
  <c r="B2887" i="1"/>
  <c r="C2887" i="1" s="1"/>
  <c r="D2887" i="1" s="1"/>
  <c r="B2883" i="3"/>
  <c r="A2884" i="3"/>
  <c r="F2887" i="1" l="1"/>
  <c r="A2888" i="1"/>
  <c r="E2887" i="1"/>
  <c r="B2888" i="1"/>
  <c r="C2888" i="1" s="1"/>
  <c r="D2888" i="1" s="1"/>
  <c r="B2884" i="3"/>
  <c r="A2885" i="3"/>
  <c r="A2889" i="1" l="1"/>
  <c r="F2888" i="1"/>
  <c r="E2888" i="1"/>
  <c r="B2889" i="1"/>
  <c r="C2889" i="1" s="1"/>
  <c r="D2889" i="1" s="1"/>
  <c r="B2885" i="3"/>
  <c r="A2886" i="3"/>
  <c r="A2890" i="1" l="1"/>
  <c r="F2889" i="1"/>
  <c r="E2889" i="1"/>
  <c r="B2890" i="1"/>
  <c r="C2890" i="1" s="1"/>
  <c r="D2890" i="1" s="1"/>
  <c r="B2886" i="3"/>
  <c r="A2887" i="3"/>
  <c r="A2891" i="1" l="1"/>
  <c r="F2890" i="1"/>
  <c r="E2890" i="1"/>
  <c r="B2891" i="1"/>
  <c r="C2891" i="1" s="1"/>
  <c r="A2888" i="3"/>
  <c r="B2887" i="3"/>
  <c r="D2891" i="1" l="1"/>
  <c r="F2891" i="1" s="1"/>
  <c r="A2892" i="1"/>
  <c r="B2892" i="1"/>
  <c r="C2892" i="1" s="1"/>
  <c r="D2892" i="1" s="1"/>
  <c r="B2888" i="3"/>
  <c r="A2889" i="3"/>
  <c r="E2891" i="1" l="1"/>
  <c r="A2893" i="1"/>
  <c r="F2892" i="1"/>
  <c r="E2892" i="1"/>
  <c r="B2893" i="1"/>
  <c r="C2893" i="1" s="1"/>
  <c r="D2893" i="1" s="1"/>
  <c r="B2889" i="3"/>
  <c r="A2890" i="3"/>
  <c r="A2894" i="1" l="1"/>
  <c r="F2893" i="1"/>
  <c r="E2893" i="1"/>
  <c r="B2894" i="1"/>
  <c r="C2894" i="1" s="1"/>
  <c r="D2894" i="1" s="1"/>
  <c r="A2891" i="3"/>
  <c r="B2890" i="3"/>
  <c r="A2895" i="1" l="1"/>
  <c r="F2894" i="1"/>
  <c r="E2894" i="1"/>
  <c r="B2895" i="1"/>
  <c r="C2895" i="1"/>
  <c r="B2891" i="3"/>
  <c r="A2892" i="3"/>
  <c r="D2895" i="1" l="1"/>
  <c r="E2895" i="1" s="1"/>
  <c r="A2896" i="1"/>
  <c r="B2896" i="1"/>
  <c r="C2896" i="1" s="1"/>
  <c r="D2896" i="1" s="1"/>
  <c r="B2892" i="3"/>
  <c r="A2893" i="3"/>
  <c r="F2895" i="1" l="1"/>
  <c r="A2897" i="1"/>
  <c r="F2896" i="1"/>
  <c r="E2896" i="1"/>
  <c r="B2897" i="1"/>
  <c r="C2897" i="1" s="1"/>
  <c r="D2897" i="1" s="1"/>
  <c r="B2893" i="3"/>
  <c r="A2894" i="3"/>
  <c r="A2898" i="1" l="1"/>
  <c r="F2897" i="1"/>
  <c r="E2897" i="1"/>
  <c r="B2898" i="1"/>
  <c r="C2898" i="1" s="1"/>
  <c r="D2898" i="1" s="1"/>
  <c r="B2894" i="3"/>
  <c r="A2895" i="3"/>
  <c r="A2899" i="1" l="1"/>
  <c r="F2898" i="1"/>
  <c r="E2898" i="1"/>
  <c r="B2899" i="1"/>
  <c r="C2899" i="1" s="1"/>
  <c r="D2899" i="1" s="1"/>
  <c r="A2896" i="3"/>
  <c r="B2895" i="3"/>
  <c r="A2900" i="1" l="1"/>
  <c r="E2899" i="1"/>
  <c r="F2899" i="1"/>
  <c r="B2900" i="1"/>
  <c r="C2900" i="1" s="1"/>
  <c r="D2900" i="1" s="1"/>
  <c r="B2896" i="3"/>
  <c r="A2897" i="3"/>
  <c r="A2901" i="1" l="1"/>
  <c r="F2900" i="1"/>
  <c r="E2900" i="1"/>
  <c r="B2901" i="1"/>
  <c r="C2901" i="1" s="1"/>
  <c r="B2897" i="3"/>
  <c r="A2898" i="3"/>
  <c r="D2901" i="1" l="1"/>
  <c r="F2901" i="1" s="1"/>
  <c r="A2902" i="1"/>
  <c r="B2902" i="1"/>
  <c r="C2902" i="1" s="1"/>
  <c r="D2902" i="1" s="1"/>
  <c r="E2901" i="1"/>
  <c r="A2899" i="3"/>
  <c r="B2898" i="3"/>
  <c r="A2903" i="1" l="1"/>
  <c r="F2902" i="1"/>
  <c r="E2902" i="1"/>
  <c r="B2903" i="1"/>
  <c r="C2903" i="1" s="1"/>
  <c r="D2903" i="1" s="1"/>
  <c r="B2899" i="3"/>
  <c r="A2900" i="3"/>
  <c r="A2904" i="1" l="1"/>
  <c r="F2903" i="1"/>
  <c r="E2903" i="1"/>
  <c r="B2904" i="1"/>
  <c r="C2904" i="1" s="1"/>
  <c r="D2904" i="1" s="1"/>
  <c r="B2900" i="3"/>
  <c r="A2901" i="3"/>
  <c r="A2905" i="1" l="1"/>
  <c r="E2904" i="1"/>
  <c r="F2904" i="1"/>
  <c r="B2905" i="1"/>
  <c r="C2905" i="1" s="1"/>
  <c r="D2905" i="1" s="1"/>
  <c r="B2901" i="3"/>
  <c r="A2902" i="3"/>
  <c r="A2906" i="1" l="1"/>
  <c r="F2905" i="1"/>
  <c r="E2905" i="1"/>
  <c r="B2906" i="1"/>
  <c r="C2906" i="1" s="1"/>
  <c r="D2906" i="1" s="1"/>
  <c r="B2902" i="3"/>
  <c r="A2903" i="3"/>
  <c r="A2907" i="1" l="1"/>
  <c r="F2906" i="1"/>
  <c r="E2906" i="1"/>
  <c r="B2907" i="1"/>
  <c r="C2907" i="1" s="1"/>
  <c r="D2907" i="1" s="1"/>
  <c r="A2904" i="3"/>
  <c r="B2903" i="3"/>
  <c r="A2908" i="1" l="1"/>
  <c r="F2907" i="1"/>
  <c r="E2907" i="1"/>
  <c r="B2908" i="1"/>
  <c r="C2908" i="1" s="1"/>
  <c r="D2908" i="1" s="1"/>
  <c r="B2904" i="3"/>
  <c r="A2905" i="3"/>
  <c r="A2909" i="1" l="1"/>
  <c r="E2908" i="1"/>
  <c r="F2908" i="1"/>
  <c r="B2909" i="1"/>
  <c r="C2909" i="1" s="1"/>
  <c r="D2909" i="1" s="1"/>
  <c r="B2905" i="3"/>
  <c r="A2906" i="3"/>
  <c r="A2910" i="1" l="1"/>
  <c r="F2909" i="1"/>
  <c r="E2909" i="1"/>
  <c r="B2910" i="1"/>
  <c r="C2910" i="1" s="1"/>
  <c r="D2910" i="1" s="1"/>
  <c r="A2907" i="3"/>
  <c r="B2906" i="3"/>
  <c r="A2911" i="1" l="1"/>
  <c r="F2910" i="1"/>
  <c r="E2910" i="1"/>
  <c r="B2911" i="1"/>
  <c r="C2911" i="1"/>
  <c r="B2907" i="3"/>
  <c r="A2908" i="3"/>
  <c r="D2911" i="1" l="1"/>
  <c r="E2911" i="1" s="1"/>
  <c r="A2912" i="1"/>
  <c r="B2912" i="1"/>
  <c r="C2912" i="1" s="1"/>
  <c r="D2912" i="1" s="1"/>
  <c r="B2908" i="3"/>
  <c r="A2909" i="3"/>
  <c r="F2911" i="1" l="1"/>
  <c r="A2913" i="1"/>
  <c r="E2912" i="1"/>
  <c r="F2912" i="1"/>
  <c r="B2913" i="1"/>
  <c r="C2913" i="1" s="1"/>
  <c r="D2913" i="1" s="1"/>
  <c r="B2909" i="3"/>
  <c r="A2910" i="3"/>
  <c r="A2914" i="1" l="1"/>
  <c r="F2913" i="1"/>
  <c r="E2913" i="1"/>
  <c r="B2914" i="1"/>
  <c r="C2914" i="1" s="1"/>
  <c r="D2914" i="1" s="1"/>
  <c r="B2910" i="3"/>
  <c r="A2911" i="3"/>
  <c r="A2915" i="1" l="1"/>
  <c r="E2914" i="1"/>
  <c r="F2914" i="1"/>
  <c r="B2915" i="1"/>
  <c r="C2915" i="1" s="1"/>
  <c r="A2912" i="3"/>
  <c r="B2911" i="3"/>
  <c r="D2915" i="1" l="1"/>
  <c r="E2915" i="1" s="1"/>
  <c r="A2916" i="1"/>
  <c r="F2915" i="1"/>
  <c r="B2916" i="1"/>
  <c r="C2916" i="1" s="1"/>
  <c r="D2916" i="1" s="1"/>
  <c r="B2912" i="3"/>
  <c r="A2913" i="3"/>
  <c r="A2917" i="1" l="1"/>
  <c r="F2916" i="1"/>
  <c r="E2916" i="1"/>
  <c r="B2917" i="1"/>
  <c r="C2917" i="1" s="1"/>
  <c r="B2913" i="3"/>
  <c r="A2914" i="3"/>
  <c r="D2917" i="1" l="1"/>
  <c r="F2917" i="1" s="1"/>
  <c r="A2918" i="1"/>
  <c r="B2918" i="1"/>
  <c r="C2918" i="1" s="1"/>
  <c r="D2918" i="1" s="1"/>
  <c r="A2915" i="3"/>
  <c r="B2914" i="3"/>
  <c r="E2917" i="1" l="1"/>
  <c r="A2919" i="1"/>
  <c r="F2918" i="1"/>
  <c r="E2918" i="1"/>
  <c r="B2919" i="1"/>
  <c r="C2919" i="1" s="1"/>
  <c r="D2919" i="1" s="1"/>
  <c r="B2915" i="3"/>
  <c r="A2916" i="3"/>
  <c r="A2920" i="1" l="1"/>
  <c r="F2919" i="1"/>
  <c r="E2919" i="1"/>
  <c r="B2920" i="1"/>
  <c r="C2920" i="1" s="1"/>
  <c r="D2920" i="1" s="1"/>
  <c r="B2916" i="3"/>
  <c r="A2917" i="3"/>
  <c r="A2921" i="1" l="1"/>
  <c r="E2920" i="1"/>
  <c r="F2920" i="1"/>
  <c r="B2921" i="1"/>
  <c r="C2921" i="1" s="1"/>
  <c r="D2921" i="1" s="1"/>
  <c r="B2917" i="3"/>
  <c r="A2918" i="3"/>
  <c r="A2922" i="1" l="1"/>
  <c r="F2921" i="1"/>
  <c r="E2921" i="1"/>
  <c r="B2922" i="1"/>
  <c r="C2922" i="1" s="1"/>
  <c r="D2922" i="1" s="1"/>
  <c r="B2918" i="3"/>
  <c r="A2919" i="3"/>
  <c r="A2923" i="1" l="1"/>
  <c r="F2922" i="1"/>
  <c r="E2922" i="1"/>
  <c r="B2923" i="1"/>
  <c r="C2923" i="1" s="1"/>
  <c r="D2923" i="1" s="1"/>
  <c r="A2920" i="3"/>
  <c r="B2919" i="3"/>
  <c r="A2924" i="1" l="1"/>
  <c r="E2923" i="1"/>
  <c r="F2923" i="1"/>
  <c r="B2924" i="1"/>
  <c r="C2924" i="1" s="1"/>
  <c r="D2924" i="1" s="1"/>
  <c r="B2920" i="3"/>
  <c r="A2921" i="3"/>
  <c r="A2925" i="1" l="1"/>
  <c r="F2924" i="1"/>
  <c r="E2924" i="1"/>
  <c r="B2925" i="1"/>
  <c r="C2925" i="1" s="1"/>
  <c r="D2925" i="1" s="1"/>
  <c r="B2921" i="3"/>
  <c r="A2922" i="3"/>
  <c r="A2926" i="1" l="1"/>
  <c r="F2925" i="1"/>
  <c r="E2925" i="1"/>
  <c r="B2926" i="1"/>
  <c r="C2926" i="1" s="1"/>
  <c r="D2926" i="1" s="1"/>
  <c r="A2923" i="3"/>
  <c r="B2922" i="3"/>
  <c r="A2927" i="1" l="1"/>
  <c r="E2926" i="1"/>
  <c r="F2926" i="1"/>
  <c r="B2927" i="1"/>
  <c r="C2927" i="1" s="1"/>
  <c r="B2923" i="3"/>
  <c r="A2924" i="3"/>
  <c r="D2927" i="1" l="1"/>
  <c r="E2927" i="1" s="1"/>
  <c r="A2928" i="1"/>
  <c r="F2927" i="1"/>
  <c r="B2928" i="1"/>
  <c r="C2928" i="1" s="1"/>
  <c r="D2928" i="1" s="1"/>
  <c r="B2924" i="3"/>
  <c r="A2925" i="3"/>
  <c r="A2929" i="1" l="1"/>
  <c r="E2928" i="1"/>
  <c r="F2928" i="1"/>
  <c r="B2929" i="1"/>
  <c r="C2929" i="1" s="1"/>
  <c r="D2929" i="1" s="1"/>
  <c r="B2925" i="3"/>
  <c r="A2926" i="3"/>
  <c r="A2930" i="1" l="1"/>
  <c r="F2929" i="1"/>
  <c r="E2929" i="1"/>
  <c r="B2930" i="1"/>
  <c r="C2930" i="1" s="1"/>
  <c r="D2930" i="1" s="1"/>
  <c r="B2926" i="3"/>
  <c r="A2927" i="3"/>
  <c r="A2931" i="1" l="1"/>
  <c r="F2930" i="1"/>
  <c r="E2930" i="1"/>
  <c r="B2931" i="1"/>
  <c r="C2931" i="1" s="1"/>
  <c r="D2931" i="1" s="1"/>
  <c r="A2928" i="3"/>
  <c r="B2927" i="3"/>
  <c r="A2932" i="1" l="1"/>
  <c r="F2931" i="1"/>
  <c r="E2931" i="1"/>
  <c r="B2932" i="1"/>
  <c r="C2932" i="1" s="1"/>
  <c r="D2932" i="1" s="1"/>
  <c r="B2928" i="3"/>
  <c r="A2929" i="3"/>
  <c r="A2933" i="1" l="1"/>
  <c r="F2932" i="1"/>
  <c r="E2932" i="1"/>
  <c r="B2933" i="1"/>
  <c r="C2933" i="1" s="1"/>
  <c r="D2933" i="1" s="1"/>
  <c r="B2929" i="3"/>
  <c r="A2930" i="3"/>
  <c r="A2934" i="1" l="1"/>
  <c r="F2933" i="1"/>
  <c r="E2933" i="1"/>
  <c r="B2934" i="1"/>
  <c r="C2934" i="1" s="1"/>
  <c r="D2934" i="1" s="1"/>
  <c r="A2931" i="3"/>
  <c r="B2930" i="3"/>
  <c r="A2935" i="1" l="1"/>
  <c r="F2934" i="1"/>
  <c r="E2934" i="1"/>
  <c r="B2935" i="1"/>
  <c r="C2935" i="1" s="1"/>
  <c r="D2935" i="1" s="1"/>
  <c r="B2931" i="3"/>
  <c r="A2932" i="3"/>
  <c r="A2936" i="1" l="1"/>
  <c r="F2935" i="1"/>
  <c r="E2935" i="1"/>
  <c r="B2936" i="1"/>
  <c r="C2936" i="1" s="1"/>
  <c r="D2936" i="1" s="1"/>
  <c r="B2932" i="3"/>
  <c r="A2933" i="3"/>
  <c r="A2937" i="1" l="1"/>
  <c r="E2936" i="1"/>
  <c r="F2936" i="1"/>
  <c r="B2937" i="1"/>
  <c r="C2937" i="1" s="1"/>
  <c r="D2937" i="1" s="1"/>
  <c r="B2933" i="3"/>
  <c r="A2934" i="3"/>
  <c r="A2938" i="1" l="1"/>
  <c r="F2937" i="1"/>
  <c r="E2937" i="1"/>
  <c r="B2938" i="1"/>
  <c r="C2938" i="1" s="1"/>
  <c r="B2934" i="3"/>
  <c r="A2935" i="3"/>
  <c r="F2938" i="1" l="1"/>
  <c r="D2938" i="1"/>
  <c r="E2938" i="1" s="1"/>
  <c r="A2939" i="1"/>
  <c r="B2939" i="1"/>
  <c r="C2939" i="1" s="1"/>
  <c r="D2939" i="1" s="1"/>
  <c r="A2936" i="3"/>
  <c r="B2935" i="3"/>
  <c r="A2940" i="1" l="1"/>
  <c r="F2939" i="1"/>
  <c r="E2939" i="1"/>
  <c r="B2940" i="1"/>
  <c r="C2940" i="1" s="1"/>
  <c r="D2940" i="1" s="1"/>
  <c r="B2936" i="3"/>
  <c r="A2937" i="3"/>
  <c r="A2941" i="1" l="1"/>
  <c r="E2940" i="1"/>
  <c r="F2940" i="1"/>
  <c r="B2941" i="1"/>
  <c r="C2941" i="1" s="1"/>
  <c r="D2941" i="1" s="1"/>
  <c r="B2937" i="3"/>
  <c r="A2938" i="3"/>
  <c r="A2942" i="1" l="1"/>
  <c r="F2941" i="1"/>
  <c r="E2941" i="1"/>
  <c r="B2942" i="1"/>
  <c r="C2942" i="1" s="1"/>
  <c r="D2942" i="1" s="1"/>
  <c r="A2939" i="3"/>
  <c r="B2938" i="3"/>
  <c r="A2943" i="1" l="1"/>
  <c r="F2942" i="1"/>
  <c r="E2942" i="1"/>
  <c r="B2943" i="1"/>
  <c r="C2943" i="1" s="1"/>
  <c r="D2943" i="1" s="1"/>
  <c r="E2943" i="1" s="1"/>
  <c r="B2939" i="3"/>
  <c r="A2940" i="3"/>
  <c r="A2944" i="1" l="1"/>
  <c r="F2943" i="1"/>
  <c r="B2944" i="1"/>
  <c r="C2944" i="1" s="1"/>
  <c r="D2944" i="1" s="1"/>
  <c r="B2940" i="3"/>
  <c r="A2941" i="3"/>
  <c r="A2945" i="1" l="1"/>
  <c r="E2944" i="1"/>
  <c r="F2944" i="1"/>
  <c r="B2945" i="1"/>
  <c r="C2945" i="1" s="1"/>
  <c r="D2945" i="1" s="1"/>
  <c r="B2941" i="3"/>
  <c r="A2942" i="3"/>
  <c r="A2946" i="1" l="1"/>
  <c r="F2945" i="1"/>
  <c r="E2945" i="1"/>
  <c r="B2946" i="1"/>
  <c r="C2946" i="1" s="1"/>
  <c r="D2946" i="1" s="1"/>
  <c r="B2942" i="3"/>
  <c r="A2943" i="3"/>
  <c r="A2947" i="1" l="1"/>
  <c r="F2946" i="1"/>
  <c r="E2946" i="1"/>
  <c r="B2947" i="1"/>
  <c r="C2947" i="1" s="1"/>
  <c r="A2944" i="3"/>
  <c r="B2943" i="3"/>
  <c r="E2947" i="1" l="1"/>
  <c r="D2947" i="1"/>
  <c r="A2948" i="1"/>
  <c r="F2947" i="1"/>
  <c r="B2948" i="1"/>
  <c r="C2948" i="1" s="1"/>
  <c r="D2948" i="1" s="1"/>
  <c r="B2944" i="3"/>
  <c r="A2945" i="3"/>
  <c r="D2949" i="1" l="1"/>
  <c r="A2949" i="1"/>
  <c r="F2948" i="1"/>
  <c r="E2948" i="1"/>
  <c r="B2949" i="1"/>
  <c r="C2949" i="1" s="1"/>
  <c r="B2945" i="3"/>
  <c r="A2946" i="3"/>
  <c r="A2950" i="1" l="1"/>
  <c r="F2949" i="1"/>
  <c r="E2949" i="1"/>
  <c r="B2950" i="1"/>
  <c r="C2950" i="1" s="1"/>
  <c r="D2950" i="1" s="1"/>
  <c r="A2947" i="3"/>
  <c r="B2946" i="3"/>
  <c r="A2951" i="1" l="1"/>
  <c r="F2950" i="1"/>
  <c r="E2950" i="1"/>
  <c r="B2951" i="1"/>
  <c r="C2951" i="1" s="1"/>
  <c r="D2951" i="1" s="1"/>
  <c r="B2947" i="3"/>
  <c r="A2948" i="3"/>
  <c r="A2952" i="1" l="1"/>
  <c r="F2951" i="1"/>
  <c r="E2951" i="1"/>
  <c r="B2952" i="1"/>
  <c r="C2952" i="1" s="1"/>
  <c r="D2952" i="1" s="1"/>
  <c r="B2948" i="3"/>
  <c r="A2949" i="3"/>
  <c r="A2953" i="1" l="1"/>
  <c r="F2952" i="1"/>
  <c r="E2952" i="1"/>
  <c r="B2953" i="1"/>
  <c r="C2953" i="1" s="1"/>
  <c r="D2953" i="1" s="1"/>
  <c r="B2949" i="3"/>
  <c r="A2950" i="3"/>
  <c r="A2954" i="1" l="1"/>
  <c r="F2953" i="1"/>
  <c r="E2953" i="1"/>
  <c r="B2954" i="1"/>
  <c r="C2954" i="1" s="1"/>
  <c r="D2954" i="1" s="1"/>
  <c r="B2950" i="3"/>
  <c r="A2951" i="3"/>
  <c r="A2955" i="1" l="1"/>
  <c r="E2954" i="1"/>
  <c r="F2954" i="1"/>
  <c r="B2955" i="1"/>
  <c r="C2955" i="1"/>
  <c r="A2952" i="3"/>
  <c r="B2951" i="3"/>
  <c r="D2955" i="1" l="1"/>
  <c r="E2955" i="1" s="1"/>
  <c r="A2956" i="1"/>
  <c r="F2955" i="1"/>
  <c r="B2956" i="1"/>
  <c r="C2956" i="1" s="1"/>
  <c r="D2956" i="1" s="1"/>
  <c r="B2952" i="3"/>
  <c r="A2953" i="3"/>
  <c r="A2957" i="1" l="1"/>
  <c r="F2956" i="1"/>
  <c r="E2956" i="1"/>
  <c r="B2957" i="1"/>
  <c r="C2957" i="1" s="1"/>
  <c r="D2957" i="1" s="1"/>
  <c r="B2953" i="3"/>
  <c r="A2954" i="3"/>
  <c r="A2958" i="1" l="1"/>
  <c r="F2957" i="1"/>
  <c r="E2957" i="1"/>
  <c r="B2958" i="1"/>
  <c r="C2958" i="1" s="1"/>
  <c r="D2958" i="1" s="1"/>
  <c r="A2955" i="3"/>
  <c r="B2954" i="3"/>
  <c r="A2959" i="1" l="1"/>
  <c r="F2958" i="1"/>
  <c r="E2958" i="1"/>
  <c r="B2959" i="1"/>
  <c r="C2959" i="1" s="1"/>
  <c r="B2955" i="3"/>
  <c r="A2956" i="3"/>
  <c r="D2959" i="1" l="1"/>
  <c r="F2959" i="1" s="1"/>
  <c r="A2960" i="1"/>
  <c r="B2960" i="1"/>
  <c r="C2960" i="1" s="1"/>
  <c r="D2960" i="1" s="1"/>
  <c r="B2956" i="3"/>
  <c r="A2957" i="3"/>
  <c r="E2959" i="1" l="1"/>
  <c r="A2961" i="1"/>
  <c r="F2960" i="1"/>
  <c r="E2960" i="1"/>
  <c r="B2961" i="1"/>
  <c r="C2961" i="1" s="1"/>
  <c r="D2961" i="1" s="1"/>
  <c r="B2957" i="3"/>
  <c r="A2958" i="3"/>
  <c r="A2962" i="1" l="1"/>
  <c r="F2961" i="1"/>
  <c r="E2961" i="1"/>
  <c r="B2962" i="1"/>
  <c r="C2962" i="1" s="1"/>
  <c r="D2962" i="1" s="1"/>
  <c r="B2958" i="3"/>
  <c r="A2959" i="3"/>
  <c r="A2963" i="1" l="1"/>
  <c r="E2962" i="1"/>
  <c r="F2962" i="1"/>
  <c r="B2963" i="1"/>
  <c r="C2963" i="1" s="1"/>
  <c r="D2963" i="1" s="1"/>
  <c r="A2960" i="3"/>
  <c r="B2959" i="3"/>
  <c r="A2964" i="1" l="1"/>
  <c r="F2963" i="1"/>
  <c r="E2963" i="1"/>
  <c r="B2964" i="1"/>
  <c r="C2964" i="1" s="1"/>
  <c r="D2964" i="1" s="1"/>
  <c r="B2960" i="3"/>
  <c r="A2961" i="3"/>
  <c r="A2965" i="1" l="1"/>
  <c r="E2964" i="1"/>
  <c r="F2964" i="1"/>
  <c r="B2965" i="1"/>
  <c r="C2965" i="1" s="1"/>
  <c r="D2965" i="1" s="1"/>
  <c r="B2961" i="3"/>
  <c r="A2962" i="3"/>
  <c r="A2966" i="1" l="1"/>
  <c r="F2965" i="1"/>
  <c r="E2965" i="1"/>
  <c r="B2966" i="1"/>
  <c r="C2966" i="1" s="1"/>
  <c r="D2966" i="1" s="1"/>
  <c r="A2963" i="3"/>
  <c r="B2962" i="3"/>
  <c r="A2967" i="1" l="1"/>
  <c r="F2966" i="1"/>
  <c r="E2966" i="1"/>
  <c r="B2967" i="1"/>
  <c r="C2967" i="1" s="1"/>
  <c r="B2963" i="3"/>
  <c r="A2964" i="3"/>
  <c r="D2967" i="1" l="1"/>
  <c r="F2967" i="1" s="1"/>
  <c r="A2968" i="1"/>
  <c r="B2968" i="1"/>
  <c r="C2968" i="1" s="1"/>
  <c r="D2968" i="1" s="1"/>
  <c r="B2964" i="3"/>
  <c r="A2965" i="3"/>
  <c r="E2967" i="1" l="1"/>
  <c r="A2969" i="1"/>
  <c r="E2968" i="1"/>
  <c r="F2968" i="1"/>
  <c r="B2969" i="1"/>
  <c r="C2969" i="1" s="1"/>
  <c r="D2969" i="1" s="1"/>
  <c r="B2965" i="3"/>
  <c r="A2966" i="3"/>
  <c r="A2970" i="1" l="1"/>
  <c r="F2969" i="1"/>
  <c r="E2969" i="1"/>
  <c r="B2970" i="1"/>
  <c r="C2970" i="1" s="1"/>
  <c r="D2970" i="1" s="1"/>
  <c r="B2966" i="3"/>
  <c r="A2967" i="3"/>
  <c r="A2971" i="1" l="1"/>
  <c r="F2970" i="1"/>
  <c r="E2970" i="1"/>
  <c r="B2971" i="1"/>
  <c r="C2971" i="1" s="1"/>
  <c r="D2971" i="1" s="1"/>
  <c r="A2968" i="3"/>
  <c r="B2967" i="3"/>
  <c r="A2972" i="1" l="1"/>
  <c r="F2971" i="1"/>
  <c r="E2971" i="1"/>
  <c r="B2972" i="1"/>
  <c r="C2972" i="1" s="1"/>
  <c r="D2972" i="1" s="1"/>
  <c r="B2968" i="3"/>
  <c r="A2969" i="3"/>
  <c r="A2973" i="1" l="1"/>
  <c r="F2972" i="1"/>
  <c r="E2972" i="1"/>
  <c r="B2973" i="1"/>
  <c r="C2973" i="1" s="1"/>
  <c r="D2973" i="1" s="1"/>
  <c r="B2969" i="3"/>
  <c r="A2970" i="3"/>
  <c r="A2974" i="1" l="1"/>
  <c r="F2973" i="1"/>
  <c r="E2973" i="1"/>
  <c r="B2974" i="1"/>
  <c r="C2974" i="1" s="1"/>
  <c r="D2974" i="1" s="1"/>
  <c r="A2971" i="3"/>
  <c r="B2970" i="3"/>
  <c r="A2975" i="1" l="1"/>
  <c r="F2974" i="1"/>
  <c r="E2974" i="1"/>
  <c r="B2975" i="1"/>
  <c r="C2975" i="1"/>
  <c r="D2975" i="1" s="1"/>
  <c r="B2971" i="3"/>
  <c r="A2972" i="3"/>
  <c r="A2976" i="1" l="1"/>
  <c r="E2975" i="1"/>
  <c r="F2975" i="1"/>
  <c r="B2976" i="1"/>
  <c r="C2976" i="1" s="1"/>
  <c r="D2976" i="1" s="1"/>
  <c r="B2972" i="3"/>
  <c r="A2973" i="3"/>
  <c r="A2977" i="1" l="1"/>
  <c r="E2976" i="1"/>
  <c r="F2976" i="1"/>
  <c r="B2977" i="1"/>
  <c r="C2977" i="1" s="1"/>
  <c r="D2977" i="1" s="1"/>
  <c r="B2973" i="3"/>
  <c r="A2974" i="3"/>
  <c r="A2978" i="1" l="1"/>
  <c r="F2977" i="1"/>
  <c r="E2977" i="1"/>
  <c r="B2978" i="1"/>
  <c r="C2978" i="1" s="1"/>
  <c r="D2978" i="1" s="1"/>
  <c r="B2974" i="3"/>
  <c r="A2975" i="3"/>
  <c r="A2979" i="1" l="1"/>
  <c r="F2978" i="1"/>
  <c r="E2978" i="1"/>
  <c r="B2979" i="1"/>
  <c r="C2979" i="1" s="1"/>
  <c r="A2976" i="3"/>
  <c r="B2975" i="3"/>
  <c r="D2979" i="1" l="1"/>
  <c r="E2979" i="1" s="1"/>
  <c r="A2980" i="1"/>
  <c r="B2980" i="1"/>
  <c r="C2980" i="1" s="1"/>
  <c r="D2980" i="1" s="1"/>
  <c r="B2976" i="3"/>
  <c r="A2977" i="3"/>
  <c r="F2979" i="1" l="1"/>
  <c r="A2981" i="1"/>
  <c r="F2980" i="1"/>
  <c r="E2980" i="1"/>
  <c r="B2981" i="1"/>
  <c r="C2981" i="1" s="1"/>
  <c r="B2977" i="3"/>
  <c r="A2978" i="3"/>
  <c r="D2981" i="1" l="1"/>
  <c r="F2981" i="1" s="1"/>
  <c r="A2982" i="1"/>
  <c r="B2982" i="1"/>
  <c r="C2982" i="1" s="1"/>
  <c r="D2982" i="1" s="1"/>
  <c r="E2981" i="1"/>
  <c r="A2979" i="3"/>
  <c r="B2978" i="3"/>
  <c r="A2983" i="1" l="1"/>
  <c r="E2982" i="1"/>
  <c r="F2982" i="1"/>
  <c r="B2983" i="1"/>
  <c r="C2983" i="1" s="1"/>
  <c r="D2983" i="1" s="1"/>
  <c r="B2979" i="3"/>
  <c r="A2980" i="3"/>
  <c r="A2984" i="1" l="1"/>
  <c r="F2983" i="1"/>
  <c r="E2983" i="1"/>
  <c r="B2984" i="1"/>
  <c r="C2984" i="1" s="1"/>
  <c r="D2984" i="1" s="1"/>
  <c r="B2980" i="3"/>
  <c r="A2981" i="3"/>
  <c r="A2985" i="1" l="1"/>
  <c r="E2984" i="1"/>
  <c r="F2984" i="1"/>
  <c r="B2985" i="1"/>
  <c r="C2985" i="1" s="1"/>
  <c r="D2985" i="1" s="1"/>
  <c r="B2981" i="3"/>
  <c r="A2982" i="3"/>
  <c r="A2986" i="1" l="1"/>
  <c r="F2985" i="1"/>
  <c r="E2985" i="1"/>
  <c r="B2986" i="1"/>
  <c r="C2986" i="1" s="1"/>
  <c r="D2986" i="1" s="1"/>
  <c r="B2982" i="3"/>
  <c r="A2983" i="3"/>
  <c r="A2987" i="1" l="1"/>
  <c r="F2986" i="1"/>
  <c r="E2986" i="1"/>
  <c r="B2987" i="1"/>
  <c r="C2987" i="1" s="1"/>
  <c r="A2984" i="3"/>
  <c r="B2983" i="3"/>
  <c r="D2987" i="1" l="1"/>
  <c r="E2987" i="1" s="1"/>
  <c r="A2988" i="1"/>
  <c r="F2987" i="1"/>
  <c r="B2988" i="1"/>
  <c r="C2988" i="1" s="1"/>
  <c r="D2988" i="1" s="1"/>
  <c r="B2984" i="3"/>
  <c r="A2985" i="3"/>
  <c r="D2989" i="1" l="1"/>
  <c r="A2989" i="1"/>
  <c r="E2988" i="1"/>
  <c r="F2988" i="1"/>
  <c r="B2989" i="1"/>
  <c r="C2989" i="1" s="1"/>
  <c r="B2985" i="3"/>
  <c r="A2986" i="3"/>
  <c r="A2990" i="1" l="1"/>
  <c r="F2989" i="1"/>
  <c r="E2989" i="1"/>
  <c r="B2990" i="1"/>
  <c r="C2990" i="1" s="1"/>
  <c r="D2990" i="1" s="1"/>
  <c r="A2987" i="3"/>
  <c r="B2986" i="3"/>
  <c r="A2991" i="1" l="1"/>
  <c r="F2990" i="1"/>
  <c r="E2990" i="1"/>
  <c r="B2991" i="1"/>
  <c r="C2991" i="1" s="1"/>
  <c r="D2991" i="1" s="1"/>
  <c r="B2987" i="3"/>
  <c r="A2988" i="3"/>
  <c r="E2991" i="1" l="1"/>
  <c r="D2992" i="1"/>
  <c r="A2992" i="1"/>
  <c r="F2991" i="1"/>
  <c r="B2992" i="1"/>
  <c r="C2992" i="1" s="1"/>
  <c r="B2988" i="3"/>
  <c r="A2989" i="3"/>
  <c r="A2993" i="1" l="1"/>
  <c r="F2992" i="1"/>
  <c r="E2992" i="1"/>
  <c r="B2993" i="1"/>
  <c r="C2993" i="1" s="1"/>
  <c r="D2993" i="1" s="1"/>
  <c r="B2989" i="3"/>
  <c r="A2990" i="3"/>
  <c r="A2994" i="1" l="1"/>
  <c r="F2993" i="1"/>
  <c r="E2993" i="1"/>
  <c r="B2994" i="1"/>
  <c r="C2994" i="1" s="1"/>
  <c r="D2994" i="1" s="1"/>
  <c r="B2990" i="3"/>
  <c r="A2991" i="3"/>
  <c r="A2995" i="1" l="1"/>
  <c r="E2994" i="1"/>
  <c r="F2994" i="1"/>
  <c r="B2995" i="1"/>
  <c r="C2995" i="1" s="1"/>
  <c r="A2992" i="3"/>
  <c r="B2991" i="3"/>
  <c r="D2995" i="1" l="1"/>
  <c r="E2995" i="1" s="1"/>
  <c r="A2996" i="1"/>
  <c r="B2996" i="1"/>
  <c r="C2996" i="1" s="1"/>
  <c r="D2996" i="1" s="1"/>
  <c r="B2992" i="3"/>
  <c r="A2993" i="3"/>
  <c r="D2997" i="1" l="1"/>
  <c r="F2995" i="1"/>
  <c r="A2997" i="1"/>
  <c r="E2996" i="1"/>
  <c r="F2996" i="1"/>
  <c r="B2997" i="1"/>
  <c r="C2997" i="1"/>
  <c r="B2993" i="3"/>
  <c r="A2994" i="3"/>
  <c r="A2998" i="1" l="1"/>
  <c r="F2997" i="1"/>
  <c r="E2997" i="1"/>
  <c r="B2998" i="1"/>
  <c r="C2998" i="1" s="1"/>
  <c r="D2998" i="1" s="1"/>
  <c r="A2995" i="3"/>
  <c r="B2994" i="3"/>
  <c r="A2999" i="1" l="1"/>
  <c r="F2998" i="1"/>
  <c r="E2998" i="1"/>
  <c r="B2999" i="1"/>
  <c r="C2999" i="1" s="1"/>
  <c r="B2995" i="3"/>
  <c r="A2996" i="3"/>
  <c r="D2999" i="1" l="1"/>
  <c r="F2999" i="1" s="1"/>
  <c r="A3000" i="1"/>
  <c r="B3000" i="1"/>
  <c r="C3000" i="1" s="1"/>
  <c r="D3000" i="1" s="1"/>
  <c r="B2996" i="3"/>
  <c r="A2997" i="3"/>
  <c r="E2999" i="1" l="1"/>
  <c r="A3001" i="1"/>
  <c r="F3000" i="1"/>
  <c r="E3000" i="1"/>
  <c r="B3001" i="1"/>
  <c r="C3001" i="1" s="1"/>
  <c r="D3001" i="1" s="1"/>
  <c r="B2997" i="3"/>
  <c r="A2998" i="3"/>
  <c r="A3002" i="1" l="1"/>
  <c r="F3001" i="1"/>
  <c r="E3001" i="1"/>
  <c r="B3002" i="1"/>
  <c r="C3002" i="1"/>
  <c r="D3002" i="1" s="1"/>
  <c r="B2998" i="3"/>
  <c r="A2999" i="3"/>
  <c r="A3003" i="1" l="1"/>
  <c r="E3002" i="1"/>
  <c r="F3002" i="1"/>
  <c r="B3003" i="1"/>
  <c r="C3003" i="1" s="1"/>
  <c r="A3000" i="3"/>
  <c r="B2999" i="3"/>
  <c r="D3003" i="1" l="1"/>
  <c r="E3003" i="1" s="1"/>
  <c r="A3004" i="1"/>
  <c r="F3003" i="1"/>
  <c r="B3004" i="1"/>
  <c r="C3004" i="1" s="1"/>
  <c r="D3004" i="1" s="1"/>
  <c r="B3000" i="3"/>
  <c r="A3001" i="3"/>
  <c r="A3005" i="1" l="1"/>
  <c r="F3004" i="1"/>
  <c r="E3004" i="1"/>
  <c r="B3005" i="1"/>
  <c r="C3005" i="1" s="1"/>
  <c r="D3005" i="1" s="1"/>
  <c r="B3001" i="3"/>
  <c r="A3002" i="3"/>
  <c r="A3006" i="1" l="1"/>
  <c r="F3005" i="1"/>
  <c r="E3005" i="1"/>
  <c r="B3006" i="1"/>
  <c r="C3006" i="1" s="1"/>
  <c r="D3006" i="1" s="1"/>
  <c r="A3003" i="3"/>
  <c r="B3002" i="3"/>
  <c r="A3007" i="1" l="1"/>
  <c r="E3006" i="1"/>
  <c r="F3006" i="1"/>
  <c r="B3007" i="1"/>
  <c r="C3007" i="1" s="1"/>
  <c r="D3007" i="1" s="1"/>
  <c r="B3003" i="3"/>
  <c r="A3004" i="3"/>
  <c r="A3008" i="1" l="1"/>
  <c r="E3007" i="1"/>
  <c r="F3007" i="1"/>
  <c r="B3008" i="1"/>
  <c r="C3008" i="1" s="1"/>
  <c r="D3008" i="1" s="1"/>
  <c r="B3004" i="3"/>
  <c r="A3005" i="3"/>
  <c r="A3009" i="1" l="1"/>
  <c r="E3008" i="1"/>
  <c r="F3008" i="1"/>
  <c r="B3009" i="1"/>
  <c r="C3009" i="1" s="1"/>
  <c r="D3009" i="1" s="1"/>
  <c r="B3005" i="3"/>
  <c r="A3006" i="3"/>
  <c r="A3010" i="1" l="1"/>
  <c r="E3009" i="1"/>
  <c r="F3009" i="1"/>
  <c r="B3010" i="1"/>
  <c r="C3010" i="1" s="1"/>
  <c r="D3010" i="1" s="1"/>
  <c r="B3006" i="3"/>
  <c r="A3007" i="3"/>
  <c r="A3011" i="1" l="1"/>
  <c r="F3010" i="1"/>
  <c r="E3010" i="1"/>
  <c r="B3011" i="1"/>
  <c r="C3011" i="1" s="1"/>
  <c r="D3011" i="1" s="1"/>
  <c r="A3008" i="3"/>
  <c r="B3007" i="3"/>
  <c r="A3012" i="1" l="1"/>
  <c r="E3011" i="1"/>
  <c r="F3011" i="1"/>
  <c r="B3012" i="1"/>
  <c r="C3012" i="1" s="1"/>
  <c r="D3012" i="1" s="1"/>
  <c r="B3008" i="3"/>
  <c r="A3009" i="3"/>
  <c r="A3013" i="1" l="1"/>
  <c r="E3012" i="1"/>
  <c r="F3012" i="1"/>
  <c r="B3013" i="1"/>
  <c r="C3013" i="1" s="1"/>
  <c r="D3013" i="1" s="1"/>
  <c r="B3009" i="3"/>
  <c r="A3010" i="3"/>
  <c r="A3014" i="1" l="1"/>
  <c r="F3013" i="1"/>
  <c r="E3013" i="1"/>
  <c r="B3014" i="1"/>
  <c r="C3014" i="1" s="1"/>
  <c r="D3014" i="1" s="1"/>
  <c r="A3011" i="3"/>
  <c r="B3010" i="3"/>
  <c r="A3015" i="1" l="1"/>
  <c r="F3014" i="1"/>
  <c r="E3014" i="1"/>
  <c r="B3015" i="1"/>
  <c r="C3015" i="1" s="1"/>
  <c r="D3015" i="1" s="1"/>
  <c r="F3015" i="1" s="1"/>
  <c r="B3011" i="3"/>
  <c r="A3012" i="3"/>
  <c r="A3016" i="1" l="1"/>
  <c r="E3015" i="1"/>
  <c r="B3016" i="1"/>
  <c r="C3016" i="1" s="1"/>
  <c r="D3016" i="1" s="1"/>
  <c r="B3012" i="3"/>
  <c r="A3013" i="3"/>
  <c r="A3017" i="1" l="1"/>
  <c r="E3016" i="1"/>
  <c r="F3016" i="1"/>
  <c r="B3017" i="1"/>
  <c r="C3017" i="1"/>
  <c r="D3017" i="1" s="1"/>
  <c r="B3013" i="3"/>
  <c r="A3014" i="3"/>
  <c r="A3018" i="1" l="1"/>
  <c r="F3017" i="1"/>
  <c r="E3017" i="1"/>
  <c r="B3018" i="1"/>
  <c r="C3018" i="1" s="1"/>
  <c r="B3014" i="3"/>
  <c r="A3015" i="3"/>
  <c r="E3018" i="1" l="1"/>
  <c r="D3018" i="1"/>
  <c r="A3019" i="1"/>
  <c r="F3018" i="1"/>
  <c r="B3019" i="1"/>
  <c r="C3019" i="1" s="1"/>
  <c r="D3019" i="1" s="1"/>
  <c r="A3016" i="3"/>
  <c r="B3015" i="3"/>
  <c r="A3020" i="1" l="1"/>
  <c r="F3019" i="1"/>
  <c r="E3019" i="1"/>
  <c r="B3020" i="1"/>
  <c r="C3020" i="1" s="1"/>
  <c r="D3020" i="1" s="1"/>
  <c r="B3016" i="3"/>
  <c r="A3017" i="3"/>
  <c r="A3021" i="1" l="1"/>
  <c r="E3020" i="1"/>
  <c r="F3020" i="1"/>
  <c r="B3021" i="1"/>
  <c r="C3021" i="1" s="1"/>
  <c r="D3021" i="1" s="1"/>
  <c r="B3017" i="3"/>
  <c r="A3018" i="3"/>
  <c r="A3022" i="1" l="1"/>
  <c r="F3021" i="1"/>
  <c r="E3021" i="1"/>
  <c r="B3022" i="1"/>
  <c r="C3022" i="1" s="1"/>
  <c r="D3022" i="1" s="1"/>
  <c r="A3019" i="3"/>
  <c r="B3018" i="3"/>
  <c r="D3023" i="1" l="1"/>
  <c r="A3023" i="1"/>
  <c r="F3022" i="1"/>
  <c r="E3022" i="1"/>
  <c r="B3023" i="1"/>
  <c r="C3023" i="1"/>
  <c r="B3019" i="3"/>
  <c r="A3020" i="3"/>
  <c r="E3023" i="1" l="1"/>
  <c r="A3024" i="1"/>
  <c r="F3023" i="1"/>
  <c r="B3024" i="1"/>
  <c r="C3024" i="1" s="1"/>
  <c r="D3024" i="1" s="1"/>
  <c r="B3020" i="3"/>
  <c r="A3021" i="3"/>
  <c r="A3025" i="1" l="1"/>
  <c r="E3024" i="1"/>
  <c r="F3024" i="1"/>
  <c r="B3025" i="1"/>
  <c r="C3025" i="1" s="1"/>
  <c r="D3025" i="1" s="1"/>
  <c r="B3021" i="3"/>
  <c r="A3022" i="3"/>
  <c r="A3026" i="1" l="1"/>
  <c r="F3025" i="1"/>
  <c r="E3025" i="1"/>
  <c r="B3026" i="1"/>
  <c r="C3026" i="1" s="1"/>
  <c r="D3026" i="1" s="1"/>
  <c r="B3022" i="3"/>
  <c r="A3023" i="3"/>
  <c r="D3027" i="1" l="1"/>
  <c r="F3027" i="1" s="1"/>
  <c r="A3027" i="1"/>
  <c r="F3026" i="1"/>
  <c r="E3026" i="1"/>
  <c r="B3027" i="1"/>
  <c r="C3027" i="1"/>
  <c r="A3024" i="3"/>
  <c r="B3023" i="3"/>
  <c r="A3028" i="1" l="1"/>
  <c r="E3027" i="1"/>
  <c r="B3028" i="1"/>
  <c r="C3028" i="1" s="1"/>
  <c r="B3024" i="3"/>
  <c r="A3025" i="3"/>
  <c r="E3028" i="1" l="1"/>
  <c r="D3028" i="1"/>
  <c r="A3029" i="1"/>
  <c r="B3029" i="1"/>
  <c r="C3029" i="1" s="1"/>
  <c r="D3029" i="1" s="1"/>
  <c r="F3028" i="1"/>
  <c r="B3025" i="3"/>
  <c r="A3026" i="3"/>
  <c r="A3030" i="1" l="1"/>
  <c r="F3029" i="1"/>
  <c r="E3029" i="1"/>
  <c r="B3030" i="1"/>
  <c r="C3030" i="1" s="1"/>
  <c r="D3030" i="1" s="1"/>
  <c r="A3027" i="3"/>
  <c r="B3026" i="3"/>
  <c r="A3031" i="1" l="1"/>
  <c r="F3030" i="1"/>
  <c r="E3030" i="1"/>
  <c r="B3031" i="1"/>
  <c r="C3031" i="1"/>
  <c r="B3027" i="3"/>
  <c r="A3028" i="3"/>
  <c r="F3031" i="1" l="1"/>
  <c r="D3031" i="1"/>
  <c r="A3032" i="1"/>
  <c r="E3031" i="1"/>
  <c r="B3032" i="1"/>
  <c r="C3032" i="1" s="1"/>
  <c r="D3032" i="1" s="1"/>
  <c r="B3028" i="3"/>
  <c r="A3029" i="3"/>
  <c r="D3033" i="1" l="1"/>
  <c r="A3033" i="1"/>
  <c r="E3032" i="1"/>
  <c r="F3032" i="1"/>
  <c r="B3033" i="1"/>
  <c r="C3033" i="1" s="1"/>
  <c r="B3029" i="3"/>
  <c r="A3030" i="3"/>
  <c r="A3034" i="1" l="1"/>
  <c r="F3033" i="1"/>
  <c r="E3033" i="1"/>
  <c r="B3034" i="1"/>
  <c r="C3034" i="1" s="1"/>
  <c r="B3030" i="3"/>
  <c r="A3031" i="3"/>
  <c r="F3034" i="1" l="1"/>
  <c r="D3034" i="1"/>
  <c r="A3035" i="1"/>
  <c r="E3034" i="1"/>
  <c r="B3035" i="1"/>
  <c r="C3035" i="1" s="1"/>
  <c r="D3035" i="1" s="1"/>
  <c r="A3032" i="3"/>
  <c r="B3031" i="3"/>
  <c r="A3036" i="1" l="1"/>
  <c r="F3035" i="1"/>
  <c r="E3035" i="1"/>
  <c r="B3036" i="1"/>
  <c r="C3036" i="1" s="1"/>
  <c r="D3036" i="1" s="1"/>
  <c r="B3032" i="3"/>
  <c r="A3033" i="3"/>
  <c r="A3037" i="1" l="1"/>
  <c r="E3036" i="1"/>
  <c r="F3036" i="1"/>
  <c r="B3037" i="1"/>
  <c r="C3037" i="1" s="1"/>
  <c r="D3037" i="1" s="1"/>
  <c r="B3033" i="3"/>
  <c r="A3034" i="3"/>
  <c r="A3038" i="1" l="1"/>
  <c r="F3037" i="1"/>
  <c r="E3037" i="1"/>
  <c r="B3038" i="1"/>
  <c r="C3038" i="1" s="1"/>
  <c r="D3038" i="1" s="1"/>
  <c r="A3035" i="3"/>
  <c r="B3034" i="3"/>
  <c r="A3039" i="1" l="1"/>
  <c r="E3038" i="1"/>
  <c r="F3038" i="1"/>
  <c r="B3039" i="1"/>
  <c r="C3039" i="1" s="1"/>
  <c r="D3039" i="1" s="1"/>
  <c r="B3035" i="3"/>
  <c r="A3036" i="3"/>
  <c r="A3040" i="1" l="1"/>
  <c r="E3039" i="1"/>
  <c r="F3039" i="1"/>
  <c r="B3040" i="1"/>
  <c r="C3040" i="1"/>
  <c r="D3040" i="1" s="1"/>
  <c r="B3036" i="3"/>
  <c r="A3037" i="3"/>
  <c r="A3041" i="1" l="1"/>
  <c r="E3040" i="1"/>
  <c r="F3040" i="1"/>
  <c r="B3041" i="1"/>
  <c r="C3041" i="1" s="1"/>
  <c r="D3041" i="1" s="1"/>
  <c r="A3038" i="3"/>
  <c r="B3037" i="3"/>
  <c r="A3042" i="1" l="1"/>
  <c r="F3041" i="1"/>
  <c r="E3041" i="1"/>
  <c r="B3042" i="1"/>
  <c r="C3042" i="1" s="1"/>
  <c r="D3042" i="1" s="1"/>
  <c r="B3038" i="3"/>
  <c r="A3039" i="3"/>
  <c r="A3043" i="1" l="1"/>
  <c r="F3042" i="1"/>
  <c r="E3042" i="1"/>
  <c r="B3043" i="1"/>
  <c r="C3043" i="1"/>
  <c r="D3043" i="1" s="1"/>
  <c r="E3043" i="1" s="1"/>
  <c r="B3039" i="3"/>
  <c r="A3040" i="3"/>
  <c r="A3044" i="1" l="1"/>
  <c r="F3043" i="1"/>
  <c r="B3044" i="1"/>
  <c r="C3044" i="1" s="1"/>
  <c r="D3044" i="1" s="1"/>
  <c r="B3040" i="3"/>
  <c r="A3041" i="3"/>
  <c r="A3045" i="1" l="1"/>
  <c r="E3044" i="1"/>
  <c r="F3044" i="1"/>
  <c r="B3045" i="1"/>
  <c r="C3045" i="1" s="1"/>
  <c r="D3045" i="1" s="1"/>
  <c r="B3041" i="3"/>
  <c r="A3042" i="3"/>
  <c r="A3046" i="1" l="1"/>
  <c r="F3045" i="1"/>
  <c r="E3045" i="1"/>
  <c r="B3046" i="1"/>
  <c r="C3046" i="1"/>
  <c r="D3046" i="1" s="1"/>
  <c r="A3043" i="3"/>
  <c r="B3042" i="3"/>
  <c r="A3047" i="1" l="1"/>
  <c r="F3046" i="1"/>
  <c r="E3046" i="1"/>
  <c r="B3047" i="1"/>
  <c r="C3047" i="1" s="1"/>
  <c r="D3047" i="1" s="1"/>
  <c r="B3043" i="3"/>
  <c r="A3044" i="3"/>
  <c r="F3047" i="1" l="1"/>
  <c r="E3047" i="1"/>
  <c r="A3048" i="1"/>
  <c r="B3048" i="1"/>
  <c r="C3048" i="1" s="1"/>
  <c r="D3048" i="1" s="1"/>
  <c r="A3045" i="3"/>
  <c r="B3044" i="3"/>
  <c r="A3049" i="1" l="1"/>
  <c r="E3048" i="1"/>
  <c r="F3048" i="1"/>
  <c r="B3049" i="1"/>
  <c r="C3049" i="1" s="1"/>
  <c r="D3049" i="1" s="1"/>
  <c r="A3046" i="3"/>
  <c r="B3045" i="3"/>
  <c r="A3050" i="1" l="1"/>
  <c r="F3049" i="1"/>
  <c r="E3049" i="1"/>
  <c r="B3050" i="1"/>
  <c r="C3050" i="1" s="1"/>
  <c r="D3050" i="1" s="1"/>
  <c r="B3046" i="3"/>
  <c r="A3047" i="3"/>
  <c r="D3051" i="1" l="1"/>
  <c r="A3051" i="1"/>
  <c r="F3050" i="1"/>
  <c r="E3050" i="1"/>
  <c r="B3051" i="1"/>
  <c r="C3051" i="1" s="1"/>
  <c r="B3047" i="3"/>
  <c r="A3048" i="3"/>
  <c r="A3052" i="1" l="1"/>
  <c r="E3051" i="1"/>
  <c r="F3051" i="1"/>
  <c r="B3052" i="1"/>
  <c r="C3052" i="1" s="1"/>
  <c r="B3048" i="3"/>
  <c r="A3049" i="3"/>
  <c r="D3052" i="1" l="1"/>
  <c r="E3052" i="1" s="1"/>
  <c r="A3053" i="1"/>
  <c r="B3053" i="1"/>
  <c r="C3053" i="1" s="1"/>
  <c r="D3053" i="1" s="1"/>
  <c r="B3049" i="3"/>
  <c r="A3050" i="3"/>
  <c r="F3052" i="1" l="1"/>
  <c r="A3054" i="1"/>
  <c r="F3053" i="1"/>
  <c r="E3053" i="1"/>
  <c r="B3054" i="1"/>
  <c r="C3054" i="1" s="1"/>
  <c r="D3054" i="1" s="1"/>
  <c r="A3051" i="3"/>
  <c r="B3050" i="3"/>
  <c r="A3055" i="1" l="1"/>
  <c r="F3054" i="1"/>
  <c r="E3054" i="1"/>
  <c r="B3055" i="1"/>
  <c r="C3055" i="1" s="1"/>
  <c r="B3051" i="3"/>
  <c r="A3052" i="3"/>
  <c r="D3055" i="1" l="1"/>
  <c r="E3055" i="1" s="1"/>
  <c r="A3056" i="1"/>
  <c r="F3055" i="1"/>
  <c r="B3056" i="1"/>
  <c r="C3056" i="1" s="1"/>
  <c r="D3056" i="1" s="1"/>
  <c r="B3052" i="3"/>
  <c r="A3053" i="3"/>
  <c r="A3057" i="1" l="1"/>
  <c r="E3056" i="1"/>
  <c r="F3056" i="1"/>
  <c r="B3057" i="1"/>
  <c r="C3057" i="1" s="1"/>
  <c r="D3057" i="1" s="1"/>
  <c r="A3054" i="3"/>
  <c r="B3053" i="3"/>
  <c r="A3058" i="1" l="1"/>
  <c r="F3057" i="1"/>
  <c r="E3057" i="1"/>
  <c r="B3058" i="1"/>
  <c r="C3058" i="1" s="1"/>
  <c r="D3058" i="1" s="1"/>
  <c r="B3054" i="3"/>
  <c r="A3055" i="3"/>
  <c r="A3059" i="1" l="1"/>
  <c r="F3058" i="1"/>
  <c r="E3058" i="1"/>
  <c r="B3059" i="1"/>
  <c r="C3059" i="1" s="1"/>
  <c r="D3059" i="1" s="1"/>
  <c r="A3056" i="3"/>
  <c r="B3055" i="3"/>
  <c r="A3060" i="1" l="1"/>
  <c r="F3059" i="1"/>
  <c r="E3059" i="1"/>
  <c r="B3060" i="1"/>
  <c r="C3060" i="1" s="1"/>
  <c r="B3056" i="3"/>
  <c r="A3057" i="3"/>
  <c r="D3060" i="1" l="1"/>
  <c r="E3060" i="1" s="1"/>
  <c r="A3061" i="1"/>
  <c r="B3061" i="1"/>
  <c r="C3061" i="1" s="1"/>
  <c r="D3061" i="1" s="1"/>
  <c r="F3060" i="1"/>
  <c r="A3058" i="3"/>
  <c r="B3057" i="3"/>
  <c r="F3061" i="1" l="1"/>
  <c r="A3062" i="1"/>
  <c r="E3061" i="1"/>
  <c r="B3062" i="1"/>
  <c r="C3062" i="1" s="1"/>
  <c r="D3062" i="1" s="1"/>
  <c r="A3059" i="3"/>
  <c r="B3058" i="3"/>
  <c r="A3063" i="1" l="1"/>
  <c r="F3062" i="1"/>
  <c r="E3062" i="1"/>
  <c r="B3063" i="1"/>
  <c r="C3063" i="1" s="1"/>
  <c r="D3063" i="1" s="1"/>
  <c r="B3059" i="3"/>
  <c r="A3060" i="3"/>
  <c r="F3063" i="1" l="1"/>
  <c r="E3063" i="1"/>
  <c r="A3064" i="1"/>
  <c r="B3064" i="1"/>
  <c r="C3064" i="1" s="1"/>
  <c r="D3064" i="1" s="1"/>
  <c r="B3060" i="3"/>
  <c r="A3061" i="3"/>
  <c r="A3065" i="1" l="1"/>
  <c r="E3064" i="1"/>
  <c r="F3064" i="1"/>
  <c r="B3065" i="1"/>
  <c r="C3065" i="1" s="1"/>
  <c r="D3065" i="1" s="1"/>
  <c r="A3062" i="3"/>
  <c r="B3061" i="3"/>
  <c r="A3066" i="1" l="1"/>
  <c r="F3065" i="1"/>
  <c r="E3065" i="1"/>
  <c r="B3066" i="1"/>
  <c r="C3066" i="1" s="1"/>
  <c r="D3066" i="1" s="1"/>
  <c r="B3062" i="3"/>
  <c r="A3063" i="3"/>
  <c r="F3066" i="1" l="1"/>
  <c r="E3066" i="1"/>
  <c r="A3067" i="1"/>
  <c r="B3067" i="1"/>
  <c r="C3067" i="1" s="1"/>
  <c r="D3067" i="1" s="1"/>
  <c r="A3064" i="3"/>
  <c r="B3063" i="3"/>
  <c r="A3068" i="1" l="1"/>
  <c r="F3067" i="1"/>
  <c r="E3067" i="1"/>
  <c r="B3068" i="1"/>
  <c r="C3068" i="1" s="1"/>
  <c r="D3068" i="1" s="1"/>
  <c r="B3064" i="3"/>
  <c r="A3065" i="3"/>
  <c r="A3069" i="1" l="1"/>
  <c r="E3068" i="1"/>
  <c r="F3068" i="1"/>
  <c r="B3069" i="1"/>
  <c r="C3069" i="1" s="1"/>
  <c r="D3069" i="1" s="1"/>
  <c r="B3065" i="3"/>
  <c r="A3066" i="3"/>
  <c r="A3070" i="1" l="1"/>
  <c r="F3069" i="1"/>
  <c r="E3069" i="1"/>
  <c r="B3070" i="1"/>
  <c r="C3070" i="1" s="1"/>
  <c r="D3070" i="1" s="1"/>
  <c r="A3067" i="3"/>
  <c r="B3066" i="3"/>
  <c r="A3071" i="1" l="1"/>
  <c r="F3070" i="1"/>
  <c r="E3070" i="1"/>
  <c r="B3071" i="1"/>
  <c r="C3071" i="1" s="1"/>
  <c r="D3071" i="1" s="1"/>
  <c r="B3067" i="3"/>
  <c r="A3068" i="3"/>
  <c r="A3072" i="1" l="1"/>
  <c r="E3071" i="1"/>
  <c r="F3071" i="1"/>
  <c r="B3072" i="1"/>
  <c r="C3072" i="1"/>
  <c r="D3072" i="1" s="1"/>
  <c r="A3069" i="3"/>
  <c r="B3068" i="3"/>
  <c r="D3073" i="1" l="1"/>
  <c r="A3073" i="1"/>
  <c r="E3072" i="1"/>
  <c r="F3072" i="1"/>
  <c r="B3073" i="1"/>
  <c r="C3073" i="1"/>
  <c r="A3070" i="3"/>
  <c r="B3069" i="3"/>
  <c r="A3074" i="1" l="1"/>
  <c r="F3073" i="1"/>
  <c r="E3073" i="1"/>
  <c r="B3074" i="1"/>
  <c r="C3074" i="1" s="1"/>
  <c r="D3074" i="1" s="1"/>
  <c r="B3070" i="3"/>
  <c r="A3071" i="3"/>
  <c r="A3075" i="1" l="1"/>
  <c r="F3074" i="1"/>
  <c r="E3074" i="1"/>
  <c r="B3075" i="1"/>
  <c r="C3075" i="1" s="1"/>
  <c r="D3075" i="1" s="1"/>
  <c r="B3071" i="3"/>
  <c r="A3072" i="3"/>
  <c r="A3076" i="1" l="1"/>
  <c r="F3075" i="1"/>
  <c r="E3075" i="1"/>
  <c r="B3076" i="1"/>
  <c r="C3076" i="1" s="1"/>
  <c r="D3076" i="1" s="1"/>
  <c r="B3072" i="3"/>
  <c r="A3073" i="3"/>
  <c r="A3077" i="1" l="1"/>
  <c r="E3076" i="1"/>
  <c r="F3076" i="1"/>
  <c r="B3077" i="1"/>
  <c r="C3077" i="1" s="1"/>
  <c r="D3077" i="1" s="1"/>
  <c r="B3073" i="3"/>
  <c r="A3074" i="3"/>
  <c r="A3078" i="1" l="1"/>
  <c r="F3077" i="1"/>
  <c r="E3077" i="1"/>
  <c r="B3078" i="1"/>
  <c r="C3078" i="1" s="1"/>
  <c r="D3078" i="1" s="1"/>
  <c r="A3075" i="3"/>
  <c r="B3074" i="3"/>
  <c r="A3079" i="1" l="1"/>
  <c r="F3078" i="1"/>
  <c r="E3078" i="1"/>
  <c r="B3079" i="1"/>
  <c r="C3079" i="1" s="1"/>
  <c r="D3079" i="1" s="1"/>
  <c r="B3075" i="3"/>
  <c r="A3076" i="3"/>
  <c r="F3079" i="1" l="1"/>
  <c r="E3079" i="1"/>
  <c r="A3080" i="1"/>
  <c r="B3080" i="1"/>
  <c r="C3080" i="1" s="1"/>
  <c r="D3080" i="1" s="1"/>
  <c r="A3077" i="3"/>
  <c r="B3076" i="3"/>
  <c r="A3081" i="1" l="1"/>
  <c r="E3080" i="1"/>
  <c r="F3080" i="1"/>
  <c r="B3081" i="1"/>
  <c r="C3081" i="1"/>
  <c r="D3081" i="1" s="1"/>
  <c r="A3078" i="3"/>
  <c r="B3077" i="3"/>
  <c r="A3082" i="1" l="1"/>
  <c r="F3081" i="1"/>
  <c r="E3081" i="1"/>
  <c r="B3082" i="1"/>
  <c r="C3082" i="1"/>
  <c r="D3082" i="1" s="1"/>
  <c r="B3078" i="3"/>
  <c r="A3079" i="3"/>
  <c r="F3082" i="1" l="1"/>
  <c r="E3082" i="1"/>
  <c r="A3083" i="1"/>
  <c r="B3083" i="1"/>
  <c r="C3083" i="1" s="1"/>
  <c r="D3083" i="1" s="1"/>
  <c r="B3079" i="3"/>
  <c r="A3080" i="3"/>
  <c r="A3084" i="1" l="1"/>
  <c r="F3083" i="1"/>
  <c r="E3083" i="1"/>
  <c r="B3084" i="1"/>
  <c r="C3084" i="1" s="1"/>
  <c r="D3084" i="1" s="1"/>
  <c r="B3080" i="3"/>
  <c r="A3081" i="3"/>
  <c r="F3084" i="1" l="1"/>
  <c r="A3085" i="1"/>
  <c r="E3084" i="1"/>
  <c r="B3085" i="1"/>
  <c r="C3085" i="1" s="1"/>
  <c r="D3085" i="1" s="1"/>
  <c r="A3082" i="3"/>
  <c r="B3081" i="3"/>
  <c r="A3086" i="1" l="1"/>
  <c r="F3085" i="1"/>
  <c r="E3085" i="1"/>
  <c r="B3086" i="1"/>
  <c r="C3086" i="1" s="1"/>
  <c r="D3086" i="1" s="1"/>
  <c r="A3083" i="3"/>
  <c r="B3082" i="3"/>
  <c r="A3087" i="1" l="1"/>
  <c r="F3086" i="1"/>
  <c r="E3086" i="1"/>
  <c r="B3087" i="1"/>
  <c r="C3087" i="1" s="1"/>
  <c r="D3087" i="1" s="1"/>
  <c r="B3083" i="3"/>
  <c r="A3084" i="3"/>
  <c r="A3088" i="1" l="1"/>
  <c r="E3087" i="1"/>
  <c r="F3087" i="1"/>
  <c r="B3088" i="1"/>
  <c r="C3088" i="1" s="1"/>
  <c r="D3088" i="1" s="1"/>
  <c r="B3084" i="3"/>
  <c r="A3085" i="3"/>
  <c r="A3089" i="1" l="1"/>
  <c r="E3088" i="1"/>
  <c r="F3088" i="1"/>
  <c r="B3089" i="1"/>
  <c r="C3089" i="1" s="1"/>
  <c r="D3089" i="1" s="1"/>
  <c r="A3086" i="3"/>
  <c r="B3085" i="3"/>
  <c r="A3090" i="1" l="1"/>
  <c r="F3089" i="1"/>
  <c r="E3089" i="1"/>
  <c r="B3090" i="1"/>
  <c r="C3090" i="1" s="1"/>
  <c r="D3090" i="1" s="1"/>
  <c r="B3086" i="3"/>
  <c r="A3087" i="3"/>
  <c r="A3091" i="1" l="1"/>
  <c r="E3090" i="1"/>
  <c r="F3090" i="1"/>
  <c r="B3091" i="1"/>
  <c r="C3091" i="1"/>
  <c r="D3091" i="1" s="1"/>
  <c r="B3087" i="3"/>
  <c r="A3088" i="3"/>
  <c r="E3091" i="1" l="1"/>
  <c r="F3091" i="1"/>
  <c r="A3092" i="1"/>
  <c r="B3092" i="1"/>
  <c r="C3092" i="1" s="1"/>
  <c r="B3088" i="3"/>
  <c r="A3089" i="3"/>
  <c r="D3092" i="1" l="1"/>
  <c r="E3092" i="1" s="1"/>
  <c r="A3093" i="1"/>
  <c r="B3093" i="1"/>
  <c r="C3093" i="1" s="1"/>
  <c r="D3093" i="1" s="1"/>
  <c r="A3090" i="3"/>
  <c r="B3089" i="3"/>
  <c r="F3092" i="1" l="1"/>
  <c r="A3094" i="1"/>
  <c r="F3093" i="1"/>
  <c r="E3093" i="1"/>
  <c r="B3094" i="1"/>
  <c r="C3094" i="1" s="1"/>
  <c r="D3094" i="1" s="1"/>
  <c r="A3091" i="3"/>
  <c r="B3090" i="3"/>
  <c r="A3095" i="1" l="1"/>
  <c r="F3094" i="1"/>
  <c r="E3094" i="1"/>
  <c r="B3095" i="1"/>
  <c r="C3095" i="1" s="1"/>
  <c r="D3095" i="1" s="1"/>
  <c r="B3091" i="3"/>
  <c r="A3092" i="3"/>
  <c r="F3095" i="1" l="1"/>
  <c r="E3095" i="1"/>
  <c r="A3096" i="1"/>
  <c r="B3096" i="1"/>
  <c r="C3096" i="1" s="1"/>
  <c r="D3096" i="1" s="1"/>
  <c r="B3092" i="3"/>
  <c r="A3093" i="3"/>
  <c r="A3097" i="1" l="1"/>
  <c r="E3096" i="1"/>
  <c r="F3096" i="1"/>
  <c r="B3097" i="1"/>
  <c r="C3097" i="1" s="1"/>
  <c r="D3097" i="1" s="1"/>
  <c r="A3094" i="3"/>
  <c r="B3093" i="3"/>
  <c r="A3098" i="1" l="1"/>
  <c r="F3097" i="1"/>
  <c r="E3097" i="1"/>
  <c r="B3098" i="1"/>
  <c r="C3098" i="1" s="1"/>
  <c r="B3094" i="3"/>
  <c r="A3095" i="3"/>
  <c r="D3098" i="1" l="1"/>
  <c r="F3098" i="1" s="1"/>
  <c r="A3099" i="1"/>
  <c r="B3099" i="1"/>
  <c r="C3099" i="1" s="1"/>
  <c r="D3099" i="1" s="1"/>
  <c r="A3096" i="3"/>
  <c r="B3095" i="3"/>
  <c r="E3098" i="1" l="1"/>
  <c r="A3100" i="1"/>
  <c r="F3099" i="1"/>
  <c r="E3099" i="1"/>
  <c r="B3100" i="1"/>
  <c r="C3100" i="1" s="1"/>
  <c r="D3100" i="1" s="1"/>
  <c r="B3096" i="3"/>
  <c r="A3097" i="3"/>
  <c r="A3101" i="1" l="1"/>
  <c r="E3100" i="1"/>
  <c r="F3100" i="1"/>
  <c r="B3101" i="1"/>
  <c r="C3101" i="1" s="1"/>
  <c r="D3101" i="1" s="1"/>
  <c r="B3097" i="3"/>
  <c r="A3098" i="3"/>
  <c r="A3102" i="1" l="1"/>
  <c r="F3101" i="1"/>
  <c r="E3101" i="1"/>
  <c r="B3102" i="1"/>
  <c r="C3102" i="1" s="1"/>
  <c r="D3102" i="1" s="1"/>
  <c r="A3099" i="3"/>
  <c r="B3098" i="3"/>
  <c r="A3103" i="1" l="1"/>
  <c r="F3102" i="1"/>
  <c r="E3102" i="1"/>
  <c r="B3103" i="1"/>
  <c r="C3103" i="1" s="1"/>
  <c r="D3103" i="1" s="1"/>
  <c r="B3099" i="3"/>
  <c r="A3100" i="3"/>
  <c r="F3103" i="1" l="1"/>
  <c r="E3103" i="1"/>
  <c r="A3104" i="1"/>
  <c r="B3104" i="1"/>
  <c r="C3104" i="1" s="1"/>
  <c r="D3104" i="1" s="1"/>
  <c r="B3100" i="3"/>
  <c r="A3101" i="3"/>
  <c r="E3104" i="1" l="1"/>
  <c r="A3105" i="1"/>
  <c r="F3104" i="1"/>
  <c r="B3105" i="1"/>
  <c r="C3105" i="1" s="1"/>
  <c r="D3105" i="1" s="1"/>
  <c r="A3102" i="3"/>
  <c r="B3101" i="3"/>
  <c r="A3106" i="1" l="1"/>
  <c r="F3105" i="1"/>
  <c r="E3105" i="1"/>
  <c r="B3106" i="1"/>
  <c r="C3106" i="1" s="1"/>
  <c r="D3106" i="1" s="1"/>
  <c r="B3102" i="3"/>
  <c r="A3103" i="3"/>
  <c r="A3107" i="1" l="1"/>
  <c r="F3106" i="1"/>
  <c r="E3106" i="1"/>
  <c r="B3107" i="1"/>
  <c r="C3107" i="1" s="1"/>
  <c r="D3107" i="1" s="1"/>
  <c r="B3103" i="3"/>
  <c r="A3104" i="3"/>
  <c r="A3108" i="1" l="1"/>
  <c r="F3107" i="1"/>
  <c r="E3107" i="1"/>
  <c r="B3108" i="1"/>
  <c r="C3108" i="1" s="1"/>
  <c r="B3104" i="3"/>
  <c r="A3105" i="3"/>
  <c r="D3108" i="1" l="1"/>
  <c r="E3108" i="1" s="1"/>
  <c r="A3109" i="1"/>
  <c r="F3108" i="1"/>
  <c r="B3109" i="1"/>
  <c r="C3109" i="1" s="1"/>
  <c r="D3109" i="1" s="1"/>
  <c r="B3105" i="3"/>
  <c r="A3106" i="3"/>
  <c r="A3110" i="1" l="1"/>
  <c r="E3109" i="1"/>
  <c r="F3109" i="1"/>
  <c r="B3110" i="1"/>
  <c r="C3110" i="1" s="1"/>
  <c r="D3110" i="1" s="1"/>
  <c r="A3107" i="3"/>
  <c r="B3106" i="3"/>
  <c r="A3111" i="1" l="1"/>
  <c r="F3110" i="1"/>
  <c r="E3110" i="1"/>
  <c r="B3111" i="1"/>
  <c r="C3111" i="1" s="1"/>
  <c r="D3111" i="1" s="1"/>
  <c r="B3107" i="3"/>
  <c r="A3108" i="3"/>
  <c r="F3111" i="1" l="1"/>
  <c r="E3111" i="1"/>
  <c r="A3112" i="1"/>
  <c r="B3112" i="1"/>
  <c r="C3112" i="1" s="1"/>
  <c r="D3112" i="1" s="1"/>
  <c r="A3109" i="3"/>
  <c r="B3108" i="3"/>
  <c r="A3113" i="1" l="1"/>
  <c r="E3112" i="1"/>
  <c r="F3112" i="1"/>
  <c r="B3113" i="1"/>
  <c r="C3113" i="1" s="1"/>
  <c r="D3113" i="1" s="1"/>
  <c r="A3110" i="3"/>
  <c r="B3109" i="3"/>
  <c r="A3114" i="1" l="1"/>
  <c r="F3113" i="1"/>
  <c r="E3113" i="1"/>
  <c r="B3114" i="1"/>
  <c r="C3114" i="1" s="1"/>
  <c r="D3114" i="1" s="1"/>
  <c r="B3110" i="3"/>
  <c r="A3111" i="3"/>
  <c r="F3114" i="1" l="1"/>
  <c r="E3114" i="1"/>
  <c r="A3115" i="1"/>
  <c r="B3115" i="1"/>
  <c r="C3115" i="1" s="1"/>
  <c r="D3115" i="1" s="1"/>
  <c r="B3111" i="3"/>
  <c r="A3112" i="3"/>
  <c r="A3116" i="1" l="1"/>
  <c r="F3115" i="1"/>
  <c r="E3115" i="1"/>
  <c r="B3116" i="1"/>
  <c r="C3116" i="1" s="1"/>
  <c r="D3116" i="1" s="1"/>
  <c r="B3112" i="3"/>
  <c r="A3113" i="3"/>
  <c r="A3117" i="1" l="1"/>
  <c r="F3116" i="1"/>
  <c r="E3116" i="1"/>
  <c r="B3117" i="1"/>
  <c r="C3117" i="1" s="1"/>
  <c r="D3117" i="1" s="1"/>
  <c r="B3113" i="3"/>
  <c r="A3114" i="3"/>
  <c r="A3118" i="1" l="1"/>
  <c r="F3117" i="1"/>
  <c r="E3117" i="1"/>
  <c r="B3118" i="1"/>
  <c r="C3118" i="1" s="1"/>
  <c r="D3118" i="1" s="1"/>
  <c r="A3115" i="3"/>
  <c r="B3114" i="3"/>
  <c r="A3119" i="1" l="1"/>
  <c r="E3118" i="1"/>
  <c r="F3118" i="1"/>
  <c r="B3119" i="1"/>
  <c r="C3119" i="1" s="1"/>
  <c r="D3119" i="1" s="1"/>
  <c r="B3115" i="3"/>
  <c r="A3116" i="3"/>
  <c r="A3120" i="1" l="1"/>
  <c r="E3119" i="1"/>
  <c r="F3119" i="1"/>
  <c r="B3120" i="1"/>
  <c r="C3120" i="1"/>
  <c r="D3120" i="1" s="1"/>
  <c r="B3116" i="3"/>
  <c r="A3117" i="3"/>
  <c r="A3121" i="1" l="1"/>
  <c r="E3120" i="1"/>
  <c r="F3120" i="1"/>
  <c r="B3121" i="1"/>
  <c r="C3121" i="1" s="1"/>
  <c r="D3121" i="1" s="1"/>
  <c r="A3118" i="3"/>
  <c r="B3117" i="3"/>
  <c r="A3122" i="1" l="1"/>
  <c r="F3121" i="1"/>
  <c r="E3121" i="1"/>
  <c r="B3122" i="1"/>
  <c r="C3122" i="1" s="1"/>
  <c r="D3122" i="1" s="1"/>
  <c r="B3118" i="3"/>
  <c r="A3119" i="3"/>
  <c r="A3123" i="1" l="1"/>
  <c r="F3122" i="1"/>
  <c r="E3122" i="1"/>
  <c r="B3123" i="1"/>
  <c r="C3123" i="1" s="1"/>
  <c r="D3123" i="1" s="1"/>
  <c r="A3120" i="3"/>
  <c r="B3119" i="3"/>
  <c r="A3124" i="1" l="1"/>
  <c r="F3123" i="1"/>
  <c r="E3123" i="1"/>
  <c r="B3124" i="1"/>
  <c r="C3124" i="1" s="1"/>
  <c r="D3124" i="1" s="1"/>
  <c r="B3120" i="3"/>
  <c r="A3121" i="3"/>
  <c r="A3125" i="1" l="1"/>
  <c r="E3124" i="1"/>
  <c r="F3124" i="1"/>
  <c r="B3125" i="1"/>
  <c r="C3125" i="1" s="1"/>
  <c r="D3125" i="1" s="1"/>
  <c r="A3122" i="3"/>
  <c r="B3121" i="3"/>
  <c r="A3126" i="1" l="1"/>
  <c r="F3125" i="1"/>
  <c r="E3125" i="1"/>
  <c r="B3126" i="1"/>
  <c r="C3126" i="1"/>
  <c r="D3126" i="1" s="1"/>
  <c r="A3123" i="3"/>
  <c r="B3122" i="3"/>
  <c r="A3127" i="1" l="1"/>
  <c r="F3126" i="1"/>
  <c r="E3126" i="1"/>
  <c r="B3127" i="1"/>
  <c r="C3127" i="1" s="1"/>
  <c r="D3127" i="1" s="1"/>
  <c r="B3123" i="3"/>
  <c r="A3124" i="3"/>
  <c r="A3128" i="1" l="1"/>
  <c r="F3127" i="1"/>
  <c r="E3127" i="1"/>
  <c r="B3128" i="1"/>
  <c r="C3128" i="1" s="1"/>
  <c r="D3128" i="1" s="1"/>
  <c r="B3124" i="3"/>
  <c r="A3125" i="3"/>
  <c r="A3129" i="1" l="1"/>
  <c r="E3128" i="1"/>
  <c r="F3128" i="1"/>
  <c r="B3129" i="1"/>
  <c r="C3129" i="1" s="1"/>
  <c r="D3129" i="1" s="1"/>
  <c r="A3126" i="3"/>
  <c r="B3125" i="3"/>
  <c r="A3130" i="1" l="1"/>
  <c r="F3129" i="1"/>
  <c r="E3129" i="1"/>
  <c r="B3130" i="1"/>
  <c r="C3130" i="1" s="1"/>
  <c r="D3130" i="1" s="1"/>
  <c r="B3126" i="3"/>
  <c r="A3127" i="3"/>
  <c r="A3131" i="1" l="1"/>
  <c r="F3130" i="1"/>
  <c r="E3130" i="1"/>
  <c r="B3131" i="1"/>
  <c r="C3131" i="1" s="1"/>
  <c r="D3131" i="1" s="1"/>
  <c r="A3128" i="3"/>
  <c r="B3127" i="3"/>
  <c r="A3132" i="1" l="1"/>
  <c r="F3131" i="1"/>
  <c r="E3131" i="1"/>
  <c r="B3132" i="1"/>
  <c r="C3132" i="1" s="1"/>
  <c r="D3132" i="1" s="1"/>
  <c r="B3128" i="3"/>
  <c r="A3129" i="3"/>
  <c r="A3133" i="1" l="1"/>
  <c r="F3132" i="1"/>
  <c r="E3132" i="1"/>
  <c r="B3133" i="1"/>
  <c r="C3133" i="1" s="1"/>
  <c r="D3133" i="1" s="1"/>
  <c r="B3129" i="3"/>
  <c r="A3130" i="3"/>
  <c r="A3134" i="1" l="1"/>
  <c r="F3133" i="1"/>
  <c r="E3133" i="1"/>
  <c r="B3134" i="1"/>
  <c r="C3134" i="1" s="1"/>
  <c r="D3134" i="1" s="1"/>
  <c r="A3131" i="3"/>
  <c r="B3130" i="3"/>
  <c r="A3135" i="1" l="1"/>
  <c r="F3134" i="1"/>
  <c r="E3134" i="1"/>
  <c r="B3135" i="1"/>
  <c r="C3135" i="1" s="1"/>
  <c r="B3131" i="3"/>
  <c r="A3132" i="3"/>
  <c r="D3135" i="1" l="1"/>
  <c r="E3135" i="1" s="1"/>
  <c r="A3136" i="1"/>
  <c r="B3136" i="1"/>
  <c r="C3136" i="1" s="1"/>
  <c r="D3136" i="1" s="1"/>
  <c r="A3133" i="3"/>
  <c r="B3132" i="3"/>
  <c r="F3135" i="1" l="1"/>
  <c r="A3137" i="1"/>
  <c r="F3136" i="1"/>
  <c r="E3136" i="1"/>
  <c r="B3137" i="1"/>
  <c r="C3137" i="1" s="1"/>
  <c r="D3137" i="1" s="1"/>
  <c r="A3134" i="3"/>
  <c r="B3133" i="3"/>
  <c r="A3138" i="1" l="1"/>
  <c r="E3137" i="1"/>
  <c r="F3137" i="1"/>
  <c r="B3138" i="1"/>
  <c r="C3138" i="1" s="1"/>
  <c r="D3138" i="1" s="1"/>
  <c r="B3134" i="3"/>
  <c r="A3135" i="3"/>
  <c r="A3139" i="1" l="1"/>
  <c r="F3138" i="1"/>
  <c r="E3138" i="1"/>
  <c r="B3139" i="1"/>
  <c r="C3139" i="1" s="1"/>
  <c r="D3139" i="1" s="1"/>
  <c r="B3135" i="3"/>
  <c r="A3136" i="3"/>
  <c r="A3140" i="1" l="1"/>
  <c r="F3139" i="1"/>
  <c r="E3139" i="1"/>
  <c r="B3140" i="1"/>
  <c r="C3140" i="1" s="1"/>
  <c r="D3140" i="1" s="1"/>
  <c r="B3136" i="3"/>
  <c r="A3137" i="3"/>
  <c r="A3141" i="1" l="1"/>
  <c r="E3140" i="1"/>
  <c r="F3140" i="1"/>
  <c r="B3141" i="1"/>
  <c r="C3141" i="1" s="1"/>
  <c r="D3141" i="1" s="1"/>
  <c r="B3137" i="3"/>
  <c r="A3138" i="3"/>
  <c r="A3142" i="1" l="1"/>
  <c r="F3141" i="1"/>
  <c r="E3141" i="1"/>
  <c r="B3142" i="1"/>
  <c r="C3142" i="1" s="1"/>
  <c r="D3142" i="1" s="1"/>
  <c r="A3139" i="3"/>
  <c r="B3138" i="3"/>
  <c r="A3143" i="1" l="1"/>
  <c r="F3142" i="1"/>
  <c r="E3142" i="1"/>
  <c r="B3143" i="1"/>
  <c r="C3143" i="1"/>
  <c r="B3139" i="3"/>
  <c r="A3140" i="3"/>
  <c r="E3143" i="1" l="1"/>
  <c r="D3143" i="1"/>
  <c r="A3144" i="1"/>
  <c r="F3143" i="1"/>
  <c r="B3144" i="1"/>
  <c r="C3144" i="1" s="1"/>
  <c r="D3144" i="1" s="1"/>
  <c r="A3141" i="3"/>
  <c r="B3140" i="3"/>
  <c r="A3145" i="1" l="1"/>
  <c r="F3144" i="1"/>
  <c r="E3144" i="1"/>
  <c r="B3145" i="1"/>
  <c r="C3145" i="1" s="1"/>
  <c r="D3145" i="1" s="1"/>
  <c r="A3142" i="3"/>
  <c r="B3141" i="3"/>
  <c r="D3146" i="1" l="1"/>
  <c r="A3146" i="1"/>
  <c r="E3145" i="1"/>
  <c r="F3145" i="1"/>
  <c r="B3146" i="1"/>
  <c r="C3146" i="1" s="1"/>
  <c r="B3142" i="3"/>
  <c r="A3143" i="3"/>
  <c r="D3147" i="1" l="1"/>
  <c r="A3147" i="1"/>
  <c r="F3146" i="1"/>
  <c r="E3146" i="1"/>
  <c r="B3147" i="1"/>
  <c r="C3147" i="1" s="1"/>
  <c r="B3143" i="3"/>
  <c r="A3144" i="3"/>
  <c r="D3148" i="1" l="1"/>
  <c r="A3148" i="1"/>
  <c r="E3147" i="1"/>
  <c r="F3147" i="1"/>
  <c r="B3148" i="1"/>
  <c r="C3148" i="1" s="1"/>
  <c r="B3144" i="3"/>
  <c r="A3145" i="3"/>
  <c r="A3149" i="1" l="1"/>
  <c r="E3148" i="1"/>
  <c r="F3148" i="1"/>
  <c r="B3149" i="1"/>
  <c r="C3149" i="1"/>
  <c r="D3149" i="1" s="1"/>
  <c r="A3146" i="3"/>
  <c r="B3145" i="3"/>
  <c r="D3150" i="1" l="1"/>
  <c r="A3150" i="1"/>
  <c r="F3149" i="1"/>
  <c r="E3149" i="1"/>
  <c r="B3150" i="1"/>
  <c r="C3150" i="1" s="1"/>
  <c r="A3147" i="3"/>
  <c r="B3146" i="3"/>
  <c r="F3150" i="1" l="1"/>
  <c r="A3151" i="1"/>
  <c r="B3151" i="1"/>
  <c r="C3151" i="1" s="1"/>
  <c r="D3151" i="1" s="1"/>
  <c r="E3150" i="1"/>
  <c r="B3147" i="3"/>
  <c r="A3148" i="3"/>
  <c r="A3152" i="1" l="1"/>
  <c r="F3151" i="1"/>
  <c r="E3151" i="1"/>
  <c r="B3152" i="1"/>
  <c r="C3152" i="1" s="1"/>
  <c r="D3152" i="1" s="1"/>
  <c r="B3148" i="3"/>
  <c r="A3149" i="3"/>
  <c r="A3153" i="1" l="1"/>
  <c r="E3152" i="1"/>
  <c r="F3152" i="1"/>
  <c r="B3153" i="1"/>
  <c r="C3153" i="1" s="1"/>
  <c r="D3153" i="1" s="1"/>
  <c r="A3150" i="3"/>
  <c r="B3149" i="3"/>
  <c r="A3154" i="1" l="1"/>
  <c r="F3153" i="1"/>
  <c r="E3153" i="1"/>
  <c r="B3154" i="1"/>
  <c r="C3154" i="1" s="1"/>
  <c r="D3154" i="1" s="1"/>
  <c r="B3150" i="3"/>
  <c r="A3151" i="3"/>
  <c r="A3155" i="1" l="1"/>
  <c r="E3154" i="1"/>
  <c r="F3154" i="1"/>
  <c r="B3155" i="1"/>
  <c r="C3155" i="1" s="1"/>
  <c r="D3155" i="1" s="1"/>
  <c r="B3151" i="3"/>
  <c r="A3152" i="3"/>
  <c r="E3155" i="1" l="1"/>
  <c r="F3155" i="1"/>
  <c r="A3156" i="1"/>
  <c r="B3156" i="1"/>
  <c r="C3156" i="1" s="1"/>
  <c r="D3156" i="1" s="1"/>
  <c r="B3152" i="3"/>
  <c r="A3153" i="3"/>
  <c r="A3157" i="1" l="1"/>
  <c r="F3156" i="1"/>
  <c r="E3156" i="1"/>
  <c r="B3157" i="1"/>
  <c r="C3157" i="1" s="1"/>
  <c r="D3157" i="1" s="1"/>
  <c r="A3154" i="3"/>
  <c r="B3153" i="3"/>
  <c r="A3158" i="1" l="1"/>
  <c r="F3157" i="1"/>
  <c r="E3157" i="1"/>
  <c r="B3158" i="1"/>
  <c r="C3158" i="1" s="1"/>
  <c r="D3158" i="1" s="1"/>
  <c r="A3155" i="3"/>
  <c r="B3154" i="3"/>
  <c r="A3159" i="1" l="1"/>
  <c r="F3158" i="1"/>
  <c r="E3158" i="1"/>
  <c r="B3159" i="1"/>
  <c r="C3159" i="1"/>
  <c r="D3159" i="1" s="1"/>
  <c r="F3159" i="1" s="1"/>
  <c r="B3155" i="3"/>
  <c r="A3156" i="3"/>
  <c r="A3160" i="1" l="1"/>
  <c r="B3160" i="1"/>
  <c r="C3160" i="1" s="1"/>
  <c r="E3159" i="1"/>
  <c r="B3156" i="3"/>
  <c r="A3157" i="3"/>
  <c r="D3160" i="1" l="1"/>
  <c r="E3160" i="1" s="1"/>
  <c r="A3161" i="1"/>
  <c r="F3160" i="1"/>
  <c r="B3161" i="1"/>
  <c r="C3161" i="1" s="1"/>
  <c r="D3161" i="1" s="1"/>
  <c r="A3158" i="3"/>
  <c r="B3157" i="3"/>
  <c r="A3162" i="1" l="1"/>
  <c r="F3161" i="1"/>
  <c r="E3161" i="1"/>
  <c r="B3162" i="1"/>
  <c r="C3162" i="1" s="1"/>
  <c r="D3162" i="1" s="1"/>
  <c r="B3158" i="3"/>
  <c r="A3159" i="3"/>
  <c r="A3163" i="1" l="1"/>
  <c r="F3162" i="1"/>
  <c r="E3162" i="1"/>
  <c r="B3163" i="1"/>
  <c r="C3163" i="1" s="1"/>
  <c r="A3160" i="3"/>
  <c r="B3159" i="3"/>
  <c r="D3163" i="1" l="1"/>
  <c r="E3163" i="1" s="1"/>
  <c r="A3164" i="1"/>
  <c r="F3163" i="1"/>
  <c r="B3164" i="1"/>
  <c r="C3164" i="1" s="1"/>
  <c r="D3164" i="1" s="1"/>
  <c r="B3160" i="3"/>
  <c r="A3161" i="3"/>
  <c r="A3165" i="1" l="1"/>
  <c r="E3164" i="1"/>
  <c r="F3164" i="1"/>
  <c r="B3165" i="1"/>
  <c r="C3165" i="1" s="1"/>
  <c r="D3165" i="1" s="1"/>
  <c r="B3161" i="3"/>
  <c r="A3162" i="3"/>
  <c r="A3166" i="1" l="1"/>
  <c r="F3165" i="1"/>
  <c r="E3165" i="1"/>
  <c r="B3166" i="1"/>
  <c r="C3166" i="1" s="1"/>
  <c r="D3166" i="1" s="1"/>
  <c r="A3163" i="3"/>
  <c r="B3162" i="3"/>
  <c r="A3167" i="1" l="1"/>
  <c r="F3166" i="1"/>
  <c r="E3166" i="1"/>
  <c r="B3167" i="1"/>
  <c r="C3167" i="1"/>
  <c r="D3167" i="1" s="1"/>
  <c r="B3163" i="3"/>
  <c r="A3164" i="3"/>
  <c r="A3168" i="1" l="1"/>
  <c r="F3167" i="1"/>
  <c r="E3167" i="1"/>
  <c r="B3168" i="1"/>
  <c r="C3168" i="1" s="1"/>
  <c r="D3168" i="1" s="1"/>
  <c r="B3164" i="3"/>
  <c r="A3165" i="3"/>
  <c r="A3169" i="1" l="1"/>
  <c r="E3168" i="1"/>
  <c r="F3168" i="1"/>
  <c r="B3169" i="1"/>
  <c r="C3169" i="1" s="1"/>
  <c r="D3169" i="1" s="1"/>
  <c r="A3166" i="3"/>
  <c r="B3165" i="3"/>
  <c r="A3170" i="1" l="1"/>
  <c r="F3169" i="1"/>
  <c r="E3169" i="1"/>
  <c r="B3170" i="1"/>
  <c r="C3170" i="1" s="1"/>
  <c r="D3170" i="1" s="1"/>
  <c r="B3166" i="3"/>
  <c r="A3167" i="3"/>
  <c r="A3171" i="1" l="1"/>
  <c r="F3170" i="1"/>
  <c r="E3170" i="1"/>
  <c r="B3171" i="1"/>
  <c r="C3171" i="1"/>
  <c r="D3171" i="1" s="1"/>
  <c r="B3167" i="3"/>
  <c r="A3168" i="3"/>
  <c r="A3172" i="1" l="1"/>
  <c r="E3171" i="1"/>
  <c r="F3171" i="1"/>
  <c r="B3172" i="1"/>
  <c r="C3172" i="1"/>
  <c r="D3172" i="1" s="1"/>
  <c r="B3168" i="3"/>
  <c r="A3169" i="3"/>
  <c r="A3173" i="1" l="1"/>
  <c r="E3172" i="1"/>
  <c r="F3172" i="1"/>
  <c r="B3173" i="1"/>
  <c r="C3173" i="1" s="1"/>
  <c r="D3173" i="1" s="1"/>
  <c r="B3169" i="3"/>
  <c r="A3170" i="3"/>
  <c r="A3174" i="1" l="1"/>
  <c r="F3173" i="1"/>
  <c r="E3173" i="1"/>
  <c r="B3174" i="1"/>
  <c r="C3174" i="1" s="1"/>
  <c r="D3174" i="1" s="1"/>
  <c r="A3171" i="3"/>
  <c r="B3170" i="3"/>
  <c r="A3175" i="1" l="1"/>
  <c r="F3174" i="1"/>
  <c r="E3174" i="1"/>
  <c r="B3175" i="1"/>
  <c r="C3175" i="1" s="1"/>
  <c r="D3175" i="1" s="1"/>
  <c r="B3171" i="3"/>
  <c r="A3172" i="3"/>
  <c r="A3176" i="1" l="1"/>
  <c r="E3175" i="1"/>
  <c r="F3175" i="1"/>
  <c r="B3176" i="1"/>
  <c r="C3176" i="1" s="1"/>
  <c r="D3176" i="1" s="1"/>
  <c r="A3173" i="3"/>
  <c r="B3172" i="3"/>
  <c r="A3177" i="1" l="1"/>
  <c r="E3176" i="1"/>
  <c r="F3176" i="1"/>
  <c r="B3177" i="1"/>
  <c r="C3177" i="1" s="1"/>
  <c r="D3177" i="1" s="1"/>
  <c r="A3174" i="3"/>
  <c r="B3173" i="3"/>
  <c r="A3178" i="1" l="1"/>
  <c r="F3177" i="1"/>
  <c r="E3177" i="1"/>
  <c r="B3178" i="1"/>
  <c r="C3178" i="1" s="1"/>
  <c r="B3174" i="3"/>
  <c r="A3175" i="3"/>
  <c r="D3178" i="1" l="1"/>
  <c r="F3178" i="1" s="1"/>
  <c r="A3179" i="1"/>
  <c r="B3179" i="1"/>
  <c r="C3179" i="1" s="1"/>
  <c r="E3178" i="1"/>
  <c r="B3175" i="3"/>
  <c r="A3176" i="3"/>
  <c r="D3179" i="1" l="1"/>
  <c r="E3179" i="1" s="1"/>
  <c r="A3180" i="1"/>
  <c r="B3180" i="1"/>
  <c r="C3180" i="1" s="1"/>
  <c r="F3179" i="1"/>
  <c r="B3176" i="3"/>
  <c r="A3177" i="3"/>
  <c r="D3180" i="1" l="1"/>
  <c r="E3180" i="1" s="1"/>
  <c r="A3181" i="1"/>
  <c r="F3180" i="1"/>
  <c r="B3181" i="1"/>
  <c r="C3181" i="1" s="1"/>
  <c r="D3181" i="1" s="1"/>
  <c r="B3177" i="3"/>
  <c r="A3178" i="3"/>
  <c r="A3182" i="1" l="1"/>
  <c r="F3181" i="1"/>
  <c r="E3181" i="1"/>
  <c r="B3182" i="1"/>
  <c r="C3182" i="1"/>
  <c r="D3182" i="1" s="1"/>
  <c r="A3179" i="3"/>
  <c r="B3178" i="3"/>
  <c r="A3183" i="1" l="1"/>
  <c r="F3182" i="1"/>
  <c r="E3182" i="1"/>
  <c r="B3183" i="1"/>
  <c r="C3183" i="1" s="1"/>
  <c r="D3183" i="1" s="1"/>
  <c r="B3179" i="3"/>
  <c r="A3180" i="3"/>
  <c r="A3184" i="1" l="1"/>
  <c r="E3183" i="1"/>
  <c r="F3183" i="1"/>
  <c r="B3184" i="1"/>
  <c r="C3184" i="1" s="1"/>
  <c r="D3184" i="1" s="1"/>
  <c r="B3180" i="3"/>
  <c r="A3181" i="3"/>
  <c r="A3185" i="1" l="1"/>
  <c r="E3184" i="1"/>
  <c r="F3184" i="1"/>
  <c r="B3185" i="1"/>
  <c r="C3185" i="1" s="1"/>
  <c r="D3185" i="1" s="1"/>
  <c r="A3182" i="3"/>
  <c r="B3181" i="3"/>
  <c r="A3186" i="1" l="1"/>
  <c r="F3185" i="1"/>
  <c r="E3185" i="1"/>
  <c r="B3186" i="1"/>
  <c r="C3186" i="1" s="1"/>
  <c r="D3186" i="1" s="1"/>
  <c r="B3182" i="3"/>
  <c r="A3183" i="3"/>
  <c r="A3187" i="1" l="1"/>
  <c r="E3186" i="1"/>
  <c r="F3186" i="1"/>
  <c r="B3187" i="1"/>
  <c r="C3187" i="1" s="1"/>
  <c r="D3187" i="1" s="1"/>
  <c r="A3184" i="3"/>
  <c r="B3183" i="3"/>
  <c r="A3188" i="1" l="1"/>
  <c r="F3187" i="1"/>
  <c r="E3187" i="1"/>
  <c r="B3188" i="1"/>
  <c r="C3188" i="1" s="1"/>
  <c r="D3188" i="1" s="1"/>
  <c r="B3184" i="3"/>
  <c r="A3185" i="3"/>
  <c r="A3189" i="1" l="1"/>
  <c r="E3188" i="1"/>
  <c r="F3188" i="1"/>
  <c r="B3189" i="1"/>
  <c r="C3189" i="1" s="1"/>
  <c r="D3189" i="1" s="1"/>
  <c r="A3186" i="3"/>
  <c r="B3185" i="3"/>
  <c r="A3190" i="1" l="1"/>
  <c r="E3189" i="1"/>
  <c r="F3189" i="1"/>
  <c r="B3190" i="1"/>
  <c r="C3190" i="1" s="1"/>
  <c r="D3190" i="1" s="1"/>
  <c r="A3187" i="3"/>
  <c r="B3186" i="3"/>
  <c r="A3191" i="1" l="1"/>
  <c r="E3190" i="1"/>
  <c r="F3190" i="1"/>
  <c r="B3191" i="1"/>
  <c r="C3191" i="1" s="1"/>
  <c r="D3191" i="1" s="1"/>
  <c r="B3187" i="3"/>
  <c r="A3188" i="3"/>
  <c r="A3192" i="1" l="1"/>
  <c r="E3191" i="1"/>
  <c r="F3191" i="1"/>
  <c r="B3192" i="1"/>
  <c r="C3192" i="1" s="1"/>
  <c r="D3192" i="1" s="1"/>
  <c r="B3188" i="3"/>
  <c r="A3189" i="3"/>
  <c r="A3193" i="1" l="1"/>
  <c r="E3192" i="1"/>
  <c r="F3192" i="1"/>
  <c r="B3193" i="1"/>
  <c r="C3193" i="1" s="1"/>
  <c r="D3193" i="1" s="1"/>
  <c r="A3190" i="3"/>
  <c r="B3189" i="3"/>
  <c r="A3194" i="1" l="1"/>
  <c r="F3193" i="1"/>
  <c r="E3193" i="1"/>
  <c r="B3194" i="1"/>
  <c r="C3194" i="1" s="1"/>
  <c r="D3194" i="1" s="1"/>
  <c r="B3190" i="3"/>
  <c r="A3191" i="3"/>
  <c r="A3195" i="1" l="1"/>
  <c r="F3194" i="1"/>
  <c r="E3194" i="1"/>
  <c r="B3195" i="1"/>
  <c r="C3195" i="1" s="1"/>
  <c r="D3195" i="1" s="1"/>
  <c r="A3192" i="3"/>
  <c r="B3191" i="3"/>
  <c r="D3196" i="1" l="1"/>
  <c r="A3196" i="1"/>
  <c r="E3195" i="1"/>
  <c r="F3195" i="1"/>
  <c r="B3196" i="1"/>
  <c r="C3196" i="1" s="1"/>
  <c r="B3192" i="3"/>
  <c r="A3193" i="3"/>
  <c r="A3197" i="1" l="1"/>
  <c r="E3196" i="1"/>
  <c r="F3196" i="1"/>
  <c r="B3197" i="1"/>
  <c r="C3197" i="1" s="1"/>
  <c r="D3197" i="1" s="1"/>
  <c r="B3193" i="3"/>
  <c r="A3194" i="3"/>
  <c r="A3198" i="1" l="1"/>
  <c r="E3197" i="1"/>
  <c r="F3197" i="1"/>
  <c r="B3198" i="1"/>
  <c r="C3198" i="1"/>
  <c r="A3195" i="3"/>
  <c r="B3194" i="3"/>
  <c r="D3198" i="1" l="1"/>
  <c r="F3198" i="1" s="1"/>
  <c r="A3199" i="1"/>
  <c r="B3199" i="1"/>
  <c r="C3199" i="1" s="1"/>
  <c r="D3199" i="1" s="1"/>
  <c r="B3195" i="3"/>
  <c r="A3196" i="3"/>
  <c r="E3198" i="1" l="1"/>
  <c r="A3200" i="1"/>
  <c r="E3199" i="1"/>
  <c r="F3199" i="1"/>
  <c r="B3200" i="1"/>
  <c r="C3200" i="1" s="1"/>
  <c r="D3200" i="1" s="1"/>
  <c r="A3197" i="3"/>
  <c r="B3196" i="3"/>
  <c r="A3201" i="1" l="1"/>
  <c r="E3200" i="1"/>
  <c r="F3200" i="1"/>
  <c r="B3201" i="1"/>
  <c r="C3201" i="1" s="1"/>
  <c r="D3201" i="1" s="1"/>
  <c r="A3198" i="3"/>
  <c r="B3197" i="3"/>
  <c r="A3202" i="1" l="1"/>
  <c r="E3201" i="1"/>
  <c r="F3201" i="1"/>
  <c r="B3202" i="1"/>
  <c r="C3202" i="1" s="1"/>
  <c r="D3202" i="1" s="1"/>
  <c r="B3198" i="3"/>
  <c r="A3199" i="3"/>
  <c r="A3203" i="1" l="1"/>
  <c r="E3202" i="1"/>
  <c r="F3202" i="1"/>
  <c r="B3203" i="1"/>
  <c r="C3203" i="1" s="1"/>
  <c r="D3203" i="1" s="1"/>
  <c r="B3199" i="3"/>
  <c r="A3200" i="3"/>
  <c r="A3204" i="1" l="1"/>
  <c r="E3203" i="1"/>
  <c r="F3203" i="1"/>
  <c r="B3204" i="1"/>
  <c r="C3204" i="1" s="1"/>
  <c r="D3204" i="1" s="1"/>
  <c r="B3200" i="3"/>
  <c r="A3201" i="3"/>
  <c r="A3205" i="1" l="1"/>
  <c r="E3204" i="1"/>
  <c r="F3204" i="1"/>
  <c r="B3205" i="1"/>
  <c r="C3205" i="1" s="1"/>
  <c r="D3205" i="1" s="1"/>
  <c r="B3201" i="3"/>
  <c r="A3202" i="3"/>
  <c r="A3206" i="1" l="1"/>
  <c r="E3205" i="1"/>
  <c r="F3205" i="1"/>
  <c r="B3206" i="1"/>
  <c r="C3206" i="1" s="1"/>
  <c r="A3203" i="3"/>
  <c r="B3202" i="3"/>
  <c r="D3206" i="1" l="1"/>
  <c r="E3206" i="1" s="1"/>
  <c r="A3207" i="1"/>
  <c r="F3206" i="1"/>
  <c r="B3207" i="1"/>
  <c r="C3207" i="1" s="1"/>
  <c r="D3207" i="1" s="1"/>
  <c r="B3203" i="3"/>
  <c r="A3204" i="3"/>
  <c r="A3208" i="1" l="1"/>
  <c r="E3207" i="1"/>
  <c r="F3207" i="1"/>
  <c r="B3208" i="1"/>
  <c r="C3208" i="1" s="1"/>
  <c r="D3208" i="1" s="1"/>
  <c r="A3205" i="3"/>
  <c r="B3204" i="3"/>
  <c r="A3209" i="1" l="1"/>
  <c r="E3208" i="1"/>
  <c r="F3208" i="1"/>
  <c r="B3209" i="1"/>
  <c r="C3209" i="1" s="1"/>
  <c r="D3209" i="1" s="1"/>
  <c r="A3206" i="3"/>
  <c r="B3205" i="3"/>
  <c r="A3210" i="1" l="1"/>
  <c r="F3209" i="1"/>
  <c r="E3209" i="1"/>
  <c r="B3210" i="1"/>
  <c r="C3210" i="1" s="1"/>
  <c r="D3210" i="1" s="1"/>
  <c r="B3206" i="3"/>
  <c r="A3207" i="3"/>
  <c r="A3211" i="1" l="1"/>
  <c r="F3210" i="1"/>
  <c r="E3210" i="1"/>
  <c r="B3211" i="1"/>
  <c r="C3211" i="1" s="1"/>
  <c r="D3211" i="1" s="1"/>
  <c r="B3207" i="3"/>
  <c r="A3208" i="3"/>
  <c r="A3212" i="1" l="1"/>
  <c r="F3211" i="1"/>
  <c r="E3211" i="1"/>
  <c r="B3212" i="1"/>
  <c r="C3212" i="1" s="1"/>
  <c r="B3208" i="3"/>
  <c r="A3209" i="3"/>
  <c r="D3212" i="1" l="1"/>
  <c r="E3212" i="1" s="1"/>
  <c r="A3213" i="1"/>
  <c r="B3213" i="1"/>
  <c r="C3213" i="1" s="1"/>
  <c r="D3213" i="1" s="1"/>
  <c r="F3212" i="1"/>
  <c r="A3210" i="3"/>
  <c r="B3209" i="3"/>
  <c r="A3214" i="1" l="1"/>
  <c r="E3213" i="1"/>
  <c r="F3213" i="1"/>
  <c r="B3214" i="1"/>
  <c r="C3214" i="1" s="1"/>
  <c r="A3211" i="3"/>
  <c r="B3210" i="3"/>
  <c r="D3214" i="1" l="1"/>
  <c r="E3214" i="1" s="1"/>
  <c r="A3215" i="1"/>
  <c r="F3214" i="1"/>
  <c r="B3215" i="1"/>
  <c r="C3215" i="1" s="1"/>
  <c r="D3215" i="1" s="1"/>
  <c r="B3211" i="3"/>
  <c r="A3212" i="3"/>
  <c r="A3216" i="1" l="1"/>
  <c r="E3215" i="1"/>
  <c r="F3215" i="1"/>
  <c r="B3216" i="1"/>
  <c r="C3216" i="1" s="1"/>
  <c r="D3216" i="1" s="1"/>
  <c r="B3212" i="3"/>
  <c r="A3213" i="3"/>
  <c r="A3217" i="1" l="1"/>
  <c r="E3216" i="1"/>
  <c r="F3216" i="1"/>
  <c r="B3217" i="1"/>
  <c r="C3217" i="1" s="1"/>
  <c r="D3217" i="1" s="1"/>
  <c r="A3214" i="3"/>
  <c r="B3213" i="3"/>
  <c r="A3218" i="1" l="1"/>
  <c r="F3217" i="1"/>
  <c r="E3217" i="1"/>
  <c r="B3218" i="1"/>
  <c r="C3218" i="1" s="1"/>
  <c r="D3218" i="1" s="1"/>
  <c r="B3214" i="3"/>
  <c r="A3215" i="3"/>
  <c r="A3219" i="1" l="1"/>
  <c r="F3218" i="1"/>
  <c r="E3218" i="1"/>
  <c r="B3219" i="1"/>
  <c r="C3219" i="1" s="1"/>
  <c r="D3219" i="1" s="1"/>
  <c r="B3215" i="3"/>
  <c r="A3216" i="3"/>
  <c r="A3220" i="1" l="1"/>
  <c r="E3219" i="1"/>
  <c r="F3219" i="1"/>
  <c r="B3220" i="1"/>
  <c r="C3220" i="1" s="1"/>
  <c r="B3216" i="3"/>
  <c r="A3217" i="3"/>
  <c r="D3220" i="1" l="1"/>
  <c r="E3220" i="1" s="1"/>
  <c r="A3221" i="1"/>
  <c r="B3221" i="1"/>
  <c r="C3221" i="1" s="1"/>
  <c r="D3221" i="1" s="1"/>
  <c r="F3220" i="1"/>
  <c r="A3218" i="3"/>
  <c r="B3217" i="3"/>
  <c r="A3222" i="1" l="1"/>
  <c r="E3221" i="1"/>
  <c r="F3221" i="1"/>
  <c r="B3222" i="1"/>
  <c r="C3222" i="1" s="1"/>
  <c r="D3222" i="1" s="1"/>
  <c r="A3219" i="3"/>
  <c r="B3218" i="3"/>
  <c r="A3223" i="1" l="1"/>
  <c r="E3222" i="1"/>
  <c r="F3222" i="1"/>
  <c r="B3223" i="1"/>
  <c r="C3223" i="1" s="1"/>
  <c r="B3219" i="3"/>
  <c r="A3220" i="3"/>
  <c r="D3223" i="1" l="1"/>
  <c r="E3223" i="1" s="1"/>
  <c r="A3224" i="1"/>
  <c r="B3224" i="1"/>
  <c r="C3224" i="1" s="1"/>
  <c r="D3224" i="1" s="1"/>
  <c r="B3220" i="3"/>
  <c r="A3221" i="3"/>
  <c r="F3223" i="1" l="1"/>
  <c r="A3225" i="1"/>
  <c r="F3224" i="1"/>
  <c r="E3224" i="1"/>
  <c r="B3225" i="1"/>
  <c r="C3225" i="1" s="1"/>
  <c r="A3222" i="3"/>
  <c r="B3221" i="3"/>
  <c r="F3225" i="1" l="1"/>
  <c r="D3225" i="1"/>
  <c r="E3225" i="1" s="1"/>
  <c r="A3226" i="1"/>
  <c r="B3226" i="1"/>
  <c r="C3226" i="1" s="1"/>
  <c r="D3226" i="1" s="1"/>
  <c r="B3222" i="3"/>
  <c r="A3223" i="3"/>
  <c r="A3227" i="1" l="1"/>
  <c r="E3226" i="1"/>
  <c r="F3226" i="1"/>
  <c r="B3227" i="1"/>
  <c r="C3227" i="1" s="1"/>
  <c r="D3227" i="1" s="1"/>
  <c r="A3224" i="3"/>
  <c r="B3223" i="3"/>
  <c r="A3228" i="1" l="1"/>
  <c r="F3227" i="1"/>
  <c r="E3227" i="1"/>
  <c r="B3228" i="1"/>
  <c r="C3228" i="1" s="1"/>
  <c r="D3228" i="1" s="1"/>
  <c r="B3224" i="3"/>
  <c r="A3225" i="3"/>
  <c r="A3229" i="1" l="1"/>
  <c r="E3228" i="1"/>
  <c r="F3228" i="1"/>
  <c r="B3229" i="1"/>
  <c r="C3229" i="1" s="1"/>
  <c r="D3229" i="1" s="1"/>
  <c r="B3225" i="3"/>
  <c r="A3226" i="3"/>
  <c r="A3230" i="1" l="1"/>
  <c r="E3229" i="1"/>
  <c r="F3229" i="1"/>
  <c r="B3230" i="1"/>
  <c r="C3230" i="1" s="1"/>
  <c r="A3227" i="3"/>
  <c r="B3226" i="3"/>
  <c r="F3230" i="1" l="1"/>
  <c r="D3230" i="1"/>
  <c r="E3230" i="1" s="1"/>
  <c r="A3231" i="1"/>
  <c r="B3231" i="1"/>
  <c r="C3231" i="1" s="1"/>
  <c r="D3231" i="1" s="1"/>
  <c r="B3227" i="3"/>
  <c r="A3228" i="3"/>
  <c r="A3232" i="1" l="1"/>
  <c r="E3231" i="1"/>
  <c r="F3231" i="1"/>
  <c r="B3232" i="1"/>
  <c r="C3232" i="1" s="1"/>
  <c r="D3232" i="1" s="1"/>
  <c r="B3228" i="3"/>
  <c r="A3229" i="3"/>
  <c r="A3233" i="1" l="1"/>
  <c r="E3232" i="1"/>
  <c r="F3232" i="1"/>
  <c r="B3233" i="1"/>
  <c r="C3233" i="1" s="1"/>
  <c r="D3233" i="1" s="1"/>
  <c r="A3230" i="3"/>
  <c r="B3229" i="3"/>
  <c r="A3234" i="1" l="1"/>
  <c r="E3233" i="1"/>
  <c r="F3233" i="1"/>
  <c r="B3234" i="1"/>
  <c r="C3234" i="1" s="1"/>
  <c r="D3234" i="1" s="1"/>
  <c r="B3230" i="3"/>
  <c r="A3231" i="3"/>
  <c r="A3235" i="1" l="1"/>
  <c r="E3234" i="1"/>
  <c r="F3234" i="1"/>
  <c r="B3235" i="1"/>
  <c r="C3235" i="1" s="1"/>
  <c r="B3231" i="3"/>
  <c r="A3232" i="3"/>
  <c r="D3235" i="1" l="1"/>
  <c r="E3235" i="1" s="1"/>
  <c r="A3236" i="1"/>
  <c r="B3236" i="1"/>
  <c r="C3236" i="1" s="1"/>
  <c r="D3236" i="1" s="1"/>
  <c r="B3232" i="3"/>
  <c r="A3233" i="3"/>
  <c r="F3235" i="1" l="1"/>
  <c r="A3237" i="1"/>
  <c r="E3236" i="1"/>
  <c r="F3236" i="1"/>
  <c r="B3237" i="1"/>
  <c r="C3237" i="1" s="1"/>
  <c r="D3237" i="1" s="1"/>
  <c r="B3233" i="3"/>
  <c r="A3234" i="3"/>
  <c r="A3238" i="1" l="1"/>
  <c r="E3237" i="1"/>
  <c r="F3237" i="1"/>
  <c r="B3238" i="1"/>
  <c r="C3238" i="1" s="1"/>
  <c r="D3238" i="1" s="1"/>
  <c r="A3235" i="3"/>
  <c r="B3234" i="3"/>
  <c r="A3239" i="1" l="1"/>
  <c r="E3238" i="1"/>
  <c r="F3238" i="1"/>
  <c r="B3239" i="1"/>
  <c r="C3239" i="1" s="1"/>
  <c r="B3235" i="3"/>
  <c r="A3236" i="3"/>
  <c r="D3239" i="1" l="1"/>
  <c r="F3239" i="1" s="1"/>
  <c r="A3240" i="1"/>
  <c r="B3240" i="1"/>
  <c r="C3240" i="1" s="1"/>
  <c r="D3240" i="1" s="1"/>
  <c r="A3237" i="3"/>
  <c r="B3236" i="3"/>
  <c r="E3239" i="1" l="1"/>
  <c r="A3241" i="1"/>
  <c r="E3240" i="1"/>
  <c r="F3240" i="1"/>
  <c r="B3241" i="1"/>
  <c r="C3241" i="1" s="1"/>
  <c r="D3241" i="1" s="1"/>
  <c r="A3238" i="3"/>
  <c r="B3237" i="3"/>
  <c r="A3242" i="1" l="1"/>
  <c r="F3241" i="1"/>
  <c r="E3241" i="1"/>
  <c r="B3242" i="1"/>
  <c r="C3242" i="1" s="1"/>
  <c r="D3242" i="1" s="1"/>
  <c r="B3238" i="3"/>
  <c r="A3239" i="3"/>
  <c r="A3243" i="1" l="1"/>
  <c r="F3242" i="1"/>
  <c r="E3242" i="1"/>
  <c r="B3243" i="1"/>
  <c r="C3243" i="1" s="1"/>
  <c r="B3239" i="3"/>
  <c r="A3240" i="3"/>
  <c r="D3243" i="1" l="1"/>
  <c r="E3243" i="1" s="1"/>
  <c r="A3244" i="1"/>
  <c r="B3244" i="1"/>
  <c r="C3244" i="1" s="1"/>
  <c r="B3240" i="3"/>
  <c r="A3241" i="3"/>
  <c r="F3243" i="1" l="1"/>
  <c r="D3244" i="1"/>
  <c r="E3244" i="1" s="1"/>
  <c r="A3245" i="1"/>
  <c r="B3245" i="1"/>
  <c r="C3245" i="1" s="1"/>
  <c r="D3245" i="1" s="1"/>
  <c r="F3244" i="1"/>
  <c r="B3241" i="3"/>
  <c r="A3242" i="3"/>
  <c r="A3246" i="1" l="1"/>
  <c r="E3245" i="1"/>
  <c r="F3245" i="1"/>
  <c r="B3246" i="1"/>
  <c r="C3246" i="1" s="1"/>
  <c r="A3243" i="3"/>
  <c r="B3242" i="3"/>
  <c r="D3246" i="1" l="1"/>
  <c r="E3246" i="1" s="1"/>
  <c r="A3247" i="1"/>
  <c r="B3247" i="1"/>
  <c r="C3247" i="1" s="1"/>
  <c r="D3247" i="1" s="1"/>
  <c r="B3243" i="3"/>
  <c r="A3244" i="3"/>
  <c r="F3246" i="1" l="1"/>
  <c r="D3248" i="1"/>
  <c r="A3248" i="1"/>
  <c r="E3247" i="1"/>
  <c r="F3247" i="1"/>
  <c r="B3248" i="1"/>
  <c r="C3248" i="1" s="1"/>
  <c r="B3244" i="3"/>
  <c r="A3245" i="3"/>
  <c r="E3248" i="1" l="1"/>
  <c r="A3249" i="1"/>
  <c r="F3248" i="1"/>
  <c r="B3249" i="1"/>
  <c r="C3249" i="1" s="1"/>
  <c r="D3249" i="1" s="1"/>
  <c r="A3246" i="3"/>
  <c r="B3245" i="3"/>
  <c r="A3250" i="1" l="1"/>
  <c r="F3249" i="1"/>
  <c r="E3249" i="1"/>
  <c r="B3250" i="1"/>
  <c r="C3250" i="1" s="1"/>
  <c r="D3250" i="1" s="1"/>
  <c r="B3246" i="3"/>
  <c r="A3247" i="3"/>
  <c r="A3251" i="1" l="1"/>
  <c r="F3250" i="1"/>
  <c r="E3250" i="1"/>
  <c r="B3251" i="1"/>
  <c r="C3251" i="1" s="1"/>
  <c r="A3248" i="3"/>
  <c r="B3247" i="3"/>
  <c r="D3251" i="1" l="1"/>
  <c r="F3251" i="1" s="1"/>
  <c r="E3251" i="1"/>
  <c r="A3252" i="1"/>
  <c r="B3252" i="1"/>
  <c r="C3252" i="1" s="1"/>
  <c r="D3252" i="1" s="1"/>
  <c r="B3248" i="3"/>
  <c r="A3249" i="3"/>
  <c r="A3253" i="1" l="1"/>
  <c r="E3252" i="1"/>
  <c r="F3252" i="1"/>
  <c r="B3253" i="1"/>
  <c r="C3253" i="1" s="1"/>
  <c r="A3250" i="3"/>
  <c r="B3249" i="3"/>
  <c r="D3253" i="1" l="1"/>
  <c r="E3253" i="1" s="1"/>
  <c r="A3254" i="1"/>
  <c r="F3253" i="1"/>
  <c r="B3254" i="1"/>
  <c r="C3254" i="1" s="1"/>
  <c r="D3254" i="1" s="1"/>
  <c r="A3251" i="3"/>
  <c r="B3250" i="3"/>
  <c r="A3255" i="1" l="1"/>
  <c r="E3254" i="1"/>
  <c r="F3254" i="1"/>
  <c r="B3255" i="1"/>
  <c r="C3255" i="1" s="1"/>
  <c r="D3255" i="1" s="1"/>
  <c r="B3251" i="3"/>
  <c r="A3252" i="3"/>
  <c r="A3256" i="1" l="1"/>
  <c r="E3255" i="1"/>
  <c r="F3255" i="1"/>
  <c r="B3256" i="1"/>
  <c r="C3256" i="1" s="1"/>
  <c r="B3252" i="3"/>
  <c r="A3253" i="3"/>
  <c r="D3256" i="1" l="1"/>
  <c r="E3256" i="1" s="1"/>
  <c r="A3257" i="1"/>
  <c r="B3257" i="1"/>
  <c r="C3257" i="1" s="1"/>
  <c r="D3257" i="1" s="1"/>
  <c r="A3254" i="3"/>
  <c r="B3253" i="3"/>
  <c r="F3256" i="1" l="1"/>
  <c r="A3258" i="1"/>
  <c r="F3257" i="1"/>
  <c r="E3257" i="1"/>
  <c r="B3258" i="1"/>
  <c r="C3258" i="1" s="1"/>
  <c r="D3258" i="1" s="1"/>
  <c r="B3254" i="3"/>
  <c r="A3255" i="3"/>
  <c r="A3259" i="1" l="1"/>
  <c r="E3258" i="1"/>
  <c r="F3258" i="1"/>
  <c r="B3259" i="1"/>
  <c r="C3259" i="1" s="1"/>
  <c r="D3259" i="1" s="1"/>
  <c r="A3256" i="3"/>
  <c r="B3255" i="3"/>
  <c r="F3259" i="1" l="1"/>
  <c r="A3260" i="1"/>
  <c r="E3259" i="1"/>
  <c r="B3260" i="1"/>
  <c r="C3260" i="1" s="1"/>
  <c r="D3260" i="1" s="1"/>
  <c r="B3256" i="3"/>
  <c r="A3257" i="3"/>
  <c r="A3261" i="1" l="1"/>
  <c r="E3260" i="1"/>
  <c r="F3260" i="1"/>
  <c r="B3261" i="1"/>
  <c r="C3261" i="1" s="1"/>
  <c r="B3257" i="3"/>
  <c r="A3258" i="3"/>
  <c r="D3261" i="1" l="1"/>
  <c r="E3261" i="1" s="1"/>
  <c r="A3262" i="1"/>
  <c r="F3261" i="1"/>
  <c r="B3262" i="1"/>
  <c r="C3262" i="1" s="1"/>
  <c r="D3262" i="1" s="1"/>
  <c r="A3259" i="3"/>
  <c r="B3258" i="3"/>
  <c r="A3263" i="1" l="1"/>
  <c r="F3262" i="1"/>
  <c r="E3262" i="1"/>
  <c r="B3263" i="1"/>
  <c r="C3263" i="1" s="1"/>
  <c r="D3263" i="1" s="1"/>
  <c r="B3259" i="3"/>
  <c r="A3260" i="3"/>
  <c r="A3264" i="1" l="1"/>
  <c r="E3263" i="1"/>
  <c r="F3263" i="1"/>
  <c r="B3264" i="1"/>
  <c r="C3264" i="1" s="1"/>
  <c r="D3264" i="1" s="1"/>
  <c r="A3261" i="3"/>
  <c r="B3260" i="3"/>
  <c r="A3265" i="1" l="1"/>
  <c r="E3264" i="1"/>
  <c r="F3264" i="1"/>
  <c r="B3265" i="1"/>
  <c r="C3265" i="1" s="1"/>
  <c r="D3265" i="1" s="1"/>
  <c r="A3262" i="3"/>
  <c r="B3261" i="3"/>
  <c r="A3266" i="1" l="1"/>
  <c r="E3265" i="1"/>
  <c r="F3265" i="1"/>
  <c r="B3266" i="1"/>
  <c r="C3266" i="1" s="1"/>
  <c r="B3262" i="3"/>
  <c r="A3263" i="3"/>
  <c r="D3266" i="1" l="1"/>
  <c r="E3266" i="1" s="1"/>
  <c r="A3267" i="1"/>
  <c r="F3266" i="1"/>
  <c r="B3267" i="1"/>
  <c r="C3267" i="1" s="1"/>
  <c r="D3267" i="1" s="1"/>
  <c r="B3263" i="3"/>
  <c r="A3264" i="3"/>
  <c r="A3268" i="1" l="1"/>
  <c r="E3267" i="1"/>
  <c r="F3267" i="1"/>
  <c r="B3268" i="1"/>
  <c r="C3268" i="1" s="1"/>
  <c r="D3268" i="1" s="1"/>
  <c r="B3264" i="3"/>
  <c r="A3265" i="3"/>
  <c r="A3269" i="1" l="1"/>
  <c r="F3268" i="1"/>
  <c r="E3268" i="1"/>
  <c r="B3269" i="1"/>
  <c r="C3269" i="1" s="1"/>
  <c r="D3269" i="1" s="1"/>
  <c r="B3265" i="3"/>
  <c r="A3266" i="3"/>
  <c r="A3270" i="1" l="1"/>
  <c r="E3269" i="1"/>
  <c r="F3269" i="1"/>
  <c r="B3270" i="1"/>
  <c r="C3270" i="1" s="1"/>
  <c r="D3270" i="1" s="1"/>
  <c r="A3267" i="3"/>
  <c r="B3266" i="3"/>
  <c r="A3271" i="1" l="1"/>
  <c r="E3270" i="1"/>
  <c r="F3270" i="1"/>
  <c r="B3271" i="1"/>
  <c r="C3271" i="1" s="1"/>
  <c r="D3271" i="1" s="1"/>
  <c r="B3267" i="3"/>
  <c r="A3268" i="3"/>
  <c r="F3271" i="1" l="1"/>
  <c r="E3271" i="1"/>
  <c r="A3272" i="1"/>
  <c r="B3272" i="1"/>
  <c r="C3272" i="1" s="1"/>
  <c r="D3272" i="1" s="1"/>
  <c r="A3269" i="3"/>
  <c r="B3268" i="3"/>
  <c r="A3273" i="1" l="1"/>
  <c r="E3272" i="1"/>
  <c r="F3272" i="1"/>
  <c r="B3273" i="1"/>
  <c r="C3273" i="1" s="1"/>
  <c r="D3273" i="1" s="1"/>
  <c r="A3270" i="3"/>
  <c r="B3269" i="3"/>
  <c r="A3274" i="1" l="1"/>
  <c r="F3273" i="1"/>
  <c r="E3273" i="1"/>
  <c r="B3274" i="1"/>
  <c r="C3274" i="1" s="1"/>
  <c r="D3274" i="1" s="1"/>
  <c r="B3270" i="3"/>
  <c r="A3271" i="3"/>
  <c r="E3274" i="1" l="1"/>
  <c r="A3275" i="1"/>
  <c r="F3274" i="1"/>
  <c r="B3275" i="1"/>
  <c r="C3275" i="1" s="1"/>
  <c r="D3275" i="1" s="1"/>
  <c r="B3271" i="3"/>
  <c r="A3272" i="3"/>
  <c r="D3276" i="1" l="1"/>
  <c r="A3276" i="1"/>
  <c r="E3275" i="1"/>
  <c r="F3275" i="1"/>
  <c r="B3276" i="1"/>
  <c r="C3276" i="1" s="1"/>
  <c r="A3273" i="3"/>
  <c r="B3272" i="3"/>
  <c r="D3277" i="1" l="1"/>
  <c r="A3277" i="1"/>
  <c r="E3276" i="1"/>
  <c r="F3276" i="1"/>
  <c r="B3277" i="1"/>
  <c r="C3277" i="1" s="1"/>
  <c r="B3273" i="3"/>
  <c r="A3274" i="3"/>
  <c r="A3278" i="1" l="1"/>
  <c r="E3277" i="1"/>
  <c r="F3277" i="1"/>
  <c r="B3278" i="1"/>
  <c r="C3278" i="1" s="1"/>
  <c r="D3278" i="1" s="1"/>
  <c r="B3274" i="3"/>
  <c r="A3275" i="3"/>
  <c r="A3279" i="1" l="1"/>
  <c r="E3278" i="1"/>
  <c r="F3278" i="1"/>
  <c r="B3279" i="1"/>
  <c r="C3279" i="1" s="1"/>
  <c r="D3279" i="1" s="1"/>
  <c r="B3275" i="3"/>
  <c r="A3276" i="3"/>
  <c r="A3280" i="1" l="1"/>
  <c r="E3279" i="1"/>
  <c r="F3279" i="1"/>
  <c r="B3280" i="1"/>
  <c r="C3280" i="1" s="1"/>
  <c r="D3280" i="1" s="1"/>
  <c r="A3277" i="3"/>
  <c r="B3276" i="3"/>
  <c r="A3281" i="1" l="1"/>
  <c r="E3280" i="1"/>
  <c r="F3280" i="1"/>
  <c r="B3281" i="1"/>
  <c r="C3281" i="1" s="1"/>
  <c r="A3278" i="3"/>
  <c r="B3277" i="3"/>
  <c r="E3281" i="1" l="1"/>
  <c r="D3281" i="1"/>
  <c r="A3282" i="1"/>
  <c r="F3281" i="1"/>
  <c r="B3282" i="1"/>
  <c r="C3282" i="1" s="1"/>
  <c r="B3278" i="3"/>
  <c r="A3279" i="3"/>
  <c r="F3282" i="1" l="1"/>
  <c r="D3282" i="1"/>
  <c r="A3283" i="1"/>
  <c r="E3282" i="1"/>
  <c r="B3283" i="1"/>
  <c r="C3283" i="1" s="1"/>
  <c r="D3283" i="1" s="1"/>
  <c r="A3280" i="3"/>
  <c r="B3279" i="3"/>
  <c r="A3284" i="1" l="1"/>
  <c r="E3283" i="1"/>
  <c r="F3283" i="1"/>
  <c r="B3284" i="1"/>
  <c r="C3284" i="1" s="1"/>
  <c r="D3284" i="1" s="1"/>
  <c r="A3281" i="3"/>
  <c r="B3280" i="3"/>
  <c r="A3285" i="1" l="1"/>
  <c r="E3284" i="1"/>
  <c r="F3284" i="1"/>
  <c r="B3285" i="1"/>
  <c r="C3285" i="1" s="1"/>
  <c r="D3285" i="1" s="1"/>
  <c r="A3282" i="3"/>
  <c r="B3281" i="3"/>
  <c r="A3286" i="1" l="1"/>
  <c r="E3285" i="1"/>
  <c r="F3285" i="1"/>
  <c r="B3286" i="1"/>
  <c r="C3286" i="1"/>
  <c r="D3286" i="1" s="1"/>
  <c r="B3282" i="3"/>
  <c r="A3283" i="3"/>
  <c r="A3287" i="1" l="1"/>
  <c r="E3286" i="1"/>
  <c r="F3286" i="1"/>
  <c r="B3287" i="1"/>
  <c r="C3287" i="1" s="1"/>
  <c r="D3287" i="1" s="1"/>
  <c r="B3283" i="3"/>
  <c r="A3284" i="3"/>
  <c r="A3288" i="1" l="1"/>
  <c r="E3287" i="1"/>
  <c r="F3287" i="1"/>
  <c r="B3288" i="1"/>
  <c r="C3288" i="1" s="1"/>
  <c r="D3288" i="1" s="1"/>
  <c r="B3284" i="3"/>
  <c r="A3285" i="3"/>
  <c r="A3289" i="1" l="1"/>
  <c r="E3288" i="1"/>
  <c r="F3288" i="1"/>
  <c r="B3289" i="1"/>
  <c r="C3289" i="1"/>
  <c r="A3286" i="3"/>
  <c r="B3285" i="3"/>
  <c r="E3289" i="1" l="1"/>
  <c r="D3289" i="1"/>
  <c r="A3290" i="1"/>
  <c r="F3289" i="1"/>
  <c r="B3290" i="1"/>
  <c r="C3290" i="1" s="1"/>
  <c r="B3286" i="3"/>
  <c r="A3287" i="3"/>
  <c r="E3290" i="1" l="1"/>
  <c r="D3290" i="1"/>
  <c r="A3291" i="1"/>
  <c r="F3290" i="1"/>
  <c r="B3291" i="1"/>
  <c r="C3291" i="1" s="1"/>
  <c r="D3291" i="1" s="1"/>
  <c r="B3287" i="3"/>
  <c r="A3288" i="3"/>
  <c r="A3292" i="1" l="1"/>
  <c r="E3291" i="1"/>
  <c r="F3291" i="1"/>
  <c r="B3292" i="1"/>
  <c r="C3292" i="1" s="1"/>
  <c r="D3292" i="1" s="1"/>
  <c r="A3289" i="3"/>
  <c r="B3288" i="3"/>
  <c r="A3293" i="1" l="1"/>
  <c r="E3292" i="1"/>
  <c r="F3292" i="1"/>
  <c r="B3293" i="1"/>
  <c r="C3293" i="1" s="1"/>
  <c r="D3293" i="1" s="1"/>
  <c r="B3289" i="3"/>
  <c r="A3290" i="3"/>
  <c r="D3294" i="1" l="1"/>
  <c r="F3294" i="1" s="1"/>
  <c r="A3294" i="1"/>
  <c r="E3293" i="1"/>
  <c r="F3293" i="1"/>
  <c r="B3294" i="1"/>
  <c r="C3294" i="1"/>
  <c r="A3291" i="3"/>
  <c r="B3290" i="3"/>
  <c r="E3294" i="1" l="1"/>
  <c r="A3295" i="1"/>
  <c r="B3295" i="1"/>
  <c r="C3295" i="1" s="1"/>
  <c r="D3295" i="1" s="1"/>
  <c r="B3291" i="3"/>
  <c r="A3292" i="3"/>
  <c r="D3296" i="1" l="1"/>
  <c r="A3296" i="1"/>
  <c r="F3295" i="1"/>
  <c r="E3295" i="1"/>
  <c r="B3296" i="1"/>
  <c r="C3296" i="1" s="1"/>
  <c r="B3292" i="3"/>
  <c r="A3293" i="3"/>
  <c r="A3297" i="1" l="1"/>
  <c r="E3296" i="1"/>
  <c r="F3296" i="1"/>
  <c r="B3297" i="1"/>
  <c r="C3297" i="1"/>
  <c r="A3294" i="3"/>
  <c r="B3293" i="3"/>
  <c r="D3297" i="1" l="1"/>
  <c r="E3297" i="1" s="1"/>
  <c r="A3298" i="1"/>
  <c r="F3297" i="1"/>
  <c r="B3298" i="1"/>
  <c r="C3298" i="1" s="1"/>
  <c r="D3298" i="1" s="1"/>
  <c r="B3294" i="3"/>
  <c r="A3295" i="3"/>
  <c r="A3299" i="1" l="1"/>
  <c r="E3298" i="1"/>
  <c r="F3298" i="1"/>
  <c r="B3299" i="1"/>
  <c r="C3299" i="1" s="1"/>
  <c r="D3299" i="1" s="1"/>
  <c r="A3296" i="3"/>
  <c r="B3295" i="3"/>
  <c r="A3300" i="1" l="1"/>
  <c r="E3299" i="1"/>
  <c r="F3299" i="1"/>
  <c r="B3300" i="1"/>
  <c r="C3300" i="1" s="1"/>
  <c r="D3300" i="1" s="1"/>
  <c r="A3297" i="3"/>
  <c r="B3296" i="3"/>
  <c r="A3301" i="1" l="1"/>
  <c r="E3300" i="1"/>
  <c r="F3300" i="1"/>
  <c r="B3301" i="1"/>
  <c r="C3301" i="1" s="1"/>
  <c r="D3301" i="1" s="1"/>
  <c r="A3298" i="3"/>
  <c r="B3297" i="3"/>
  <c r="A3302" i="1" l="1"/>
  <c r="E3301" i="1"/>
  <c r="F3301" i="1"/>
  <c r="B3302" i="1"/>
  <c r="C3302" i="1" s="1"/>
  <c r="D3302" i="1" s="1"/>
  <c r="B3298" i="3"/>
  <c r="A3299" i="3"/>
  <c r="A3303" i="1" l="1"/>
  <c r="E3302" i="1"/>
  <c r="F3302" i="1"/>
  <c r="B3303" i="1"/>
  <c r="C3303" i="1" s="1"/>
  <c r="D3303" i="1" s="1"/>
  <c r="B3299" i="3"/>
  <c r="A3300" i="3"/>
  <c r="A3304" i="1" l="1"/>
  <c r="E3303" i="1"/>
  <c r="F3303" i="1"/>
  <c r="B3304" i="1"/>
  <c r="C3304" i="1" s="1"/>
  <c r="D3304" i="1" s="1"/>
  <c r="B3300" i="3"/>
  <c r="A3301" i="3"/>
  <c r="A3305" i="1" l="1"/>
  <c r="E3304" i="1"/>
  <c r="F3304" i="1"/>
  <c r="B3305" i="1"/>
  <c r="C3305" i="1" s="1"/>
  <c r="D3305" i="1" s="1"/>
  <c r="B3301" i="3"/>
  <c r="A3302" i="3"/>
  <c r="A3306" i="1" l="1"/>
  <c r="E3305" i="1"/>
  <c r="F3305" i="1"/>
  <c r="B3306" i="1"/>
  <c r="C3306" i="1" s="1"/>
  <c r="B3302" i="3"/>
  <c r="A3303" i="3"/>
  <c r="D3306" i="1" l="1"/>
  <c r="E3306" i="1" s="1"/>
  <c r="A3307" i="1"/>
  <c r="F3306" i="1"/>
  <c r="B3307" i="1"/>
  <c r="C3307" i="1" s="1"/>
  <c r="D3307" i="1" s="1"/>
  <c r="B3303" i="3"/>
  <c r="A3304" i="3"/>
  <c r="A3308" i="1" l="1"/>
  <c r="E3307" i="1"/>
  <c r="F3307" i="1"/>
  <c r="B3308" i="1"/>
  <c r="C3308" i="1" s="1"/>
  <c r="D3308" i="1" s="1"/>
  <c r="A3305" i="3"/>
  <c r="B3304" i="3"/>
  <c r="A3309" i="1" l="1"/>
  <c r="E3308" i="1"/>
  <c r="F3308" i="1"/>
  <c r="B3309" i="1"/>
  <c r="C3309" i="1" s="1"/>
  <c r="D3309" i="1" s="1"/>
  <c r="B3305" i="3"/>
  <c r="A3306" i="3"/>
  <c r="A3310" i="1" l="1"/>
  <c r="E3309" i="1"/>
  <c r="F3309" i="1"/>
  <c r="B3310" i="1"/>
  <c r="C3310" i="1" s="1"/>
  <c r="D3310" i="1" s="1"/>
  <c r="B3306" i="3"/>
  <c r="A3307" i="3"/>
  <c r="A3311" i="1" l="1"/>
  <c r="E3310" i="1"/>
  <c r="F3310" i="1"/>
  <c r="B3311" i="1"/>
  <c r="C3311" i="1" s="1"/>
  <c r="D3311" i="1" s="1"/>
  <c r="B3307" i="3"/>
  <c r="A3308" i="3"/>
  <c r="A3312" i="1" l="1"/>
  <c r="F3311" i="1"/>
  <c r="E3311" i="1"/>
  <c r="B3312" i="1"/>
  <c r="C3312" i="1" s="1"/>
  <c r="D3312" i="1" s="1"/>
  <c r="B3308" i="3"/>
  <c r="A3309" i="3"/>
  <c r="A3313" i="1" l="1"/>
  <c r="E3312" i="1"/>
  <c r="F3312" i="1"/>
  <c r="B3313" i="1"/>
  <c r="C3313" i="1" s="1"/>
  <c r="D3313" i="1" s="1"/>
  <c r="B3309" i="3"/>
  <c r="A3310" i="3"/>
  <c r="E3313" i="1" l="1"/>
  <c r="A3314" i="1"/>
  <c r="F3313" i="1"/>
  <c r="B3314" i="1"/>
  <c r="C3314" i="1" s="1"/>
  <c r="D3314" i="1" s="1"/>
  <c r="B3310" i="3"/>
  <c r="A3311" i="3"/>
  <c r="F3314" i="1" l="1"/>
  <c r="A3315" i="1"/>
  <c r="E3314" i="1"/>
  <c r="B3315" i="1"/>
  <c r="C3315" i="1" s="1"/>
  <c r="D3315" i="1" s="1"/>
  <c r="B3311" i="3"/>
  <c r="A3312" i="3"/>
  <c r="A3316" i="1" l="1"/>
  <c r="E3315" i="1"/>
  <c r="F3315" i="1"/>
  <c r="B3316" i="1"/>
  <c r="C3316" i="1" s="1"/>
  <c r="D3316" i="1" s="1"/>
  <c r="A3313" i="3"/>
  <c r="B3312" i="3"/>
  <c r="A3317" i="1" l="1"/>
  <c r="E3316" i="1"/>
  <c r="F3316" i="1"/>
  <c r="B3317" i="1"/>
  <c r="C3317" i="1" s="1"/>
  <c r="D3317" i="1" s="1"/>
  <c r="B3313" i="3"/>
  <c r="A3314" i="3"/>
  <c r="A3318" i="1" l="1"/>
  <c r="E3317" i="1"/>
  <c r="F3317" i="1"/>
  <c r="B3318" i="1"/>
  <c r="C3318" i="1" s="1"/>
  <c r="D3318" i="1" s="1"/>
  <c r="B3314" i="3"/>
  <c r="A3315" i="3"/>
  <c r="A3319" i="1" l="1"/>
  <c r="E3318" i="1"/>
  <c r="F3318" i="1"/>
  <c r="B3319" i="1"/>
  <c r="C3319" i="1" s="1"/>
  <c r="D3319" i="1" s="1"/>
  <c r="B3315" i="3"/>
  <c r="A3316" i="3"/>
  <c r="A3320" i="1" l="1"/>
  <c r="F3319" i="1"/>
  <c r="E3319" i="1"/>
  <c r="B3320" i="1"/>
  <c r="C3320" i="1" s="1"/>
  <c r="D3320" i="1" s="1"/>
  <c r="B3316" i="3"/>
  <c r="A3317" i="3"/>
  <c r="A3321" i="1" l="1"/>
  <c r="E3320" i="1"/>
  <c r="F3320" i="1"/>
  <c r="B3321" i="1"/>
  <c r="C3321" i="1" s="1"/>
  <c r="D3321" i="1" s="1"/>
  <c r="B3317" i="3"/>
  <c r="A3318" i="3"/>
  <c r="A3322" i="1" l="1"/>
  <c r="E3321" i="1"/>
  <c r="F3321" i="1"/>
  <c r="B3322" i="1"/>
  <c r="C3322" i="1" s="1"/>
  <c r="D3322" i="1" s="1"/>
  <c r="B3318" i="3"/>
  <c r="A3319" i="3"/>
  <c r="A3323" i="1" l="1"/>
  <c r="E3322" i="1"/>
  <c r="F3322" i="1"/>
  <c r="B3323" i="1"/>
  <c r="C3323" i="1" s="1"/>
  <c r="B3319" i="3"/>
  <c r="A3320" i="3"/>
  <c r="E3323" i="1" l="1"/>
  <c r="D3323" i="1"/>
  <c r="A3324" i="1"/>
  <c r="F3323" i="1"/>
  <c r="B3324" i="1"/>
  <c r="C3324" i="1" s="1"/>
  <c r="A3321" i="3"/>
  <c r="B3320" i="3"/>
  <c r="D3324" i="1" l="1"/>
  <c r="E3324" i="1" s="1"/>
  <c r="A3325" i="1"/>
  <c r="B3325" i="1"/>
  <c r="C3325" i="1" s="1"/>
  <c r="D3325" i="1" s="1"/>
  <c r="F3324" i="1"/>
  <c r="B3321" i="3"/>
  <c r="A3322" i="3"/>
  <c r="A3326" i="1" l="1"/>
  <c r="E3325" i="1"/>
  <c r="F3325" i="1"/>
  <c r="B3326" i="1"/>
  <c r="C3326" i="1" s="1"/>
  <c r="D3326" i="1" s="1"/>
  <c r="B3322" i="3"/>
  <c r="A3323" i="3"/>
  <c r="A3327" i="1" l="1"/>
  <c r="F3326" i="1"/>
  <c r="E3326" i="1"/>
  <c r="B3327" i="1"/>
  <c r="C3327" i="1" s="1"/>
  <c r="B3323" i="3"/>
  <c r="A3324" i="3"/>
  <c r="D3327" i="1" l="1"/>
  <c r="F3327" i="1" s="1"/>
  <c r="A3328" i="1"/>
  <c r="B3328" i="1"/>
  <c r="C3328" i="1" s="1"/>
  <c r="D3328" i="1" s="1"/>
  <c r="B3324" i="3"/>
  <c r="A3325" i="3"/>
  <c r="E3327" i="1" l="1"/>
  <c r="A3329" i="1"/>
  <c r="E3328" i="1"/>
  <c r="F3328" i="1"/>
  <c r="B3329" i="1"/>
  <c r="C3329" i="1" s="1"/>
  <c r="D3329" i="1" s="1"/>
  <c r="A3326" i="3"/>
  <c r="B3325" i="3"/>
  <c r="A3330" i="1" l="1"/>
  <c r="E3329" i="1"/>
  <c r="F3329" i="1"/>
  <c r="B3330" i="1"/>
  <c r="C3330" i="1" s="1"/>
  <c r="D3330" i="1" s="1"/>
  <c r="B3326" i="3"/>
  <c r="A3327" i="3"/>
  <c r="A3331" i="1" l="1"/>
  <c r="E3330" i="1"/>
  <c r="F3330" i="1"/>
  <c r="B3331" i="1"/>
  <c r="C3331" i="1" s="1"/>
  <c r="D3331" i="1" s="1"/>
  <c r="A3328" i="3"/>
  <c r="B3327" i="3"/>
  <c r="A3332" i="1" l="1"/>
  <c r="E3331" i="1"/>
  <c r="F3331" i="1"/>
  <c r="B3332" i="1"/>
  <c r="C3332" i="1" s="1"/>
  <c r="D3332" i="1" s="1"/>
  <c r="A3329" i="3"/>
  <c r="B3328" i="3"/>
  <c r="E3332" i="1" l="1"/>
  <c r="A3333" i="1"/>
  <c r="B3333" i="1"/>
  <c r="C3333" i="1" s="1"/>
  <c r="D3333" i="1" s="1"/>
  <c r="F3332" i="1"/>
  <c r="A3330" i="3"/>
  <c r="B3329" i="3"/>
  <c r="A3334" i="1" l="1"/>
  <c r="E3333" i="1"/>
  <c r="F3333" i="1"/>
  <c r="B3334" i="1"/>
  <c r="C3334" i="1" s="1"/>
  <c r="A3331" i="3"/>
  <c r="B3330" i="3"/>
  <c r="D3334" i="1" l="1"/>
  <c r="E3334" i="1" s="1"/>
  <c r="A3335" i="1"/>
  <c r="F3334" i="1"/>
  <c r="B3335" i="1"/>
  <c r="C3335" i="1" s="1"/>
  <c r="D3335" i="1" s="1"/>
  <c r="A3332" i="3"/>
  <c r="B3331" i="3"/>
  <c r="A3336" i="1" l="1"/>
  <c r="E3335" i="1"/>
  <c r="F3335" i="1"/>
  <c r="B3336" i="1"/>
  <c r="C3336" i="1" s="1"/>
  <c r="D3336" i="1" s="1"/>
  <c r="A3333" i="3"/>
  <c r="B3332" i="3"/>
  <c r="A3337" i="1" l="1"/>
  <c r="E3336" i="1"/>
  <c r="F3336" i="1"/>
  <c r="B3337" i="1"/>
  <c r="C3337" i="1" s="1"/>
  <c r="D3337" i="1" s="1"/>
  <c r="B3333" i="3"/>
  <c r="A3334" i="3"/>
  <c r="A3338" i="1" l="1"/>
  <c r="E3337" i="1"/>
  <c r="F3337" i="1"/>
  <c r="B3338" i="1"/>
  <c r="C3338" i="1" s="1"/>
  <c r="B3334" i="3"/>
  <c r="A3335" i="3"/>
  <c r="D3338" i="1" l="1"/>
  <c r="E3338" i="1" s="1"/>
  <c r="A3339" i="1"/>
  <c r="F3338" i="1"/>
  <c r="B3339" i="1"/>
  <c r="C3339" i="1" s="1"/>
  <c r="A3336" i="3"/>
  <c r="B3335" i="3"/>
  <c r="F3339" i="1" l="1"/>
  <c r="D3339" i="1"/>
  <c r="A3340" i="1"/>
  <c r="E3339" i="1"/>
  <c r="B3340" i="1"/>
  <c r="C3340" i="1" s="1"/>
  <c r="D3340" i="1" s="1"/>
  <c r="A3337" i="3"/>
  <c r="B3336" i="3"/>
  <c r="A3341" i="1" l="1"/>
  <c r="E3340" i="1"/>
  <c r="F3340" i="1"/>
  <c r="B3341" i="1"/>
  <c r="C3341" i="1" s="1"/>
  <c r="A3338" i="3"/>
  <c r="B3337" i="3"/>
  <c r="E3341" i="1" l="1"/>
  <c r="D3341" i="1"/>
  <c r="A3342" i="1"/>
  <c r="B3342" i="1"/>
  <c r="C3342" i="1" s="1"/>
  <c r="D3342" i="1" s="1"/>
  <c r="F3341" i="1"/>
  <c r="A3339" i="3"/>
  <c r="B3338" i="3"/>
  <c r="A3343" i="1" l="1"/>
  <c r="F3342" i="1"/>
  <c r="E3342" i="1"/>
  <c r="B3343" i="1"/>
  <c r="C3343" i="1" s="1"/>
  <c r="D3343" i="1" s="1"/>
  <c r="B3339" i="3"/>
  <c r="A3340" i="3"/>
  <c r="A3344" i="1" l="1"/>
  <c r="E3343" i="1"/>
  <c r="F3343" i="1"/>
  <c r="B3344" i="1"/>
  <c r="C3344" i="1" s="1"/>
  <c r="D3344" i="1" s="1"/>
  <c r="A3341" i="3"/>
  <c r="B3340" i="3"/>
  <c r="A3345" i="1" l="1"/>
  <c r="E3344" i="1"/>
  <c r="F3344" i="1"/>
  <c r="B3345" i="1"/>
  <c r="C3345" i="1" s="1"/>
  <c r="D3345" i="1" s="1"/>
  <c r="A3342" i="3"/>
  <c r="B3341" i="3"/>
  <c r="A3346" i="1" l="1"/>
  <c r="E3345" i="1"/>
  <c r="F3345" i="1"/>
  <c r="B3346" i="1"/>
  <c r="C3346" i="1" s="1"/>
  <c r="D3346" i="1" s="1"/>
  <c r="B3342" i="3"/>
  <c r="A3343" i="3"/>
  <c r="A3347" i="1" l="1"/>
  <c r="E3346" i="1"/>
  <c r="F3346" i="1"/>
  <c r="B3347" i="1"/>
  <c r="C3347" i="1" s="1"/>
  <c r="D3347" i="1" s="1"/>
  <c r="A3344" i="3"/>
  <c r="B3343" i="3"/>
  <c r="A3348" i="1" l="1"/>
  <c r="E3347" i="1"/>
  <c r="F3347" i="1"/>
  <c r="B3348" i="1"/>
  <c r="C3348" i="1" s="1"/>
  <c r="D3348" i="1" s="1"/>
  <c r="A3345" i="3"/>
  <c r="B3344" i="3"/>
  <c r="A3349" i="1" l="1"/>
  <c r="E3348" i="1"/>
  <c r="F3348" i="1"/>
  <c r="B3349" i="1"/>
  <c r="C3349" i="1" s="1"/>
  <c r="B3345" i="3"/>
  <c r="A3346" i="3"/>
  <c r="D3349" i="1" l="1"/>
  <c r="E3349" i="1" s="1"/>
  <c r="A3350" i="1"/>
  <c r="B3350" i="1"/>
  <c r="C3350" i="1" s="1"/>
  <c r="D3350" i="1" s="1"/>
  <c r="A3347" i="3"/>
  <c r="B3346" i="3"/>
  <c r="F3349" i="1" l="1"/>
  <c r="A3351" i="1"/>
  <c r="E3350" i="1"/>
  <c r="F3350" i="1"/>
  <c r="B3351" i="1"/>
  <c r="C3351" i="1" s="1"/>
  <c r="D3351" i="1" s="1"/>
  <c r="A3348" i="3"/>
  <c r="B3347" i="3"/>
  <c r="A3352" i="1" l="1"/>
  <c r="E3351" i="1"/>
  <c r="F3351" i="1"/>
  <c r="B3352" i="1"/>
  <c r="C3352" i="1" s="1"/>
  <c r="D3352" i="1" s="1"/>
  <c r="B3348" i="3"/>
  <c r="A3349" i="3"/>
  <c r="A3353" i="1" l="1"/>
  <c r="F3352" i="1"/>
  <c r="E3352" i="1"/>
  <c r="B3353" i="1"/>
  <c r="C3353" i="1" s="1"/>
  <c r="D3353" i="1" s="1"/>
  <c r="A3350" i="3"/>
  <c r="B3349" i="3"/>
  <c r="A3354" i="1" l="1"/>
  <c r="E3353" i="1"/>
  <c r="F3353" i="1"/>
  <c r="B3354" i="1"/>
  <c r="C3354" i="1" s="1"/>
  <c r="D3354" i="1" s="1"/>
  <c r="B3350" i="3"/>
  <c r="A3351" i="3"/>
  <c r="A3355" i="1" l="1"/>
  <c r="E3354" i="1"/>
  <c r="F3354" i="1"/>
  <c r="B3355" i="1"/>
  <c r="C3355" i="1" s="1"/>
  <c r="D3355" i="1" s="1"/>
  <c r="B3351" i="3"/>
  <c r="A3352" i="3"/>
  <c r="A3356" i="1" l="1"/>
  <c r="E3355" i="1"/>
  <c r="F3355" i="1"/>
  <c r="B3356" i="1"/>
  <c r="C3356" i="1" s="1"/>
  <c r="D3356" i="1" s="1"/>
  <c r="A3353" i="3"/>
  <c r="B3352" i="3"/>
  <c r="A3357" i="1" l="1"/>
  <c r="E3356" i="1"/>
  <c r="F3356" i="1"/>
  <c r="B3357" i="1"/>
  <c r="C3357" i="1" s="1"/>
  <c r="B3353" i="3"/>
  <c r="A3354" i="3"/>
  <c r="D3357" i="1" l="1"/>
  <c r="E3357" i="1" s="1"/>
  <c r="A3358" i="1"/>
  <c r="B3358" i="1"/>
  <c r="C3358" i="1" s="1"/>
  <c r="D3358" i="1" s="1"/>
  <c r="B3354" i="3"/>
  <c r="A3355" i="3"/>
  <c r="F3357" i="1" l="1"/>
  <c r="A3359" i="1"/>
  <c r="F3358" i="1"/>
  <c r="E3358" i="1"/>
  <c r="B3359" i="1"/>
  <c r="C3359" i="1" s="1"/>
  <c r="D3359" i="1" s="1"/>
  <c r="B3355" i="3"/>
  <c r="A3356" i="3"/>
  <c r="A3360" i="1" l="1"/>
  <c r="F3359" i="1"/>
  <c r="E3359" i="1"/>
  <c r="B3360" i="1"/>
  <c r="C3360" i="1" s="1"/>
  <c r="D3360" i="1" s="1"/>
  <c r="B3356" i="3"/>
  <c r="A3357" i="3"/>
  <c r="A3361" i="1" l="1"/>
  <c r="E3360" i="1"/>
  <c r="F3360" i="1"/>
  <c r="B3361" i="1"/>
  <c r="C3361" i="1" s="1"/>
  <c r="D3361" i="1" s="1"/>
  <c r="B3357" i="3"/>
  <c r="A3358" i="3"/>
  <c r="A3362" i="1" l="1"/>
  <c r="F3361" i="1"/>
  <c r="E3361" i="1"/>
  <c r="B3362" i="1"/>
  <c r="C3362" i="1" s="1"/>
  <c r="D3362" i="1" s="1"/>
  <c r="B3358" i="3"/>
  <c r="A3359" i="3"/>
  <c r="A3363" i="1" l="1"/>
  <c r="E3362" i="1"/>
  <c r="F3362" i="1"/>
  <c r="B3363" i="1"/>
  <c r="C3363" i="1" s="1"/>
  <c r="D3363" i="1" s="1"/>
  <c r="B3359" i="3"/>
  <c r="A3360" i="3"/>
  <c r="F3363" i="1" l="1"/>
  <c r="E3363" i="1"/>
  <c r="A3364" i="1"/>
  <c r="B3364" i="1"/>
  <c r="C3364" i="1" s="1"/>
  <c r="D3364" i="1" s="1"/>
  <c r="A3361" i="3"/>
  <c r="B3360" i="3"/>
  <c r="A3365" i="1" l="1"/>
  <c r="E3364" i="1"/>
  <c r="F3364" i="1"/>
  <c r="B3365" i="1"/>
  <c r="C3365" i="1" s="1"/>
  <c r="A3362" i="3"/>
  <c r="B3361" i="3"/>
  <c r="D3365" i="1" l="1"/>
  <c r="E3365" i="1" s="1"/>
  <c r="A3366" i="1"/>
  <c r="F3365" i="1"/>
  <c r="B3366" i="1"/>
  <c r="C3366" i="1" s="1"/>
  <c r="D3366" i="1" s="1"/>
  <c r="B3362" i="3"/>
  <c r="A3363" i="3"/>
  <c r="A3367" i="1" l="1"/>
  <c r="E3366" i="1"/>
  <c r="F3366" i="1"/>
  <c r="B3367" i="1"/>
  <c r="C3367" i="1" s="1"/>
  <c r="D3367" i="1" s="1"/>
  <c r="B3363" i="3"/>
  <c r="A3364" i="3"/>
  <c r="A3368" i="1" l="1"/>
  <c r="F3367" i="1"/>
  <c r="E3367" i="1"/>
  <c r="B3368" i="1"/>
  <c r="C3368" i="1" s="1"/>
  <c r="D3368" i="1" s="1"/>
  <c r="A3365" i="3"/>
  <c r="B3364" i="3"/>
  <c r="A3369" i="1" l="1"/>
  <c r="E3368" i="1"/>
  <c r="F3368" i="1"/>
  <c r="B3369" i="1"/>
  <c r="C3369" i="1" s="1"/>
  <c r="D3369" i="1" s="1"/>
  <c r="B3365" i="3"/>
  <c r="A3366" i="3"/>
  <c r="A3370" i="1" l="1"/>
  <c r="F3369" i="1"/>
  <c r="E3369" i="1"/>
  <c r="B3370" i="1"/>
  <c r="C3370" i="1" s="1"/>
  <c r="D3370" i="1" s="1"/>
  <c r="B3366" i="3"/>
  <c r="A3367" i="3"/>
  <c r="A3371" i="1" l="1"/>
  <c r="E3370" i="1"/>
  <c r="F3370" i="1"/>
  <c r="B3371" i="1"/>
  <c r="C3371" i="1" s="1"/>
  <c r="D3371" i="1" s="1"/>
  <c r="B3367" i="3"/>
  <c r="A3368" i="3"/>
  <c r="F3371" i="1" l="1"/>
  <c r="E3371" i="1"/>
  <c r="A3372" i="1"/>
  <c r="B3372" i="1"/>
  <c r="C3372" i="1" s="1"/>
  <c r="D3372" i="1" s="1"/>
  <c r="A3369" i="3"/>
  <c r="B3368" i="3"/>
  <c r="A3373" i="1" l="1"/>
  <c r="E3372" i="1"/>
  <c r="F3372" i="1"/>
  <c r="B3373" i="1"/>
  <c r="C3373" i="1" s="1"/>
  <c r="B3369" i="3"/>
  <c r="A3370" i="3"/>
  <c r="D3373" i="1" l="1"/>
  <c r="E3373" i="1" s="1"/>
  <c r="A3374" i="1"/>
  <c r="F3373" i="1"/>
  <c r="B3374" i="1"/>
  <c r="C3374" i="1" s="1"/>
  <c r="D3374" i="1" s="1"/>
  <c r="A3371" i="3"/>
  <c r="B3370" i="3"/>
  <c r="A3375" i="1" l="1"/>
  <c r="E3374" i="1"/>
  <c r="F3374" i="1"/>
  <c r="B3375" i="1"/>
  <c r="C3375" i="1" s="1"/>
  <c r="D3375" i="1" s="1"/>
  <c r="B3371" i="3"/>
  <c r="A3372" i="3"/>
  <c r="A3376" i="1" l="1"/>
  <c r="E3375" i="1"/>
  <c r="F3375" i="1"/>
  <c r="B3376" i="1"/>
  <c r="C3376" i="1" s="1"/>
  <c r="D3376" i="1" s="1"/>
  <c r="B3372" i="3"/>
  <c r="A3373" i="3"/>
  <c r="A3377" i="1" l="1"/>
  <c r="E3376" i="1"/>
  <c r="F3376" i="1"/>
  <c r="B3377" i="1"/>
  <c r="C3377" i="1" s="1"/>
  <c r="D3377" i="1" s="1"/>
  <c r="B3373" i="3"/>
  <c r="A3374" i="3"/>
  <c r="A3378" i="1" l="1"/>
  <c r="E3377" i="1"/>
  <c r="F3377" i="1"/>
  <c r="B3378" i="1"/>
  <c r="C3378" i="1" s="1"/>
  <c r="D3378" i="1" s="1"/>
  <c r="B3374" i="3"/>
  <c r="A3375" i="3"/>
  <c r="A3379" i="1" l="1"/>
  <c r="F3378" i="1"/>
  <c r="E3378" i="1"/>
  <c r="B3379" i="1"/>
  <c r="C3379" i="1" s="1"/>
  <c r="D3379" i="1" s="1"/>
  <c r="B3375" i="3"/>
  <c r="A3376" i="3"/>
  <c r="F3379" i="1" l="1"/>
  <c r="E3379" i="1"/>
  <c r="A3380" i="1"/>
  <c r="B3380" i="1"/>
  <c r="C3380" i="1" s="1"/>
  <c r="D3380" i="1" s="1"/>
  <c r="A3377" i="3"/>
  <c r="B3376" i="3"/>
  <c r="A3381" i="1" l="1"/>
  <c r="E3380" i="1"/>
  <c r="F3380" i="1"/>
  <c r="B3381" i="1"/>
  <c r="C3381" i="1" s="1"/>
  <c r="D3381" i="1" s="1"/>
  <c r="B3377" i="3"/>
  <c r="A3378" i="3"/>
  <c r="E3381" i="1" l="1"/>
  <c r="A3382" i="1"/>
  <c r="F3381" i="1"/>
  <c r="B3382" i="1"/>
  <c r="C3382" i="1" s="1"/>
  <c r="B3378" i="3"/>
  <c r="A3379" i="3"/>
  <c r="D3382" i="1" l="1"/>
  <c r="E3382" i="1" s="1"/>
  <c r="A3383" i="1"/>
  <c r="B3383" i="1"/>
  <c r="C3383" i="1" s="1"/>
  <c r="D3383" i="1" s="1"/>
  <c r="A3380" i="3"/>
  <c r="B3379" i="3"/>
  <c r="F3382" i="1" l="1"/>
  <c r="A3384" i="1"/>
  <c r="E3383" i="1"/>
  <c r="F3383" i="1"/>
  <c r="B3384" i="1"/>
  <c r="C3384" i="1" s="1"/>
  <c r="D3384" i="1" s="1"/>
  <c r="A3381" i="3"/>
  <c r="B3380" i="3"/>
  <c r="A3385" i="1" l="1"/>
  <c r="E3384" i="1"/>
  <c r="F3384" i="1"/>
  <c r="B3385" i="1"/>
  <c r="C3385" i="1" s="1"/>
  <c r="D3385" i="1" s="1"/>
  <c r="B3381" i="3"/>
  <c r="A3382" i="3"/>
  <c r="E3385" i="1" l="1"/>
  <c r="A3386" i="1"/>
  <c r="F3385" i="1"/>
  <c r="B3386" i="1"/>
  <c r="C3386" i="1" s="1"/>
  <c r="D3386" i="1" s="1"/>
  <c r="B3382" i="3"/>
  <c r="A3383" i="3"/>
  <c r="A3387" i="1" l="1"/>
  <c r="E3386" i="1"/>
  <c r="F3386" i="1"/>
  <c r="B3387" i="1"/>
  <c r="C3387" i="1" s="1"/>
  <c r="B3383" i="3"/>
  <c r="A3384" i="3"/>
  <c r="D3387" i="1" l="1"/>
  <c r="E3387" i="1" s="1"/>
  <c r="A3388" i="1"/>
  <c r="F3387" i="1"/>
  <c r="B3388" i="1"/>
  <c r="C3388" i="1" s="1"/>
  <c r="D3388" i="1" s="1"/>
  <c r="A3385" i="3"/>
  <c r="B3384" i="3"/>
  <c r="E3388" i="1" l="1"/>
  <c r="A3389" i="1"/>
  <c r="F3388" i="1"/>
  <c r="B3389" i="1"/>
  <c r="C3389" i="1" s="1"/>
  <c r="A3386" i="3"/>
  <c r="B3385" i="3"/>
  <c r="D3389" i="1" l="1"/>
  <c r="E3389" i="1" s="1"/>
  <c r="A3390" i="1"/>
  <c r="B3390" i="1"/>
  <c r="C3390" i="1" s="1"/>
  <c r="B3386" i="3"/>
  <c r="A3387" i="3"/>
  <c r="F3389" i="1" l="1"/>
  <c r="D3390" i="1"/>
  <c r="E3390" i="1" s="1"/>
  <c r="A3391" i="1"/>
  <c r="B3391" i="1"/>
  <c r="C3391" i="1" s="1"/>
  <c r="D3391" i="1" s="1"/>
  <c r="B3387" i="3"/>
  <c r="A3388" i="3"/>
  <c r="F3390" i="1" l="1"/>
  <c r="A3392" i="1"/>
  <c r="F3391" i="1"/>
  <c r="E3391" i="1"/>
  <c r="B3392" i="1"/>
  <c r="C3392" i="1" s="1"/>
  <c r="D3392" i="1" s="1"/>
  <c r="B3388" i="3"/>
  <c r="A3389" i="3"/>
  <c r="A3393" i="1" l="1"/>
  <c r="E3392" i="1"/>
  <c r="F3392" i="1"/>
  <c r="B3393" i="1"/>
  <c r="C3393" i="1" s="1"/>
  <c r="D3393" i="1" s="1"/>
  <c r="B3389" i="3"/>
  <c r="A3390" i="3"/>
  <c r="A3394" i="1" l="1"/>
  <c r="E3393" i="1"/>
  <c r="F3393" i="1"/>
  <c r="B3394" i="1"/>
  <c r="C3394" i="1" s="1"/>
  <c r="B3390" i="3"/>
  <c r="A3391" i="3"/>
  <c r="D3394" i="1" l="1"/>
  <c r="E3394" i="1" s="1"/>
  <c r="A3395" i="1"/>
  <c r="F3394" i="1"/>
  <c r="B3395" i="1"/>
  <c r="C3395" i="1" s="1"/>
  <c r="D3395" i="1" s="1"/>
  <c r="B3391" i="3"/>
  <c r="A3392" i="3"/>
  <c r="A3396" i="1" l="1"/>
  <c r="F3395" i="1"/>
  <c r="E3395" i="1"/>
  <c r="B3396" i="1"/>
  <c r="C3396" i="1" s="1"/>
  <c r="A3393" i="3"/>
  <c r="B3392" i="3"/>
  <c r="D3396" i="1" l="1"/>
  <c r="E3396" i="1" s="1"/>
  <c r="A3397" i="1"/>
  <c r="B3397" i="1"/>
  <c r="C3397" i="1" s="1"/>
  <c r="D3397" i="1" s="1"/>
  <c r="F3396" i="1"/>
  <c r="A3394" i="3"/>
  <c r="B3393" i="3"/>
  <c r="A3398" i="1" l="1"/>
  <c r="E3397" i="1"/>
  <c r="F3397" i="1"/>
  <c r="B3398" i="1"/>
  <c r="C3398" i="1" s="1"/>
  <c r="D3398" i="1" s="1"/>
  <c r="B3394" i="3"/>
  <c r="A3395" i="3"/>
  <c r="A3399" i="1" l="1"/>
  <c r="E3398" i="1"/>
  <c r="F3398" i="1"/>
  <c r="B3399" i="1"/>
  <c r="C3399" i="1" s="1"/>
  <c r="D3399" i="1" s="1"/>
  <c r="A3396" i="3"/>
  <c r="B3395" i="3"/>
  <c r="A3400" i="1" l="1"/>
  <c r="F3399" i="1"/>
  <c r="E3399" i="1"/>
  <c r="B3400" i="1"/>
  <c r="C3400" i="1" s="1"/>
  <c r="D3400" i="1" s="1"/>
  <c r="A3397" i="3"/>
  <c r="B3396" i="3"/>
  <c r="A3401" i="1" l="1"/>
  <c r="E3400" i="1"/>
  <c r="F3400" i="1"/>
  <c r="B3401" i="1"/>
  <c r="C3401" i="1" s="1"/>
  <c r="D3401" i="1" s="1"/>
  <c r="B3397" i="3"/>
  <c r="A3398" i="3"/>
  <c r="A3402" i="1" l="1"/>
  <c r="F3401" i="1"/>
  <c r="E3401" i="1"/>
  <c r="B3402" i="1"/>
  <c r="C3402" i="1" s="1"/>
  <c r="D3402" i="1" s="1"/>
  <c r="B3398" i="3"/>
  <c r="A3399" i="3"/>
  <c r="A3403" i="1" l="1"/>
  <c r="F3402" i="1"/>
  <c r="E3402" i="1"/>
  <c r="B3403" i="1"/>
  <c r="C3403" i="1" s="1"/>
  <c r="D3403" i="1" s="1"/>
  <c r="A3400" i="3"/>
  <c r="B3399" i="3"/>
  <c r="E3403" i="1" l="1"/>
  <c r="A3404" i="1"/>
  <c r="F3403" i="1"/>
  <c r="B3404" i="1"/>
  <c r="C3404" i="1" s="1"/>
  <c r="D3404" i="1" s="1"/>
  <c r="A3401" i="3"/>
  <c r="B3400" i="3"/>
  <c r="F3404" i="1" l="1"/>
  <c r="A3405" i="1"/>
  <c r="E3404" i="1"/>
  <c r="B3405" i="1"/>
  <c r="C3405" i="1" s="1"/>
  <c r="A3402" i="3"/>
  <c r="B3401" i="3"/>
  <c r="D3405" i="1" l="1"/>
  <c r="F3405" i="1" s="1"/>
  <c r="A3406" i="1"/>
  <c r="B3406" i="1"/>
  <c r="C3406" i="1" s="1"/>
  <c r="D3406" i="1" s="1"/>
  <c r="A3403" i="3"/>
  <c r="B3402" i="3"/>
  <c r="E3405" i="1" l="1"/>
  <c r="A3407" i="1"/>
  <c r="F3406" i="1"/>
  <c r="E3406" i="1"/>
  <c r="B3407" i="1"/>
  <c r="C3407" i="1" s="1"/>
  <c r="B3403" i="3"/>
  <c r="A3404" i="3"/>
  <c r="D3407" i="1" l="1"/>
  <c r="F3407" i="1" s="1"/>
  <c r="A3408" i="1"/>
  <c r="B3408" i="1"/>
  <c r="C3408" i="1" s="1"/>
  <c r="D3408" i="1" s="1"/>
  <c r="A3405" i="3"/>
  <c r="B3404" i="3"/>
  <c r="E3407" i="1" l="1"/>
  <c r="A3409" i="1"/>
  <c r="E3408" i="1"/>
  <c r="F3408" i="1"/>
  <c r="B3409" i="1"/>
  <c r="C3409" i="1" s="1"/>
  <c r="A3406" i="3"/>
  <c r="B3405" i="3"/>
  <c r="D3409" i="1" l="1"/>
  <c r="E3409" i="1" s="1"/>
  <c r="A3410" i="1"/>
  <c r="F3409" i="1"/>
  <c r="B3410" i="1"/>
  <c r="C3410" i="1" s="1"/>
  <c r="D3410" i="1" s="1"/>
  <c r="B3406" i="3"/>
  <c r="A3407" i="3"/>
  <c r="A3411" i="1" l="1"/>
  <c r="E3410" i="1"/>
  <c r="F3410" i="1"/>
  <c r="B3411" i="1"/>
  <c r="C3411" i="1" s="1"/>
  <c r="D3411" i="1" s="1"/>
  <c r="A3408" i="3"/>
  <c r="B3407" i="3"/>
  <c r="A3412" i="1" l="1"/>
  <c r="E3411" i="1"/>
  <c r="F3411" i="1"/>
  <c r="B3412" i="1"/>
  <c r="C3412" i="1" s="1"/>
  <c r="D3412" i="1" s="1"/>
  <c r="A3409" i="3"/>
  <c r="B3408" i="3"/>
  <c r="A3413" i="1" l="1"/>
  <c r="E3412" i="1"/>
  <c r="F3412" i="1"/>
  <c r="B3413" i="1"/>
  <c r="C3413" i="1" s="1"/>
  <c r="D3413" i="1" s="1"/>
  <c r="B3409" i="3"/>
  <c r="A3410" i="3"/>
  <c r="A3414" i="1" l="1"/>
  <c r="E3413" i="1"/>
  <c r="F3413" i="1"/>
  <c r="B3414" i="1"/>
  <c r="C3414" i="1" s="1"/>
  <c r="A3411" i="3"/>
  <c r="B3410" i="3"/>
  <c r="D3414" i="1" l="1"/>
  <c r="E3414" i="1" s="1"/>
  <c r="A3415" i="1"/>
  <c r="B3415" i="1"/>
  <c r="C3415" i="1" s="1"/>
  <c r="D3415" i="1" s="1"/>
  <c r="A3412" i="3"/>
  <c r="B3411" i="3"/>
  <c r="F3414" i="1" l="1"/>
  <c r="A3416" i="1"/>
  <c r="E3415" i="1"/>
  <c r="F3415" i="1"/>
  <c r="B3416" i="1"/>
  <c r="C3416" i="1" s="1"/>
  <c r="D3416" i="1" s="1"/>
  <c r="B3412" i="3"/>
  <c r="A3413" i="3"/>
  <c r="A3417" i="1" l="1"/>
  <c r="E3416" i="1"/>
  <c r="F3416" i="1"/>
  <c r="B3417" i="1"/>
  <c r="C3417" i="1" s="1"/>
  <c r="D3417" i="1" s="1"/>
  <c r="B3413" i="3"/>
  <c r="A3414" i="3"/>
  <c r="A3418" i="1" l="1"/>
  <c r="E3417" i="1"/>
  <c r="F3417" i="1"/>
  <c r="B3418" i="1"/>
  <c r="C3418" i="1" s="1"/>
  <c r="D3418" i="1" s="1"/>
  <c r="B3414" i="3"/>
  <c r="A3415" i="3"/>
  <c r="A3419" i="1" l="1"/>
  <c r="E3418" i="1"/>
  <c r="F3418" i="1"/>
  <c r="B3419" i="1"/>
  <c r="C3419" i="1" s="1"/>
  <c r="D3419" i="1" s="1"/>
  <c r="B3415" i="3"/>
  <c r="A3416" i="3"/>
  <c r="A3420" i="1" l="1"/>
  <c r="E3419" i="1"/>
  <c r="F3419" i="1"/>
  <c r="B3420" i="1"/>
  <c r="C3420" i="1" s="1"/>
  <c r="D3420" i="1" s="1"/>
  <c r="B3416" i="3"/>
  <c r="A3417" i="3"/>
  <c r="A3421" i="1" l="1"/>
  <c r="F3420" i="1"/>
  <c r="E3420" i="1"/>
  <c r="B3421" i="1"/>
  <c r="C3421" i="1" s="1"/>
  <c r="D3421" i="1" s="1"/>
  <c r="B3417" i="3"/>
  <c r="A3418" i="3"/>
  <c r="A3422" i="1" l="1"/>
  <c r="E3421" i="1"/>
  <c r="F3421" i="1"/>
  <c r="B3422" i="1"/>
  <c r="C3422" i="1" s="1"/>
  <c r="D3422" i="1" s="1"/>
  <c r="A3419" i="3"/>
  <c r="B3418" i="3"/>
  <c r="A3423" i="1" l="1"/>
  <c r="E3422" i="1"/>
  <c r="F3422" i="1"/>
  <c r="B3423" i="1"/>
  <c r="C3423" i="1" s="1"/>
  <c r="D3423" i="1" s="1"/>
  <c r="A3420" i="3"/>
  <c r="B3419" i="3"/>
  <c r="F3423" i="1" l="1"/>
  <c r="A3424" i="1"/>
  <c r="E3423" i="1"/>
  <c r="B3424" i="1"/>
  <c r="C3424" i="1" s="1"/>
  <c r="D3424" i="1" s="1"/>
  <c r="B3420" i="3"/>
  <c r="A3421" i="3"/>
  <c r="A3425" i="1" l="1"/>
  <c r="E3424" i="1"/>
  <c r="F3424" i="1"/>
  <c r="B3425" i="1"/>
  <c r="C3425" i="1" s="1"/>
  <c r="D3425" i="1" s="1"/>
  <c r="A3422" i="3"/>
  <c r="B3421" i="3"/>
  <c r="A3426" i="1" l="1"/>
  <c r="E3425" i="1"/>
  <c r="F3425" i="1"/>
  <c r="B3426" i="1"/>
  <c r="C3426" i="1" s="1"/>
  <c r="D3426" i="1" s="1"/>
  <c r="B3422" i="3"/>
  <c r="A3423" i="3"/>
  <c r="A3427" i="1" l="1"/>
  <c r="E3426" i="1"/>
  <c r="F3426" i="1"/>
  <c r="B3427" i="1"/>
  <c r="C3427" i="1" s="1"/>
  <c r="D3427" i="1" s="1"/>
  <c r="B3423" i="3"/>
  <c r="A3424" i="3"/>
  <c r="A3428" i="1" l="1"/>
  <c r="E3427" i="1"/>
  <c r="F3427" i="1"/>
  <c r="B3428" i="1"/>
  <c r="C3428" i="1" s="1"/>
  <c r="B3424" i="3"/>
  <c r="A3425" i="3"/>
  <c r="D3428" i="1" l="1"/>
  <c r="E3428" i="1" s="1"/>
  <c r="A3429" i="1"/>
  <c r="B3429" i="1"/>
  <c r="C3429" i="1" s="1"/>
  <c r="D3429" i="1" s="1"/>
  <c r="B3425" i="3"/>
  <c r="A3426" i="3"/>
  <c r="F3428" i="1" l="1"/>
  <c r="A3430" i="1"/>
  <c r="E3429" i="1"/>
  <c r="F3429" i="1"/>
  <c r="B3430" i="1"/>
  <c r="C3430" i="1" s="1"/>
  <c r="D3430" i="1" s="1"/>
  <c r="A3427" i="3"/>
  <c r="B3426" i="3"/>
  <c r="A3431" i="1" l="1"/>
  <c r="E3430" i="1"/>
  <c r="F3430" i="1"/>
  <c r="B3431" i="1"/>
  <c r="C3431" i="1" s="1"/>
  <c r="D3431" i="1" s="1"/>
  <c r="A3428" i="3"/>
  <c r="B3427" i="3"/>
  <c r="A3432" i="1" l="1"/>
  <c r="E3431" i="1"/>
  <c r="F3431" i="1"/>
  <c r="B3432" i="1"/>
  <c r="C3432" i="1" s="1"/>
  <c r="D3432" i="1" s="1"/>
  <c r="B3428" i="3"/>
  <c r="A3429" i="3"/>
  <c r="A3433" i="1" l="1"/>
  <c r="E3432" i="1"/>
  <c r="F3432" i="1"/>
  <c r="B3433" i="1"/>
  <c r="C3433" i="1" s="1"/>
  <c r="D3433" i="1" s="1"/>
  <c r="B3429" i="3"/>
  <c r="A3430" i="3"/>
  <c r="A3434" i="1" l="1"/>
  <c r="E3433" i="1"/>
  <c r="F3433" i="1"/>
  <c r="B3434" i="1"/>
  <c r="C3434" i="1" s="1"/>
  <c r="D3434" i="1" s="1"/>
  <c r="B3430" i="3"/>
  <c r="A3431" i="3"/>
  <c r="A3435" i="1" l="1"/>
  <c r="E3434" i="1"/>
  <c r="F3434" i="1"/>
  <c r="B3435" i="1"/>
  <c r="C3435" i="1" s="1"/>
  <c r="A3432" i="3"/>
  <c r="B3431" i="3"/>
  <c r="D3435" i="1" l="1"/>
  <c r="E3435" i="1" s="1"/>
  <c r="A3436" i="1"/>
  <c r="F3435" i="1"/>
  <c r="B3436" i="1"/>
  <c r="C3436" i="1" s="1"/>
  <c r="B3432" i="3"/>
  <c r="A3433" i="3"/>
  <c r="D3436" i="1" l="1"/>
  <c r="F3436" i="1" s="1"/>
  <c r="A3437" i="1"/>
  <c r="B3437" i="1"/>
  <c r="C3437" i="1" s="1"/>
  <c r="B3433" i="3"/>
  <c r="A3434" i="3"/>
  <c r="E3436" i="1" l="1"/>
  <c r="D3437" i="1"/>
  <c r="F3437" i="1" s="1"/>
  <c r="A3438" i="1"/>
  <c r="B3438" i="1"/>
  <c r="C3438" i="1" s="1"/>
  <c r="D3438" i="1" s="1"/>
  <c r="A3435" i="3"/>
  <c r="B3434" i="3"/>
  <c r="E3437" i="1" l="1"/>
  <c r="A3439" i="1"/>
  <c r="E3438" i="1"/>
  <c r="F3438" i="1"/>
  <c r="B3439" i="1"/>
  <c r="C3439" i="1" s="1"/>
  <c r="D3439" i="1" s="1"/>
  <c r="A3436" i="3"/>
  <c r="B3435" i="3"/>
  <c r="A3440" i="1" l="1"/>
  <c r="F3439" i="1"/>
  <c r="E3439" i="1"/>
  <c r="B3440" i="1"/>
  <c r="C3440" i="1" s="1"/>
  <c r="D3440" i="1" s="1"/>
  <c r="B3436" i="3"/>
  <c r="A3437" i="3"/>
  <c r="A3441" i="1" l="1"/>
  <c r="E3440" i="1"/>
  <c r="F3440" i="1"/>
  <c r="B3441" i="1"/>
  <c r="C3441" i="1" s="1"/>
  <c r="D3441" i="1" s="1"/>
  <c r="B3437" i="3"/>
  <c r="A3438" i="3"/>
  <c r="A3442" i="1" l="1"/>
  <c r="E3441" i="1"/>
  <c r="F3441" i="1"/>
  <c r="B3442" i="1"/>
  <c r="C3442" i="1" s="1"/>
  <c r="D3442" i="1" s="1"/>
  <c r="B3438" i="3"/>
  <c r="A3439" i="3"/>
  <c r="A3443" i="1" l="1"/>
  <c r="F3442" i="1"/>
  <c r="E3442" i="1"/>
  <c r="B3443" i="1"/>
  <c r="C3443" i="1" s="1"/>
  <c r="D3443" i="1" s="1"/>
  <c r="A3440" i="3"/>
  <c r="B3439" i="3"/>
  <c r="A3444" i="1" l="1"/>
  <c r="F3443" i="1"/>
  <c r="E3443" i="1"/>
  <c r="B3444" i="1"/>
  <c r="C3444" i="1" s="1"/>
  <c r="D3444" i="1" s="1"/>
  <c r="B3440" i="3"/>
  <c r="A3441" i="3"/>
  <c r="A3445" i="1" l="1"/>
  <c r="F3444" i="1"/>
  <c r="E3444" i="1"/>
  <c r="B3445" i="1"/>
  <c r="C3445" i="1" s="1"/>
  <c r="B3441" i="3"/>
  <c r="A3442" i="3"/>
  <c r="D3445" i="1" l="1"/>
  <c r="E3445" i="1" s="1"/>
  <c r="A3446" i="1"/>
  <c r="B3446" i="1"/>
  <c r="C3446" i="1" s="1"/>
  <c r="D3446" i="1" s="1"/>
  <c r="A3443" i="3"/>
  <c r="B3442" i="3"/>
  <c r="F3445" i="1" l="1"/>
  <c r="A3447" i="1"/>
  <c r="F3446" i="1"/>
  <c r="E3446" i="1"/>
  <c r="B3447" i="1"/>
  <c r="C3447" i="1" s="1"/>
  <c r="D3447" i="1" s="1"/>
  <c r="A3444" i="3"/>
  <c r="B3443" i="3"/>
  <c r="A3448" i="1" l="1"/>
  <c r="F3447" i="1"/>
  <c r="E3447" i="1"/>
  <c r="B3448" i="1"/>
  <c r="C3448" i="1" s="1"/>
  <c r="D3448" i="1" s="1"/>
  <c r="A3445" i="3"/>
  <c r="B3444" i="3"/>
  <c r="A3449" i="1" l="1"/>
  <c r="F3448" i="1"/>
  <c r="E3448" i="1"/>
  <c r="B3449" i="1"/>
  <c r="C3449" i="1" s="1"/>
  <c r="D3449" i="1" s="1"/>
  <c r="B3445" i="3"/>
  <c r="A3446" i="3"/>
  <c r="A3450" i="1" l="1"/>
  <c r="E3449" i="1"/>
  <c r="F3449" i="1"/>
  <c r="B3450" i="1"/>
  <c r="C3450" i="1" s="1"/>
  <c r="D3450" i="1" s="1"/>
  <c r="B3446" i="3"/>
  <c r="A3447" i="3"/>
  <c r="E3450" i="1" l="1"/>
  <c r="A3451" i="1"/>
  <c r="F3450" i="1"/>
  <c r="B3451" i="1"/>
  <c r="C3451" i="1" s="1"/>
  <c r="D3451" i="1" s="1"/>
  <c r="B3447" i="3"/>
  <c r="A3448" i="3"/>
  <c r="A3452" i="1" l="1"/>
  <c r="E3451" i="1"/>
  <c r="F3451" i="1"/>
  <c r="B3452" i="1"/>
  <c r="C3452" i="1" s="1"/>
  <c r="D3452" i="1" s="1"/>
  <c r="B3448" i="3"/>
  <c r="A3449" i="3"/>
  <c r="A3453" i="1" l="1"/>
  <c r="E3452" i="1"/>
  <c r="F3452" i="1"/>
  <c r="B3453" i="1"/>
  <c r="C3453" i="1" s="1"/>
  <c r="B3449" i="3"/>
  <c r="A3450" i="3"/>
  <c r="D3453" i="1" l="1"/>
  <c r="E3453" i="1" s="1"/>
  <c r="A3454" i="1"/>
  <c r="F3453" i="1"/>
  <c r="B3454" i="1"/>
  <c r="C3454" i="1" s="1"/>
  <c r="D3454" i="1" s="1"/>
  <c r="A3451" i="3"/>
  <c r="B3450" i="3"/>
  <c r="E3454" i="1" l="1"/>
  <c r="A3455" i="1"/>
  <c r="F3454" i="1"/>
  <c r="B3455" i="1"/>
  <c r="C3455" i="1" s="1"/>
  <c r="D3455" i="1" s="1"/>
  <c r="A3452" i="3"/>
  <c r="B3451" i="3"/>
  <c r="A3456" i="1" l="1"/>
  <c r="E3455" i="1"/>
  <c r="F3455" i="1"/>
  <c r="B3456" i="1"/>
  <c r="C3456" i="1" s="1"/>
  <c r="D3456" i="1" s="1"/>
  <c r="A3453" i="3"/>
  <c r="B3452" i="3"/>
  <c r="A3457" i="1" l="1"/>
  <c r="E3456" i="1"/>
  <c r="F3456" i="1"/>
  <c r="B3457" i="1"/>
  <c r="C3457" i="1" s="1"/>
  <c r="D3457" i="1" s="1"/>
  <c r="B3453" i="3"/>
  <c r="A3454" i="3"/>
  <c r="A3458" i="1" l="1"/>
  <c r="E3457" i="1"/>
  <c r="F3457" i="1"/>
  <c r="B3458" i="1"/>
  <c r="C3458" i="1" s="1"/>
  <c r="D3458" i="1" s="1"/>
  <c r="B3454" i="3"/>
  <c r="A3455" i="3"/>
  <c r="A3459" i="1" l="1"/>
  <c r="F3458" i="1"/>
  <c r="E3458" i="1"/>
  <c r="B3459" i="1"/>
  <c r="C3459" i="1" s="1"/>
  <c r="D3459" i="1" s="1"/>
  <c r="A3456" i="3"/>
  <c r="B3455" i="3"/>
  <c r="A3460" i="1" l="1"/>
  <c r="E3459" i="1"/>
  <c r="F3459" i="1"/>
  <c r="B3460" i="1"/>
  <c r="C3460" i="1" s="1"/>
  <c r="D3460" i="1" s="1"/>
  <c r="B3456" i="3"/>
  <c r="A3457" i="3"/>
  <c r="A3461" i="1" l="1"/>
  <c r="E3460" i="1"/>
  <c r="F3460" i="1"/>
  <c r="B3461" i="1"/>
  <c r="C3461" i="1" s="1"/>
  <c r="D3461" i="1" s="1"/>
  <c r="B3457" i="3"/>
  <c r="A3458" i="3"/>
  <c r="E3461" i="1" l="1"/>
  <c r="A3462" i="1"/>
  <c r="F3461" i="1"/>
  <c r="B3462" i="1"/>
  <c r="C3462" i="1" s="1"/>
  <c r="D3462" i="1" s="1"/>
  <c r="A3459" i="3"/>
  <c r="B3458" i="3"/>
  <c r="A3463" i="1" l="1"/>
  <c r="F3462" i="1"/>
  <c r="E3462" i="1"/>
  <c r="B3463" i="1"/>
  <c r="C3463" i="1" s="1"/>
  <c r="D3463" i="1" s="1"/>
  <c r="A3460" i="3"/>
  <c r="B3459" i="3"/>
  <c r="A3464" i="1" l="1"/>
  <c r="E3463" i="1"/>
  <c r="F3463" i="1"/>
  <c r="B3464" i="1"/>
  <c r="C3464" i="1" s="1"/>
  <c r="D3464" i="1" s="1"/>
  <c r="B3460" i="3"/>
  <c r="A3461" i="3"/>
  <c r="A3465" i="1" l="1"/>
  <c r="F3464" i="1"/>
  <c r="E3464" i="1"/>
  <c r="B3465" i="1"/>
  <c r="C3465" i="1" s="1"/>
  <c r="D3465" i="1" s="1"/>
  <c r="B3461" i="3"/>
  <c r="A3462" i="3"/>
  <c r="A3466" i="1" l="1"/>
  <c r="E3465" i="1"/>
  <c r="F3465" i="1"/>
  <c r="B3466" i="1"/>
  <c r="C3466" i="1" s="1"/>
  <c r="D3466" i="1" s="1"/>
  <c r="B3462" i="3"/>
  <c r="A3463" i="3"/>
  <c r="A3467" i="1" l="1"/>
  <c r="F3466" i="1"/>
  <c r="E3466" i="1"/>
  <c r="B3467" i="1"/>
  <c r="C3467" i="1" s="1"/>
  <c r="D3467" i="1" s="1"/>
  <c r="B3463" i="3"/>
  <c r="A3464" i="3"/>
  <c r="A3468" i="1" l="1"/>
  <c r="E3467" i="1"/>
  <c r="F3467" i="1"/>
  <c r="B3468" i="1"/>
  <c r="C3468" i="1" s="1"/>
  <c r="D3468" i="1" s="1"/>
  <c r="B3464" i="3"/>
  <c r="A3465" i="3"/>
  <c r="A3469" i="1" l="1"/>
  <c r="E3468" i="1"/>
  <c r="F3468" i="1"/>
  <c r="B3469" i="1"/>
  <c r="C3469" i="1" s="1"/>
  <c r="D3469" i="1" s="1"/>
  <c r="B3465" i="3"/>
  <c r="A3466" i="3"/>
  <c r="A3470" i="1" l="1"/>
  <c r="E3469" i="1"/>
  <c r="F3469" i="1"/>
  <c r="B3470" i="1"/>
  <c r="C3470" i="1" s="1"/>
  <c r="D3470" i="1" s="1"/>
  <c r="A3467" i="3"/>
  <c r="B3466" i="3"/>
  <c r="A3471" i="1" l="1"/>
  <c r="E3470" i="1"/>
  <c r="F3470" i="1"/>
  <c r="B3471" i="1"/>
  <c r="C3471" i="1" s="1"/>
  <c r="D3471" i="1" s="1"/>
  <c r="A3468" i="3"/>
  <c r="B3467" i="3"/>
  <c r="E3471" i="1" l="1"/>
  <c r="A3472" i="1"/>
  <c r="F3471" i="1"/>
  <c r="B3472" i="1"/>
  <c r="C3472" i="1" s="1"/>
  <c r="D3472" i="1" s="1"/>
  <c r="A3469" i="3"/>
  <c r="B3468" i="3"/>
  <c r="A3473" i="1" l="1"/>
  <c r="E3472" i="1"/>
  <c r="F3472" i="1"/>
  <c r="B3473" i="1"/>
  <c r="C3473" i="1" s="1"/>
  <c r="A3470" i="3"/>
  <c r="B3469" i="3"/>
  <c r="D3473" i="1" l="1"/>
  <c r="E3473" i="1" s="1"/>
  <c r="A3474" i="1"/>
  <c r="B3474" i="1"/>
  <c r="C3474" i="1" s="1"/>
  <c r="D3474" i="1" s="1"/>
  <c r="B3470" i="3"/>
  <c r="A3471" i="3"/>
  <c r="F3473" i="1" l="1"/>
  <c r="A3475" i="1"/>
  <c r="E3474" i="1"/>
  <c r="F3474" i="1"/>
  <c r="B3475" i="1"/>
  <c r="C3475" i="1" s="1"/>
  <c r="D3475" i="1" s="1"/>
  <c r="B3471" i="3"/>
  <c r="A3472" i="3"/>
  <c r="A3476" i="1" l="1"/>
  <c r="E3475" i="1"/>
  <c r="F3475" i="1"/>
  <c r="B3476" i="1"/>
  <c r="C3476" i="1" s="1"/>
  <c r="B3472" i="3"/>
  <c r="A3473" i="3"/>
  <c r="D3476" i="1" l="1"/>
  <c r="E3476" i="1" s="1"/>
  <c r="A3477" i="1"/>
  <c r="B3477" i="1"/>
  <c r="C3477" i="1" s="1"/>
  <c r="D3477" i="1" s="1"/>
  <c r="F3476" i="1"/>
  <c r="B3473" i="3"/>
  <c r="A3474" i="3"/>
  <c r="A3478" i="1" l="1"/>
  <c r="E3477" i="1"/>
  <c r="F3477" i="1"/>
  <c r="B3478" i="1"/>
  <c r="C3478" i="1" s="1"/>
  <c r="D3478" i="1" s="1"/>
  <c r="A3475" i="3"/>
  <c r="B3474" i="3"/>
  <c r="A3479" i="1" l="1"/>
  <c r="E3478" i="1"/>
  <c r="F3478" i="1"/>
  <c r="B3479" i="1"/>
  <c r="C3479" i="1" s="1"/>
  <c r="D3479" i="1" s="1"/>
  <c r="A3476" i="3"/>
  <c r="B3475" i="3"/>
  <c r="E3479" i="1" l="1"/>
  <c r="A3480" i="1"/>
  <c r="F3479" i="1"/>
  <c r="B3480" i="1"/>
  <c r="C3480" i="1" s="1"/>
  <c r="D3480" i="1" s="1"/>
  <c r="B3476" i="3"/>
  <c r="A3477" i="3"/>
  <c r="A3481" i="1" l="1"/>
  <c r="E3480" i="1"/>
  <c r="F3480" i="1"/>
  <c r="B3481" i="1"/>
  <c r="C3481" i="1" s="1"/>
  <c r="D3481" i="1" s="1"/>
  <c r="B3477" i="3"/>
  <c r="A3478" i="3"/>
  <c r="A3482" i="1" l="1"/>
  <c r="E3481" i="1"/>
  <c r="F3481" i="1"/>
  <c r="B3482" i="1"/>
  <c r="C3482" i="1" s="1"/>
  <c r="D3482" i="1" s="1"/>
  <c r="B3478" i="3"/>
  <c r="A3479" i="3"/>
  <c r="A3483" i="1" l="1"/>
  <c r="F3482" i="1"/>
  <c r="E3482" i="1"/>
  <c r="B3483" i="1"/>
  <c r="C3483" i="1" s="1"/>
  <c r="D3483" i="1" s="1"/>
  <c r="B3479" i="3"/>
  <c r="A3480" i="3"/>
  <c r="A3484" i="1" l="1"/>
  <c r="E3483" i="1"/>
  <c r="F3483" i="1"/>
  <c r="B3484" i="1"/>
  <c r="C3484" i="1" s="1"/>
  <c r="B3480" i="3"/>
  <c r="A3481" i="3"/>
  <c r="D3484" i="1" l="1"/>
  <c r="F3484" i="1" s="1"/>
  <c r="A3485" i="1"/>
  <c r="B3485" i="1"/>
  <c r="C3485" i="1" s="1"/>
  <c r="D3485" i="1" s="1"/>
  <c r="B3481" i="3"/>
  <c r="A3482" i="3"/>
  <c r="E3484" i="1" l="1"/>
  <c r="A3486" i="1"/>
  <c r="E3485" i="1"/>
  <c r="F3485" i="1"/>
  <c r="B3486" i="1"/>
  <c r="C3486" i="1" s="1"/>
  <c r="A3483" i="3"/>
  <c r="B3482" i="3"/>
  <c r="F3486" i="1" l="1"/>
  <c r="D3486" i="1"/>
  <c r="E3486" i="1" s="1"/>
  <c r="A3487" i="1"/>
  <c r="B3487" i="1"/>
  <c r="C3487" i="1" s="1"/>
  <c r="D3487" i="1" s="1"/>
  <c r="A3484" i="3"/>
  <c r="B3483" i="3"/>
  <c r="A3488" i="1" l="1"/>
  <c r="E3487" i="1"/>
  <c r="F3487" i="1"/>
  <c r="B3488" i="1"/>
  <c r="C3488" i="1" s="1"/>
  <c r="D3488" i="1" s="1"/>
  <c r="B3484" i="3"/>
  <c r="A3485" i="3"/>
  <c r="A3489" i="1" l="1"/>
  <c r="E3488" i="1"/>
  <c r="F3488" i="1"/>
  <c r="B3489" i="1"/>
  <c r="C3489" i="1" s="1"/>
  <c r="B3485" i="3"/>
  <c r="A3486" i="3"/>
  <c r="D3489" i="1" l="1"/>
  <c r="E3489" i="1" s="1"/>
  <c r="A3490" i="1"/>
  <c r="F3489" i="1"/>
  <c r="B3490" i="1"/>
  <c r="C3490" i="1" s="1"/>
  <c r="B3486" i="3"/>
  <c r="A3487" i="3"/>
  <c r="D3491" i="1" l="1"/>
  <c r="D3490" i="1"/>
  <c r="E3490" i="1" s="1"/>
  <c r="A3491" i="1"/>
  <c r="B3491" i="1"/>
  <c r="C3491" i="1" s="1"/>
  <c r="B3487" i="3"/>
  <c r="A3488" i="3"/>
  <c r="F3490" i="1" l="1"/>
  <c r="A3492" i="1"/>
  <c r="E3491" i="1"/>
  <c r="F3491" i="1"/>
  <c r="B3492" i="1"/>
  <c r="C3492" i="1" s="1"/>
  <c r="D3492" i="1" s="1"/>
  <c r="B3488" i="3"/>
  <c r="A3489" i="3"/>
  <c r="A3493" i="1" l="1"/>
  <c r="E3492" i="1"/>
  <c r="F3492" i="1"/>
  <c r="B3493" i="1"/>
  <c r="C3493" i="1" s="1"/>
  <c r="D3493" i="1" s="1"/>
  <c r="B3489" i="3"/>
  <c r="A3490" i="3"/>
  <c r="A3494" i="1" l="1"/>
  <c r="E3493" i="1"/>
  <c r="F3493" i="1"/>
  <c r="B3494" i="1"/>
  <c r="C3494" i="1" s="1"/>
  <c r="D3494" i="1" s="1"/>
  <c r="F3494" i="1" s="1"/>
  <c r="A3491" i="3"/>
  <c r="B3490" i="3"/>
  <c r="E3494" i="1" l="1"/>
  <c r="A3495" i="1"/>
  <c r="B3495" i="1"/>
  <c r="C3495" i="1" s="1"/>
  <c r="D3495" i="1" s="1"/>
  <c r="A3492" i="3"/>
  <c r="B3491" i="3"/>
  <c r="A3496" i="1" l="1"/>
  <c r="F3495" i="1"/>
  <c r="E3495" i="1"/>
  <c r="B3496" i="1"/>
  <c r="C3496" i="1" s="1"/>
  <c r="D3496" i="1" s="1"/>
  <c r="B3492" i="3"/>
  <c r="A3493" i="3"/>
  <c r="A3497" i="1" l="1"/>
  <c r="E3496" i="1"/>
  <c r="F3496" i="1"/>
  <c r="B3497" i="1"/>
  <c r="C3497" i="1" s="1"/>
  <c r="D3497" i="1" s="1"/>
  <c r="A3494" i="3"/>
  <c r="B3493" i="3"/>
  <c r="A3498" i="1" l="1"/>
  <c r="F3497" i="1"/>
  <c r="E3497" i="1"/>
  <c r="B3498" i="1"/>
  <c r="C3498" i="1" s="1"/>
  <c r="B3494" i="3"/>
  <c r="A3495" i="3"/>
  <c r="D3498" i="1" l="1"/>
  <c r="E3498" i="1" s="1"/>
  <c r="A3499" i="1"/>
  <c r="F3498" i="1"/>
  <c r="B3499" i="1"/>
  <c r="C3499" i="1" s="1"/>
  <c r="D3499" i="1" s="1"/>
  <c r="A3496" i="3"/>
  <c r="B3495" i="3"/>
  <c r="A3500" i="1" l="1"/>
  <c r="E3499" i="1"/>
  <c r="F3499" i="1"/>
  <c r="B3500" i="1"/>
  <c r="C3500" i="1" s="1"/>
  <c r="D3500" i="1" s="1"/>
  <c r="B3496" i="3"/>
  <c r="A3497" i="3"/>
  <c r="A3501" i="1" l="1"/>
  <c r="E3500" i="1"/>
  <c r="F3500" i="1"/>
  <c r="B3501" i="1"/>
  <c r="C3501" i="1" s="1"/>
  <c r="D3501" i="1" s="1"/>
  <c r="B3497" i="3"/>
  <c r="A3498" i="3"/>
  <c r="A3502" i="1" l="1"/>
  <c r="F3501" i="1"/>
  <c r="E3501" i="1"/>
  <c r="B3502" i="1"/>
  <c r="C3502" i="1" s="1"/>
  <c r="D3502" i="1" s="1"/>
  <c r="A3499" i="3"/>
  <c r="B3498" i="3"/>
  <c r="E3502" i="1" l="1"/>
  <c r="A3503" i="1"/>
  <c r="F3502" i="1"/>
  <c r="B3503" i="1"/>
  <c r="C3503" i="1" s="1"/>
  <c r="D3503" i="1" s="1"/>
  <c r="A3500" i="3"/>
  <c r="B3499" i="3"/>
  <c r="A3504" i="1" l="1"/>
  <c r="E3503" i="1"/>
  <c r="F3503" i="1"/>
  <c r="B3504" i="1"/>
  <c r="C3504" i="1" s="1"/>
  <c r="D3504" i="1" s="1"/>
  <c r="B3500" i="3"/>
  <c r="A3501" i="3"/>
  <c r="A3505" i="1" l="1"/>
  <c r="E3504" i="1"/>
  <c r="F3504" i="1"/>
  <c r="B3505" i="1"/>
  <c r="C3505" i="1" s="1"/>
  <c r="B3501" i="3"/>
  <c r="A3502" i="3"/>
  <c r="D3505" i="1" l="1"/>
  <c r="E3505" i="1" s="1"/>
  <c r="A3506" i="1"/>
  <c r="F3505" i="1"/>
  <c r="B3506" i="1"/>
  <c r="C3506" i="1" s="1"/>
  <c r="B3502" i="3"/>
  <c r="A3503" i="3"/>
  <c r="D3506" i="1" l="1"/>
  <c r="E3506" i="1" s="1"/>
  <c r="A3507" i="1"/>
  <c r="B3507" i="1"/>
  <c r="C3507" i="1" s="1"/>
  <c r="D3507" i="1" s="1"/>
  <c r="A3504" i="3"/>
  <c r="B3503" i="3"/>
  <c r="D3508" i="1" l="1"/>
  <c r="F3506" i="1"/>
  <c r="A3508" i="1"/>
  <c r="E3507" i="1"/>
  <c r="F3507" i="1"/>
  <c r="B3508" i="1"/>
  <c r="C3508" i="1" s="1"/>
  <c r="B3504" i="3"/>
  <c r="A3505" i="3"/>
  <c r="A3509" i="1" l="1"/>
  <c r="E3508" i="1"/>
  <c r="F3508" i="1"/>
  <c r="B3509" i="1"/>
  <c r="C3509" i="1" s="1"/>
  <c r="D3509" i="1" s="1"/>
  <c r="B3505" i="3"/>
  <c r="A3506" i="3"/>
  <c r="A3510" i="1" l="1"/>
  <c r="E3509" i="1"/>
  <c r="F3509" i="1"/>
  <c r="B3510" i="1"/>
  <c r="C3510" i="1" s="1"/>
  <c r="D3510" i="1" s="1"/>
  <c r="F3510" i="1" s="1"/>
  <c r="A3507" i="3"/>
  <c r="B3506" i="3"/>
  <c r="E3510" i="1" l="1"/>
  <c r="A3511" i="1"/>
  <c r="B3511" i="1"/>
  <c r="C3511" i="1" s="1"/>
  <c r="D3511" i="1" s="1"/>
  <c r="A3508" i="3"/>
  <c r="B3507" i="3"/>
  <c r="A3512" i="1" l="1"/>
  <c r="E3511" i="1"/>
  <c r="F3511" i="1"/>
  <c r="B3512" i="1"/>
  <c r="C3512" i="1" s="1"/>
  <c r="D3512" i="1" s="1"/>
  <c r="A3509" i="3"/>
  <c r="B3508" i="3"/>
  <c r="A3513" i="1" l="1"/>
  <c r="E3512" i="1"/>
  <c r="F3512" i="1"/>
  <c r="B3513" i="1"/>
  <c r="C3513" i="1" s="1"/>
  <c r="B3509" i="3"/>
  <c r="A3510" i="3"/>
  <c r="D3513" i="1" l="1"/>
  <c r="E3513" i="1" s="1"/>
  <c r="A3514" i="1"/>
  <c r="F3513" i="1"/>
  <c r="B3514" i="1"/>
  <c r="C3514" i="1" s="1"/>
  <c r="B3510" i="3"/>
  <c r="A3511" i="3"/>
  <c r="D3514" i="1" l="1"/>
  <c r="E3514" i="1" s="1"/>
  <c r="A3515" i="1"/>
  <c r="B3515" i="1"/>
  <c r="C3515" i="1" s="1"/>
  <c r="D3515" i="1" s="1"/>
  <c r="B3511" i="3"/>
  <c r="A3512" i="3"/>
  <c r="D3516" i="1" l="1"/>
  <c r="F3514" i="1"/>
  <c r="A3516" i="1"/>
  <c r="E3515" i="1"/>
  <c r="F3515" i="1"/>
  <c r="B3516" i="1"/>
  <c r="C3516" i="1" s="1"/>
  <c r="B3512" i="3"/>
  <c r="A3513" i="3"/>
  <c r="A3517" i="1" l="1"/>
  <c r="E3516" i="1"/>
  <c r="F3516" i="1"/>
  <c r="B3517" i="1"/>
  <c r="C3517" i="1" s="1"/>
  <c r="D3517" i="1" s="1"/>
  <c r="B3513" i="3"/>
  <c r="A3514" i="3"/>
  <c r="A3518" i="1" l="1"/>
  <c r="E3517" i="1"/>
  <c r="F3517" i="1"/>
  <c r="B3518" i="1"/>
  <c r="C3518" i="1" s="1"/>
  <c r="D3518" i="1" s="1"/>
  <c r="A3515" i="3"/>
  <c r="B3514" i="3"/>
  <c r="E3518" i="1" l="1"/>
  <c r="F3518" i="1"/>
  <c r="A3519" i="1"/>
  <c r="B3519" i="1"/>
  <c r="C3519" i="1" s="1"/>
  <c r="D3519" i="1" s="1"/>
  <c r="A3516" i="3"/>
  <c r="B3515" i="3"/>
  <c r="A3520" i="1" l="1"/>
  <c r="E3519" i="1"/>
  <c r="F3519" i="1"/>
  <c r="B3520" i="1"/>
  <c r="C3520" i="1" s="1"/>
  <c r="D3520" i="1" s="1"/>
  <c r="A3517" i="3"/>
  <c r="B3516" i="3"/>
  <c r="A3521" i="1" l="1"/>
  <c r="E3520" i="1"/>
  <c r="F3520" i="1"/>
  <c r="B3521" i="1"/>
  <c r="C3521" i="1" s="1"/>
  <c r="B3517" i="3"/>
  <c r="A3518" i="3"/>
  <c r="D3521" i="1" l="1"/>
  <c r="E3521" i="1" s="1"/>
  <c r="A3522" i="1"/>
  <c r="F3521" i="1"/>
  <c r="B3522" i="1"/>
  <c r="C3522" i="1" s="1"/>
  <c r="B3518" i="3"/>
  <c r="A3519" i="3"/>
  <c r="D3522" i="1" l="1"/>
  <c r="E3522" i="1" s="1"/>
  <c r="A3523" i="1"/>
  <c r="F3522" i="1"/>
  <c r="B3523" i="1"/>
  <c r="C3523" i="1" s="1"/>
  <c r="D3523" i="1" s="1"/>
  <c r="A3520" i="3"/>
  <c r="B3519" i="3"/>
  <c r="A3524" i="1" l="1"/>
  <c r="E3523" i="1"/>
  <c r="F3523" i="1"/>
  <c r="B3524" i="1"/>
  <c r="C3524" i="1" s="1"/>
  <c r="D3524" i="1" s="1"/>
  <c r="B3520" i="3"/>
  <c r="A3521" i="3"/>
  <c r="A3525" i="1" l="1"/>
  <c r="E3524" i="1"/>
  <c r="F3524" i="1"/>
  <c r="B3525" i="1"/>
  <c r="C3525" i="1" s="1"/>
  <c r="D3525" i="1" s="1"/>
  <c r="B3521" i="3"/>
  <c r="A3522" i="3"/>
  <c r="A3526" i="1" l="1"/>
  <c r="E3525" i="1"/>
  <c r="F3525" i="1"/>
  <c r="B3526" i="1"/>
  <c r="C3526" i="1" s="1"/>
  <c r="D3526" i="1" s="1"/>
  <c r="A3523" i="3"/>
  <c r="B3522" i="3"/>
  <c r="A3527" i="1" l="1"/>
  <c r="E3526" i="1"/>
  <c r="F3526" i="1"/>
  <c r="B3527" i="1"/>
  <c r="C3527" i="1" s="1"/>
  <c r="D3527" i="1" s="1"/>
  <c r="A3524" i="3"/>
  <c r="B3523" i="3"/>
  <c r="A3528" i="1" l="1"/>
  <c r="E3527" i="1"/>
  <c r="F3527" i="1"/>
  <c r="B3528" i="1"/>
  <c r="C3528" i="1" s="1"/>
  <c r="D3528" i="1" s="1"/>
  <c r="B3524" i="3"/>
  <c r="A3525" i="3"/>
  <c r="A3529" i="1" l="1"/>
  <c r="E3528" i="1"/>
  <c r="F3528" i="1"/>
  <c r="B3529" i="1"/>
  <c r="C3529" i="1"/>
  <c r="D3529" i="1" s="1"/>
  <c r="B3525" i="3"/>
  <c r="A3526" i="3"/>
  <c r="A3530" i="1" l="1"/>
  <c r="E3529" i="1"/>
  <c r="F3529" i="1"/>
  <c r="B3530" i="1"/>
  <c r="C3530" i="1" s="1"/>
  <c r="B3526" i="3"/>
  <c r="A3527" i="3"/>
  <c r="D3530" i="1" l="1"/>
  <c r="E3530" i="1" s="1"/>
  <c r="A3531" i="1"/>
  <c r="B3531" i="1"/>
  <c r="C3531" i="1" s="1"/>
  <c r="D3531" i="1" s="1"/>
  <c r="B3527" i="3"/>
  <c r="A3528" i="3"/>
  <c r="F3530" i="1" l="1"/>
  <c r="A3532" i="1"/>
  <c r="E3531" i="1"/>
  <c r="F3531" i="1"/>
  <c r="B3532" i="1"/>
  <c r="C3532" i="1" s="1"/>
  <c r="D3532" i="1" s="1"/>
  <c r="B3528" i="3"/>
  <c r="A3529" i="3"/>
  <c r="A3533" i="1" l="1"/>
  <c r="E3532" i="1"/>
  <c r="F3532" i="1"/>
  <c r="B3533" i="1"/>
  <c r="C3533" i="1" s="1"/>
  <c r="D3533" i="1" s="1"/>
  <c r="B3529" i="3"/>
  <c r="A3530" i="3"/>
  <c r="A3534" i="1" l="1"/>
  <c r="E3533" i="1"/>
  <c r="F3533" i="1"/>
  <c r="B3534" i="1"/>
  <c r="C3534" i="1" s="1"/>
  <c r="D3534" i="1" s="1"/>
  <c r="A3531" i="3"/>
  <c r="B3530" i="3"/>
  <c r="A3535" i="1" l="1"/>
  <c r="E3534" i="1"/>
  <c r="F3534" i="1"/>
  <c r="B3535" i="1"/>
  <c r="C3535" i="1" s="1"/>
  <c r="D3535" i="1" s="1"/>
  <c r="A3532" i="3"/>
  <c r="B3531" i="3"/>
  <c r="A3536" i="1" l="1"/>
  <c r="F3535" i="1"/>
  <c r="E3535" i="1"/>
  <c r="B3536" i="1"/>
  <c r="C3536" i="1" s="1"/>
  <c r="D3536" i="1" s="1"/>
  <c r="A3533" i="3"/>
  <c r="B3532" i="3"/>
  <c r="A3537" i="1" l="1"/>
  <c r="E3536" i="1"/>
  <c r="F3536" i="1"/>
  <c r="B3537" i="1"/>
  <c r="C3537" i="1" s="1"/>
  <c r="A3534" i="3"/>
  <c r="B3533" i="3"/>
  <c r="E3537" i="1" l="1"/>
  <c r="D3537" i="1"/>
  <c r="A3538" i="1"/>
  <c r="F3537" i="1"/>
  <c r="B3538" i="1"/>
  <c r="C3538" i="1" s="1"/>
  <c r="B3534" i="3"/>
  <c r="A3535" i="3"/>
  <c r="D3538" i="1" l="1"/>
  <c r="E3538" i="1" s="1"/>
  <c r="A3539" i="1"/>
  <c r="F3538" i="1"/>
  <c r="B3539" i="1"/>
  <c r="C3539" i="1" s="1"/>
  <c r="D3539" i="1" s="1"/>
  <c r="B3535" i="3"/>
  <c r="A3536" i="3"/>
  <c r="A3540" i="1" l="1"/>
  <c r="E3539" i="1"/>
  <c r="F3539" i="1"/>
  <c r="B3540" i="1"/>
  <c r="C3540" i="1" s="1"/>
  <c r="D3540" i="1" s="1"/>
  <c r="B3536" i="3"/>
  <c r="A3537" i="3"/>
  <c r="A3541" i="1" l="1"/>
  <c r="E3540" i="1"/>
  <c r="F3540" i="1"/>
  <c r="B3541" i="1"/>
  <c r="C3541" i="1" s="1"/>
  <c r="D3541" i="1" s="1"/>
  <c r="B3537" i="3"/>
  <c r="A3538" i="3"/>
  <c r="A3542" i="1" l="1"/>
  <c r="E3541" i="1"/>
  <c r="F3541" i="1"/>
  <c r="B3542" i="1"/>
  <c r="C3542" i="1" s="1"/>
  <c r="D3542" i="1" s="1"/>
  <c r="A3539" i="3"/>
  <c r="B3538" i="3"/>
  <c r="A3543" i="1" l="1"/>
  <c r="E3542" i="1"/>
  <c r="F3542" i="1"/>
  <c r="B3543" i="1"/>
  <c r="C3543" i="1" s="1"/>
  <c r="D3543" i="1" s="1"/>
  <c r="A3540" i="3"/>
  <c r="B3539" i="3"/>
  <c r="A3544" i="1" l="1"/>
  <c r="E3543" i="1"/>
  <c r="F3543" i="1"/>
  <c r="B3544" i="1"/>
  <c r="C3544" i="1" s="1"/>
  <c r="D3544" i="1" s="1"/>
  <c r="B3540" i="3"/>
  <c r="A3541" i="3"/>
  <c r="A3545" i="1" l="1"/>
  <c r="E3544" i="1"/>
  <c r="F3544" i="1"/>
  <c r="B3545" i="1"/>
  <c r="C3545" i="1" s="1"/>
  <c r="B3541" i="3"/>
  <c r="A3542" i="3"/>
  <c r="D3545" i="1" l="1"/>
  <c r="E3545" i="1" s="1"/>
  <c r="A3546" i="1"/>
  <c r="F3545" i="1"/>
  <c r="B3546" i="1"/>
  <c r="C3546" i="1" s="1"/>
  <c r="B3542" i="3"/>
  <c r="A3543" i="3"/>
  <c r="D3546" i="1" l="1"/>
  <c r="E3546" i="1" s="1"/>
  <c r="A3547" i="1"/>
  <c r="B3547" i="1"/>
  <c r="C3547" i="1" s="1"/>
  <c r="D3547" i="1" s="1"/>
  <c r="B3543" i="3"/>
  <c r="A3544" i="3"/>
  <c r="F3546" i="1" l="1"/>
  <c r="A3548" i="1"/>
  <c r="E3547" i="1"/>
  <c r="F3547" i="1"/>
  <c r="B3548" i="1"/>
  <c r="C3548" i="1" s="1"/>
  <c r="D3548" i="1" s="1"/>
  <c r="B3544" i="3"/>
  <c r="A3545" i="3"/>
  <c r="A3549" i="1" l="1"/>
  <c r="E3548" i="1"/>
  <c r="F3548" i="1"/>
  <c r="B3549" i="1"/>
  <c r="C3549" i="1" s="1"/>
  <c r="D3549" i="1" s="1"/>
  <c r="B3545" i="3"/>
  <c r="A3546" i="3"/>
  <c r="A3550" i="1" l="1"/>
  <c r="E3549" i="1"/>
  <c r="F3549" i="1"/>
  <c r="B3550" i="1"/>
  <c r="C3550" i="1" s="1"/>
  <c r="D3550" i="1" s="1"/>
  <c r="A3547" i="3"/>
  <c r="B3546" i="3"/>
  <c r="A3551" i="1" l="1"/>
  <c r="F3550" i="1"/>
  <c r="E3550" i="1"/>
  <c r="B3551" i="1"/>
  <c r="C3551" i="1" s="1"/>
  <c r="D3551" i="1" s="1"/>
  <c r="A3548" i="3"/>
  <c r="B3547" i="3"/>
  <c r="A3552" i="1" l="1"/>
  <c r="E3551" i="1"/>
  <c r="F3551" i="1"/>
  <c r="B3552" i="1"/>
  <c r="C3552" i="1" s="1"/>
  <c r="D3552" i="1" s="1"/>
  <c r="B3548" i="3"/>
  <c r="A3549" i="3"/>
  <c r="A3553" i="1" l="1"/>
  <c r="E3552" i="1"/>
  <c r="F3552" i="1"/>
  <c r="B3553" i="1"/>
  <c r="C3553" i="1" s="1"/>
  <c r="D3553" i="1" s="1"/>
  <c r="A3550" i="3"/>
  <c r="B3549" i="3"/>
  <c r="E3553" i="1" l="1"/>
  <c r="A3554" i="1"/>
  <c r="F3553" i="1"/>
  <c r="B3554" i="1"/>
  <c r="C3554" i="1" s="1"/>
  <c r="B3550" i="3"/>
  <c r="A3551" i="3"/>
  <c r="D3554" i="1" l="1"/>
  <c r="E3554" i="1" s="1"/>
  <c r="A3555" i="1"/>
  <c r="B3555" i="1"/>
  <c r="C3555" i="1" s="1"/>
  <c r="D3555" i="1" s="1"/>
  <c r="B3551" i="3"/>
  <c r="A3552" i="3"/>
  <c r="F3554" i="1" l="1"/>
  <c r="A3556" i="1"/>
  <c r="E3555" i="1"/>
  <c r="F3555" i="1"/>
  <c r="B3556" i="1"/>
  <c r="C3556" i="1" s="1"/>
  <c r="D3556" i="1" s="1"/>
  <c r="B3552" i="3"/>
  <c r="A3553" i="3"/>
  <c r="A3557" i="1" l="1"/>
  <c r="E3556" i="1"/>
  <c r="F3556" i="1"/>
  <c r="B3557" i="1"/>
  <c r="C3557" i="1" s="1"/>
  <c r="D3557" i="1" s="1"/>
  <c r="B3553" i="3"/>
  <c r="A3554" i="3"/>
  <c r="A3558" i="1" l="1"/>
  <c r="E3557" i="1"/>
  <c r="F3557" i="1"/>
  <c r="B3558" i="1"/>
  <c r="C3558" i="1" s="1"/>
  <c r="D3558" i="1" s="1"/>
  <c r="A3555" i="3"/>
  <c r="B3554" i="3"/>
  <c r="A3559" i="1" l="1"/>
  <c r="E3558" i="1"/>
  <c r="F3558" i="1"/>
  <c r="B3559" i="1"/>
  <c r="C3559" i="1" s="1"/>
  <c r="D3559" i="1" s="1"/>
  <c r="A3556" i="3"/>
  <c r="B3555" i="3"/>
  <c r="A3560" i="1" l="1"/>
  <c r="E3559" i="1"/>
  <c r="F3559" i="1"/>
  <c r="B3560" i="1"/>
  <c r="C3560" i="1" s="1"/>
  <c r="D3560" i="1" s="1"/>
  <c r="B3556" i="3"/>
  <c r="A3557" i="3"/>
  <c r="A3561" i="1" l="1"/>
  <c r="E3560" i="1"/>
  <c r="F3560" i="1"/>
  <c r="B3561" i="1"/>
  <c r="C3561" i="1" s="1"/>
  <c r="D3561" i="1" s="1"/>
  <c r="B3557" i="3"/>
  <c r="A3558" i="3"/>
  <c r="A3562" i="1" l="1"/>
  <c r="E3561" i="1"/>
  <c r="F3561" i="1"/>
  <c r="B3562" i="1"/>
  <c r="C3562" i="1" s="1"/>
  <c r="B3558" i="3"/>
  <c r="A3559" i="3"/>
  <c r="D3562" i="1" l="1"/>
  <c r="E3562" i="1" s="1"/>
  <c r="A3563" i="1"/>
  <c r="F3562" i="1"/>
  <c r="B3563" i="1"/>
  <c r="C3563" i="1" s="1"/>
  <c r="D3563" i="1" s="1"/>
  <c r="A3560" i="3"/>
  <c r="B3559" i="3"/>
  <c r="A3564" i="1" l="1"/>
  <c r="E3563" i="1"/>
  <c r="F3563" i="1"/>
  <c r="B3564" i="1"/>
  <c r="C3564" i="1" s="1"/>
  <c r="D3564" i="1" s="1"/>
  <c r="B3560" i="3"/>
  <c r="A3561" i="3"/>
  <c r="A3565" i="1" l="1"/>
  <c r="E3564" i="1"/>
  <c r="F3564" i="1"/>
  <c r="B3565" i="1"/>
  <c r="C3565" i="1" s="1"/>
  <c r="D3565" i="1" s="1"/>
  <c r="B3561" i="3"/>
  <c r="A3562" i="3"/>
  <c r="A3566" i="1" l="1"/>
  <c r="E3565" i="1"/>
  <c r="F3565" i="1"/>
  <c r="B3566" i="1"/>
  <c r="C3566" i="1" s="1"/>
  <c r="D3566" i="1" s="1"/>
  <c r="A3563" i="3"/>
  <c r="B3562" i="3"/>
  <c r="A3567" i="1" l="1"/>
  <c r="E3566" i="1"/>
  <c r="F3566" i="1"/>
  <c r="B3567" i="1"/>
  <c r="C3567" i="1" s="1"/>
  <c r="D3567" i="1" s="1"/>
  <c r="A3564" i="3"/>
  <c r="B3563" i="3"/>
  <c r="A3568" i="1" l="1"/>
  <c r="E3567" i="1"/>
  <c r="F3567" i="1"/>
  <c r="B3568" i="1"/>
  <c r="C3568" i="1" s="1"/>
  <c r="D3568" i="1" s="1"/>
  <c r="B3564" i="3"/>
  <c r="A3565" i="3"/>
  <c r="A3569" i="1" l="1"/>
  <c r="E3568" i="1"/>
  <c r="F3568" i="1"/>
  <c r="B3569" i="1"/>
  <c r="C3569" i="1" s="1"/>
  <c r="B3565" i="3"/>
  <c r="A3566" i="3"/>
  <c r="D3569" i="1" l="1"/>
  <c r="E3569" i="1" s="1"/>
  <c r="A3570" i="1"/>
  <c r="F3569" i="1"/>
  <c r="B3570" i="1"/>
  <c r="C3570" i="1" s="1"/>
  <c r="B3566" i="3"/>
  <c r="A3567" i="3"/>
  <c r="D3570" i="1" l="1"/>
  <c r="F3570" i="1" s="1"/>
  <c r="A3571" i="1"/>
  <c r="E3570" i="1"/>
  <c r="B3571" i="1"/>
  <c r="C3571" i="1" s="1"/>
  <c r="D3571" i="1" s="1"/>
  <c r="A3568" i="3"/>
  <c r="B3567" i="3"/>
  <c r="A3572" i="1" l="1"/>
  <c r="E3571" i="1"/>
  <c r="F3571" i="1"/>
  <c r="B3572" i="1"/>
  <c r="C3572" i="1" s="1"/>
  <c r="D3572" i="1" s="1"/>
  <c r="B3568" i="3"/>
  <c r="A3569" i="3"/>
  <c r="A3573" i="1" l="1"/>
  <c r="E3572" i="1"/>
  <c r="F3572" i="1"/>
  <c r="B3573" i="1"/>
  <c r="C3573" i="1" s="1"/>
  <c r="D3573" i="1" s="1"/>
  <c r="B3569" i="3"/>
  <c r="A3570" i="3"/>
  <c r="A3574" i="1" l="1"/>
  <c r="E3573" i="1"/>
  <c r="F3573" i="1"/>
  <c r="B3574" i="1"/>
  <c r="C3574" i="1" s="1"/>
  <c r="D3574" i="1" s="1"/>
  <c r="A3571" i="3"/>
  <c r="B3570" i="3"/>
  <c r="A3575" i="1" l="1"/>
  <c r="E3574" i="1"/>
  <c r="F3574" i="1"/>
  <c r="B3575" i="1"/>
  <c r="C3575" i="1" s="1"/>
  <c r="D3575" i="1" s="1"/>
  <c r="A3572" i="3"/>
  <c r="B3571" i="3"/>
  <c r="A3576" i="1" l="1"/>
  <c r="E3575" i="1"/>
  <c r="F3575" i="1"/>
  <c r="B3576" i="1"/>
  <c r="C3576" i="1" s="1"/>
  <c r="D3576" i="1" s="1"/>
  <c r="A3573" i="3"/>
  <c r="B3572" i="3"/>
  <c r="A3577" i="1" l="1"/>
  <c r="F3576" i="1"/>
  <c r="E3576" i="1"/>
  <c r="B3577" i="1"/>
  <c r="C3577" i="1" s="1"/>
  <c r="D3577" i="1" s="1"/>
  <c r="B3573" i="3"/>
  <c r="A3574" i="3"/>
  <c r="A3578" i="1" l="1"/>
  <c r="E3577" i="1"/>
  <c r="F3577" i="1"/>
  <c r="B3578" i="1"/>
  <c r="C3578" i="1" s="1"/>
  <c r="D3578" i="1" s="1"/>
  <c r="B3574" i="3"/>
  <c r="A3575" i="3"/>
  <c r="A3579" i="1" l="1"/>
  <c r="E3578" i="1"/>
  <c r="F3578" i="1"/>
  <c r="B3579" i="1"/>
  <c r="C3579" i="1" s="1"/>
  <c r="D3579" i="1" s="1"/>
  <c r="B3575" i="3"/>
  <c r="A3576" i="3"/>
  <c r="A3580" i="1" l="1"/>
  <c r="E3579" i="1"/>
  <c r="F3579" i="1"/>
  <c r="B3580" i="1"/>
  <c r="C3580" i="1" s="1"/>
  <c r="D3580" i="1" s="1"/>
  <c r="B3576" i="3"/>
  <c r="A3577" i="3"/>
  <c r="A3581" i="1" l="1"/>
  <c r="E3580" i="1"/>
  <c r="F3580" i="1"/>
  <c r="B3581" i="1"/>
  <c r="C3581" i="1" s="1"/>
  <c r="B3577" i="3"/>
  <c r="A3578" i="3"/>
  <c r="D3581" i="1" l="1"/>
  <c r="E3581" i="1" s="1"/>
  <c r="A3582" i="1"/>
  <c r="B3582" i="1"/>
  <c r="C3582" i="1" s="1"/>
  <c r="D3582" i="1" s="1"/>
  <c r="A3579" i="3"/>
  <c r="B3578" i="3"/>
  <c r="F3581" i="1" l="1"/>
  <c r="A3583" i="1"/>
  <c r="F3582" i="1"/>
  <c r="E3582" i="1"/>
  <c r="B3583" i="1"/>
  <c r="C3583" i="1" s="1"/>
  <c r="D3583" i="1" s="1"/>
  <c r="A3580" i="3"/>
  <c r="B3579" i="3"/>
  <c r="A3584" i="1" l="1"/>
  <c r="E3583" i="1"/>
  <c r="F3583" i="1"/>
  <c r="B3584" i="1"/>
  <c r="C3584" i="1" s="1"/>
  <c r="D3584" i="1" s="1"/>
  <c r="A3581" i="3"/>
  <c r="B3580" i="3"/>
  <c r="A3585" i="1" l="1"/>
  <c r="E3584" i="1"/>
  <c r="F3584" i="1"/>
  <c r="B3585" i="1"/>
  <c r="C3585" i="1" s="1"/>
  <c r="D3585" i="1" s="1"/>
  <c r="B3581" i="3"/>
  <c r="A3582" i="3"/>
  <c r="A3586" i="1" l="1"/>
  <c r="F3585" i="1"/>
  <c r="E3585" i="1"/>
  <c r="B3586" i="1"/>
  <c r="C3586" i="1" s="1"/>
  <c r="D3586" i="1" s="1"/>
  <c r="B3582" i="3"/>
  <c r="A3583" i="3"/>
  <c r="A3587" i="1" l="1"/>
  <c r="E3586" i="1"/>
  <c r="F3586" i="1"/>
  <c r="B3587" i="1"/>
  <c r="C3587" i="1" s="1"/>
  <c r="D3587" i="1" s="1"/>
  <c r="A3584" i="3"/>
  <c r="B3583" i="3"/>
  <c r="E3587" i="1" l="1"/>
  <c r="A3588" i="1"/>
  <c r="F3587" i="1"/>
  <c r="B3588" i="1"/>
  <c r="C3588" i="1" s="1"/>
  <c r="B3584" i="3"/>
  <c r="A3585" i="3"/>
  <c r="D3588" i="1" l="1"/>
  <c r="E3588" i="1" s="1"/>
  <c r="A3589" i="1"/>
  <c r="B3589" i="1"/>
  <c r="C3589" i="1" s="1"/>
  <c r="B3585" i="3"/>
  <c r="A3586" i="3"/>
  <c r="F3589" i="1" l="1"/>
  <c r="D3589" i="1"/>
  <c r="E3589" i="1" s="1"/>
  <c r="F3588" i="1"/>
  <c r="A3590" i="1"/>
  <c r="B3590" i="1"/>
  <c r="C3590" i="1" s="1"/>
  <c r="A3587" i="3"/>
  <c r="B3586" i="3"/>
  <c r="E3590" i="1" l="1"/>
  <c r="D3590" i="1"/>
  <c r="A3591" i="1"/>
  <c r="F3590" i="1"/>
  <c r="B3591" i="1"/>
  <c r="C3591" i="1" s="1"/>
  <c r="D3591" i="1" s="1"/>
  <c r="A3588" i="3"/>
  <c r="B3587" i="3"/>
  <c r="A3592" i="1" l="1"/>
  <c r="E3591" i="1"/>
  <c r="F3591" i="1"/>
  <c r="B3592" i="1"/>
  <c r="C3592" i="1" s="1"/>
  <c r="D3592" i="1" s="1"/>
  <c r="B3588" i="3"/>
  <c r="A3589" i="3"/>
  <c r="A3593" i="1" l="1"/>
  <c r="F3592" i="1"/>
  <c r="E3592" i="1"/>
  <c r="B3593" i="1"/>
  <c r="C3593" i="1" s="1"/>
  <c r="D3593" i="1" s="1"/>
  <c r="B3589" i="3"/>
  <c r="A3590" i="3"/>
  <c r="A3594" i="1" l="1"/>
  <c r="F3593" i="1"/>
  <c r="E3593" i="1"/>
  <c r="B3594" i="1"/>
  <c r="C3594" i="1" s="1"/>
  <c r="D3594" i="1" s="1"/>
  <c r="B3590" i="3"/>
  <c r="A3591" i="3"/>
  <c r="A3595" i="1" l="1"/>
  <c r="F3594" i="1"/>
  <c r="E3594" i="1"/>
  <c r="B3595" i="1"/>
  <c r="C3595" i="1" s="1"/>
  <c r="B3591" i="3"/>
  <c r="A3592" i="3"/>
  <c r="E3595" i="1" l="1"/>
  <c r="D3595" i="1"/>
  <c r="A3596" i="1"/>
  <c r="F3595" i="1"/>
  <c r="B3596" i="1"/>
  <c r="C3596" i="1" s="1"/>
  <c r="D3596" i="1" s="1"/>
  <c r="B3592" i="3"/>
  <c r="A3593" i="3"/>
  <c r="A3597" i="1" l="1"/>
  <c r="F3596" i="1"/>
  <c r="E3596" i="1"/>
  <c r="B3597" i="1"/>
  <c r="C3597" i="1" s="1"/>
  <c r="D3597" i="1" s="1"/>
  <c r="B3593" i="3"/>
  <c r="A3594" i="3"/>
  <c r="A3598" i="1" l="1"/>
  <c r="E3597" i="1"/>
  <c r="F3597" i="1"/>
  <c r="B3598" i="1"/>
  <c r="C3598" i="1" s="1"/>
  <c r="D3598" i="1" s="1"/>
  <c r="A3595" i="3"/>
  <c r="B3594" i="3"/>
  <c r="A3599" i="1" l="1"/>
  <c r="E3598" i="1"/>
  <c r="F3598" i="1"/>
  <c r="B3599" i="1"/>
  <c r="C3599" i="1" s="1"/>
  <c r="D3599" i="1" s="1"/>
  <c r="A3596" i="3"/>
  <c r="B3595" i="3"/>
  <c r="A3600" i="1" l="1"/>
  <c r="E3599" i="1"/>
  <c r="F3599" i="1"/>
  <c r="B3600" i="1"/>
  <c r="C3600" i="1" s="1"/>
  <c r="D3600" i="1" s="1"/>
  <c r="A3597" i="3"/>
  <c r="B3596" i="3"/>
  <c r="A3601" i="1" l="1"/>
  <c r="E3600" i="1"/>
  <c r="F3600" i="1"/>
  <c r="B3601" i="1"/>
  <c r="C3601" i="1" s="1"/>
  <c r="A3598" i="3"/>
  <c r="B3597" i="3"/>
  <c r="D3601" i="1" l="1"/>
  <c r="E3601" i="1" s="1"/>
  <c r="A3602" i="1"/>
  <c r="F3601" i="1"/>
  <c r="B3602" i="1"/>
  <c r="C3602" i="1" s="1"/>
  <c r="D3602" i="1" s="1"/>
  <c r="B3598" i="3"/>
  <c r="A3599" i="3"/>
  <c r="A3603" i="1" l="1"/>
  <c r="F3602" i="1"/>
  <c r="E3602" i="1"/>
  <c r="B3603" i="1"/>
  <c r="C3603" i="1" s="1"/>
  <c r="D3603" i="1" s="1"/>
  <c r="B3599" i="3"/>
  <c r="A3600" i="3"/>
  <c r="A3604" i="1" l="1"/>
  <c r="F3603" i="1"/>
  <c r="E3603" i="1"/>
  <c r="B3604" i="1"/>
  <c r="C3604" i="1" s="1"/>
  <c r="D3604" i="1" s="1"/>
  <c r="B3600" i="3"/>
  <c r="A3601" i="3"/>
  <c r="A3605" i="1" l="1"/>
  <c r="E3604" i="1"/>
  <c r="F3604" i="1"/>
  <c r="B3605" i="1"/>
  <c r="C3605" i="1" s="1"/>
  <c r="D3605" i="1" s="1"/>
  <c r="B3601" i="3"/>
  <c r="A3602" i="3"/>
  <c r="E3605" i="1" l="1"/>
  <c r="A3606" i="1"/>
  <c r="F3605" i="1"/>
  <c r="B3606" i="1"/>
  <c r="C3606" i="1" s="1"/>
  <c r="D3606" i="1" s="1"/>
  <c r="A3603" i="3"/>
  <c r="B3602" i="3"/>
  <c r="F3606" i="1" l="1"/>
  <c r="A3607" i="1"/>
  <c r="E3606" i="1"/>
  <c r="B3607" i="1"/>
  <c r="C3607" i="1" s="1"/>
  <c r="D3607" i="1" s="1"/>
  <c r="A3604" i="3"/>
  <c r="B3603" i="3"/>
  <c r="A3608" i="1" l="1"/>
  <c r="E3607" i="1"/>
  <c r="F3607" i="1"/>
  <c r="B3608" i="1"/>
  <c r="C3608" i="1" s="1"/>
  <c r="D3608" i="1" s="1"/>
  <c r="B3604" i="3"/>
  <c r="A3605" i="3"/>
  <c r="A3609" i="1" l="1"/>
  <c r="E3608" i="1"/>
  <c r="F3608" i="1"/>
  <c r="B3609" i="1"/>
  <c r="C3609" i="1" s="1"/>
  <c r="D3609" i="1" s="1"/>
  <c r="B3605" i="3"/>
  <c r="A3606" i="3"/>
  <c r="A3610" i="1" l="1"/>
  <c r="F3609" i="1"/>
  <c r="E3609" i="1"/>
  <c r="B3610" i="1"/>
  <c r="C3610" i="1" s="1"/>
  <c r="D3610" i="1" s="1"/>
  <c r="B3606" i="3"/>
  <c r="A3607" i="3"/>
  <c r="A3611" i="1" l="1"/>
  <c r="E3610" i="1"/>
  <c r="F3610" i="1"/>
  <c r="B3611" i="1"/>
  <c r="C3611" i="1" s="1"/>
  <c r="D3611" i="1" s="1"/>
  <c r="B3607" i="3"/>
  <c r="A3608" i="3"/>
  <c r="F3611" i="1" l="1"/>
  <c r="E3611" i="1"/>
  <c r="A3612" i="1"/>
  <c r="B3612" i="1"/>
  <c r="C3612" i="1" s="1"/>
  <c r="D3612" i="1" s="1"/>
  <c r="B3608" i="3"/>
  <c r="A3609" i="3"/>
  <c r="A3613" i="1" l="1"/>
  <c r="E3612" i="1"/>
  <c r="F3612" i="1"/>
  <c r="B3613" i="1"/>
  <c r="C3613" i="1" s="1"/>
  <c r="B3609" i="3"/>
  <c r="A3610" i="3"/>
  <c r="D3613" i="1" l="1"/>
  <c r="E3613" i="1" s="1"/>
  <c r="A3614" i="1"/>
  <c r="B3614" i="1"/>
  <c r="C3614" i="1" s="1"/>
  <c r="A3611" i="3"/>
  <c r="B3610" i="3"/>
  <c r="E3614" i="1" l="1"/>
  <c r="D3615" i="1"/>
  <c r="F3613" i="1"/>
  <c r="D3614" i="1"/>
  <c r="F3614" i="1" s="1"/>
  <c r="A3615" i="1"/>
  <c r="B3615" i="1"/>
  <c r="C3615" i="1" s="1"/>
  <c r="A3612" i="3"/>
  <c r="B3611" i="3"/>
  <c r="A3616" i="1" l="1"/>
  <c r="E3615" i="1"/>
  <c r="F3615" i="1"/>
  <c r="B3616" i="1"/>
  <c r="C3616" i="1" s="1"/>
  <c r="D3616" i="1" s="1"/>
  <c r="B3612" i="3"/>
  <c r="A3613" i="3"/>
  <c r="A3617" i="1" l="1"/>
  <c r="E3616" i="1"/>
  <c r="F3616" i="1"/>
  <c r="B3617" i="1"/>
  <c r="C3617" i="1" s="1"/>
  <c r="D3617" i="1" s="1"/>
  <c r="A3614" i="3"/>
  <c r="B3613" i="3"/>
  <c r="A3618" i="1" l="1"/>
  <c r="E3617" i="1"/>
  <c r="F3617" i="1"/>
  <c r="B3618" i="1"/>
  <c r="C3618" i="1" s="1"/>
  <c r="D3618" i="1" s="1"/>
  <c r="B3614" i="3"/>
  <c r="A3615" i="3"/>
  <c r="A3619" i="1" l="1"/>
  <c r="E3618" i="1"/>
  <c r="F3618" i="1"/>
  <c r="B3619" i="1"/>
  <c r="C3619" i="1" s="1"/>
  <c r="D3619" i="1" s="1"/>
  <c r="B3615" i="3"/>
  <c r="A3616" i="3"/>
  <c r="A3620" i="1" l="1"/>
  <c r="E3619" i="1"/>
  <c r="F3619" i="1"/>
  <c r="B3620" i="1"/>
  <c r="C3620" i="1" s="1"/>
  <c r="D3620" i="1" s="1"/>
  <c r="B3616" i="3"/>
  <c r="A3617" i="3"/>
  <c r="A3621" i="1" l="1"/>
  <c r="E3620" i="1"/>
  <c r="F3620" i="1"/>
  <c r="B3621" i="1"/>
  <c r="C3621" i="1" s="1"/>
  <c r="D3621" i="1" s="1"/>
  <c r="B3617" i="3"/>
  <c r="A3618" i="3"/>
  <c r="A3622" i="1" l="1"/>
  <c r="E3621" i="1"/>
  <c r="F3621" i="1"/>
  <c r="B3622" i="1"/>
  <c r="C3622" i="1" s="1"/>
  <c r="D3622" i="1" s="1"/>
  <c r="A3619" i="3"/>
  <c r="B3618" i="3"/>
  <c r="A3623" i="1" l="1"/>
  <c r="E3622" i="1"/>
  <c r="F3622" i="1"/>
  <c r="B3623" i="1"/>
  <c r="C3623" i="1" s="1"/>
  <c r="D3623" i="1" s="1"/>
  <c r="A3620" i="3"/>
  <c r="B3619" i="3"/>
  <c r="A3624" i="1" l="1"/>
  <c r="E3623" i="1"/>
  <c r="F3623" i="1"/>
  <c r="B3624" i="1"/>
  <c r="C3624" i="1" s="1"/>
  <c r="D3624" i="1" s="1"/>
  <c r="B3620" i="3"/>
  <c r="A3621" i="3"/>
  <c r="A3625" i="1" l="1"/>
  <c r="F3624" i="1"/>
  <c r="E3624" i="1"/>
  <c r="B3625" i="1"/>
  <c r="C3625" i="1" s="1"/>
  <c r="D3625" i="1" s="1"/>
  <c r="A3622" i="3"/>
  <c r="B3621" i="3"/>
  <c r="A3626" i="1" l="1"/>
  <c r="E3625" i="1"/>
  <c r="F3625" i="1"/>
  <c r="B3626" i="1"/>
  <c r="C3626" i="1" s="1"/>
  <c r="D3626" i="1" s="1"/>
  <c r="B3622" i="3"/>
  <c r="A3623" i="3"/>
  <c r="A3627" i="1" l="1"/>
  <c r="E3626" i="1"/>
  <c r="F3626" i="1"/>
  <c r="B3627" i="1"/>
  <c r="C3627" i="1" s="1"/>
  <c r="D3627" i="1" s="1"/>
  <c r="A3624" i="3"/>
  <c r="B3623" i="3"/>
  <c r="A3628" i="1" l="1"/>
  <c r="E3627" i="1"/>
  <c r="F3627" i="1"/>
  <c r="B3628" i="1"/>
  <c r="C3628" i="1" s="1"/>
  <c r="B3624" i="3"/>
  <c r="A3625" i="3"/>
  <c r="E3628" i="1" l="1"/>
  <c r="D3628" i="1"/>
  <c r="A3629" i="1"/>
  <c r="B3629" i="1"/>
  <c r="C3629" i="1" s="1"/>
  <c r="D3629" i="1" s="1"/>
  <c r="F3628" i="1"/>
  <c r="B3625" i="3"/>
  <c r="A3626" i="3"/>
  <c r="A3630" i="1" l="1"/>
  <c r="E3629" i="1"/>
  <c r="F3629" i="1"/>
  <c r="B3630" i="1"/>
  <c r="C3630" i="1" s="1"/>
  <c r="D3630" i="1" s="1"/>
  <c r="A3627" i="3"/>
  <c r="B3626" i="3"/>
  <c r="A3631" i="1" l="1"/>
  <c r="E3630" i="1"/>
  <c r="F3630" i="1"/>
  <c r="B3631" i="1"/>
  <c r="C3631" i="1" s="1"/>
  <c r="D3631" i="1" s="1"/>
  <c r="A3628" i="3"/>
  <c r="B3627" i="3"/>
  <c r="A3632" i="1" l="1"/>
  <c r="E3631" i="1"/>
  <c r="F3631" i="1"/>
  <c r="B3632" i="1"/>
  <c r="C3632" i="1" s="1"/>
  <c r="D3632" i="1" s="1"/>
  <c r="B3628" i="3"/>
  <c r="A3629" i="3"/>
  <c r="A3633" i="1" l="1"/>
  <c r="E3632" i="1"/>
  <c r="F3632" i="1"/>
  <c r="B3633" i="1"/>
  <c r="C3633" i="1" s="1"/>
  <c r="D3633" i="1" s="1"/>
  <c r="B3629" i="3"/>
  <c r="A3630" i="3"/>
  <c r="A3634" i="1" l="1"/>
  <c r="F3633" i="1"/>
  <c r="E3633" i="1"/>
  <c r="B3634" i="1"/>
  <c r="C3634" i="1" s="1"/>
  <c r="D3634" i="1" s="1"/>
  <c r="B3630" i="3"/>
  <c r="A3631" i="3"/>
  <c r="A3635" i="1" l="1"/>
  <c r="F3634" i="1"/>
  <c r="E3634" i="1"/>
  <c r="B3635" i="1"/>
  <c r="C3635" i="1" s="1"/>
  <c r="D3635" i="1" s="1"/>
  <c r="A3632" i="3"/>
  <c r="B3631" i="3"/>
  <c r="A3636" i="1" l="1"/>
  <c r="F3635" i="1"/>
  <c r="E3635" i="1"/>
  <c r="B3636" i="1"/>
  <c r="C3636" i="1" s="1"/>
  <c r="D3636" i="1" s="1"/>
  <c r="B3632" i="3"/>
  <c r="A3633" i="3"/>
  <c r="A3637" i="1" l="1"/>
  <c r="E3636" i="1"/>
  <c r="F3636" i="1"/>
  <c r="B3637" i="1"/>
  <c r="C3637" i="1" s="1"/>
  <c r="D3637" i="1" s="1"/>
  <c r="B3633" i="3"/>
  <c r="A3634" i="3"/>
  <c r="A3638" i="1" l="1"/>
  <c r="E3637" i="1"/>
  <c r="F3637" i="1"/>
  <c r="B3638" i="1"/>
  <c r="C3638" i="1" s="1"/>
  <c r="D3638" i="1" s="1"/>
  <c r="A3635" i="3"/>
  <c r="B3634" i="3"/>
  <c r="A3639" i="1" l="1"/>
  <c r="F3638" i="1"/>
  <c r="E3638" i="1"/>
  <c r="B3639" i="1"/>
  <c r="C3639" i="1" s="1"/>
  <c r="D3639" i="1" s="1"/>
  <c r="A3636" i="3"/>
  <c r="B3635" i="3"/>
  <c r="A3640" i="1" l="1"/>
  <c r="E3639" i="1"/>
  <c r="F3639" i="1"/>
  <c r="B3640" i="1"/>
  <c r="C3640" i="1" s="1"/>
  <c r="D3640" i="1" s="1"/>
  <c r="A3637" i="3"/>
  <c r="B3636" i="3"/>
  <c r="A3641" i="1" l="1"/>
  <c r="F3640" i="1"/>
  <c r="E3640" i="1"/>
  <c r="B3641" i="1"/>
  <c r="C3641" i="1" s="1"/>
  <c r="D3641" i="1" s="1"/>
  <c r="B3637" i="3"/>
  <c r="A3638" i="3"/>
  <c r="A3642" i="1" l="1"/>
  <c r="E3641" i="1"/>
  <c r="F3641" i="1"/>
  <c r="B3642" i="1"/>
  <c r="C3642" i="1" s="1"/>
  <c r="D3642" i="1" s="1"/>
  <c r="B3638" i="3"/>
  <c r="A3639" i="3"/>
  <c r="A3643" i="1" l="1"/>
  <c r="F3642" i="1"/>
  <c r="E3642" i="1"/>
  <c r="B3643" i="1"/>
  <c r="C3643" i="1" s="1"/>
  <c r="D3643" i="1" s="1"/>
  <c r="B3639" i="3"/>
  <c r="A3640" i="3"/>
  <c r="A3644" i="1" l="1"/>
  <c r="E3643" i="1"/>
  <c r="F3643" i="1"/>
  <c r="B3644" i="1"/>
  <c r="C3644" i="1" s="1"/>
  <c r="D3644" i="1" s="1"/>
  <c r="B3640" i="3"/>
  <c r="A3641" i="3"/>
  <c r="A3645" i="1" l="1"/>
  <c r="E3644" i="1"/>
  <c r="F3644" i="1"/>
  <c r="B3645" i="1"/>
  <c r="C3645" i="1" s="1"/>
  <c r="B3641" i="3"/>
  <c r="A3642" i="3"/>
  <c r="E3645" i="1" l="1"/>
  <c r="D3645" i="1"/>
  <c r="A3646" i="1"/>
  <c r="F3645" i="1"/>
  <c r="B3646" i="1"/>
  <c r="C3646" i="1" s="1"/>
  <c r="A3643" i="3"/>
  <c r="B3642" i="3"/>
  <c r="F3646" i="1" l="1"/>
  <c r="D3646" i="1"/>
  <c r="E3646" i="1" s="1"/>
  <c r="A3647" i="1"/>
  <c r="B3647" i="1"/>
  <c r="C3647" i="1" s="1"/>
  <c r="D3647" i="1" s="1"/>
  <c r="A3644" i="3"/>
  <c r="B3643" i="3"/>
  <c r="A3648" i="1" l="1"/>
  <c r="E3647" i="1"/>
  <c r="F3647" i="1"/>
  <c r="B3648" i="1"/>
  <c r="C3648" i="1" s="1"/>
  <c r="A3645" i="3"/>
  <c r="B3644" i="3"/>
  <c r="D3648" i="1" l="1"/>
  <c r="E3648" i="1" s="1"/>
  <c r="A3649" i="1"/>
  <c r="F3648" i="1"/>
  <c r="B3649" i="1"/>
  <c r="C3649" i="1" s="1"/>
  <c r="B3645" i="3"/>
  <c r="A3646" i="3"/>
  <c r="D3649" i="1" l="1"/>
  <c r="F3649" i="1" s="1"/>
  <c r="A3650" i="1"/>
  <c r="B3650" i="1"/>
  <c r="C3650" i="1" s="1"/>
  <c r="D3650" i="1" s="1"/>
  <c r="B3646" i="3"/>
  <c r="A3647" i="3"/>
  <c r="E3649" i="1" l="1"/>
  <c r="A3651" i="1"/>
  <c r="F3650" i="1"/>
  <c r="E3650" i="1"/>
  <c r="B3651" i="1"/>
  <c r="C3651" i="1" s="1"/>
  <c r="A3648" i="3"/>
  <c r="B3647" i="3"/>
  <c r="D3651" i="1" l="1"/>
  <c r="E3651" i="1" s="1"/>
  <c r="A3652" i="1"/>
  <c r="B3652" i="1"/>
  <c r="C3652" i="1" s="1"/>
  <c r="D3652" i="1" s="1"/>
  <c r="B3648" i="3"/>
  <c r="A3649" i="3"/>
  <c r="F3651" i="1" l="1"/>
  <c r="A3653" i="1"/>
  <c r="E3652" i="1"/>
  <c r="F3652" i="1"/>
  <c r="B3653" i="1"/>
  <c r="C3653" i="1" s="1"/>
  <c r="D3653" i="1" s="1"/>
  <c r="B3649" i="3"/>
  <c r="A3650" i="3"/>
  <c r="A3654" i="1" l="1"/>
  <c r="E3653" i="1"/>
  <c r="F3653" i="1"/>
  <c r="B3654" i="1"/>
  <c r="C3654" i="1" s="1"/>
  <c r="D3654" i="1" s="1"/>
  <c r="A3651" i="3"/>
  <c r="B3650" i="3"/>
  <c r="E3654" i="1" l="1"/>
  <c r="F3654" i="1"/>
  <c r="A3655" i="1"/>
  <c r="B3655" i="1"/>
  <c r="C3655" i="1" s="1"/>
  <c r="D3655" i="1" s="1"/>
  <c r="A3652" i="3"/>
  <c r="B3651" i="3"/>
  <c r="A3656" i="1" l="1"/>
  <c r="E3655" i="1"/>
  <c r="F3655" i="1"/>
  <c r="B3656" i="1"/>
  <c r="C3656" i="1" s="1"/>
  <c r="D3656" i="1" s="1"/>
  <c r="B3652" i="3"/>
  <c r="A3653" i="3"/>
  <c r="A3657" i="1" l="1"/>
  <c r="F3656" i="1"/>
  <c r="E3656" i="1"/>
  <c r="B3657" i="1"/>
  <c r="C3657" i="1" s="1"/>
  <c r="D3657" i="1" s="1"/>
  <c r="B3653" i="3"/>
  <c r="A3654" i="3"/>
  <c r="A3658" i="1" l="1"/>
  <c r="E3657" i="1"/>
  <c r="F3657" i="1"/>
  <c r="B3658" i="1"/>
  <c r="C3658" i="1" s="1"/>
  <c r="D3658" i="1" s="1"/>
  <c r="B3654" i="3"/>
  <c r="A3655" i="3"/>
  <c r="A3659" i="1" l="1"/>
  <c r="E3658" i="1"/>
  <c r="F3658" i="1"/>
  <c r="B3659" i="1"/>
  <c r="C3659" i="1" s="1"/>
  <c r="D3659" i="1" s="1"/>
  <c r="B3655" i="3"/>
  <c r="A3656" i="3"/>
  <c r="A3660" i="1" l="1"/>
  <c r="E3659" i="1"/>
  <c r="F3659" i="1"/>
  <c r="B3660" i="1"/>
  <c r="C3660" i="1" s="1"/>
  <c r="D3660" i="1" s="1"/>
  <c r="B3656" i="3"/>
  <c r="A3657" i="3"/>
  <c r="A3661" i="1" l="1"/>
  <c r="E3660" i="1"/>
  <c r="F3660" i="1"/>
  <c r="B3661" i="1"/>
  <c r="C3661" i="1" s="1"/>
  <c r="D3661" i="1" s="1"/>
  <c r="B3657" i="3"/>
  <c r="A3658" i="3"/>
  <c r="A3662" i="1" l="1"/>
  <c r="E3661" i="1"/>
  <c r="F3661" i="1"/>
  <c r="B3662" i="1"/>
  <c r="C3662" i="1" s="1"/>
  <c r="A3659" i="3"/>
  <c r="B3658" i="3"/>
  <c r="D3662" i="1" l="1"/>
  <c r="E3662" i="1" s="1"/>
  <c r="A3663" i="1"/>
  <c r="B3663" i="1"/>
  <c r="C3663" i="1" s="1"/>
  <c r="A3660" i="3"/>
  <c r="B3659" i="3"/>
  <c r="D3663" i="1" l="1"/>
  <c r="E3663" i="1" s="1"/>
  <c r="F3662" i="1"/>
  <c r="A3664" i="1"/>
  <c r="F3663" i="1"/>
  <c r="B3664" i="1"/>
  <c r="C3664" i="1" s="1"/>
  <c r="D3664" i="1" s="1"/>
  <c r="A3661" i="3"/>
  <c r="B3660" i="3"/>
  <c r="A3665" i="1" l="1"/>
  <c r="F3664" i="1"/>
  <c r="E3664" i="1"/>
  <c r="B3665" i="1"/>
  <c r="C3665" i="1" s="1"/>
  <c r="D3665" i="1" s="1"/>
  <c r="A3662" i="3"/>
  <c r="B3661" i="3"/>
  <c r="A3666" i="1" l="1"/>
  <c r="E3665" i="1"/>
  <c r="F3665" i="1"/>
  <c r="B3666" i="1"/>
  <c r="C3666" i="1" s="1"/>
  <c r="B3662" i="3"/>
  <c r="A3663" i="3"/>
  <c r="D3666" i="1" l="1"/>
  <c r="F3666" i="1" s="1"/>
  <c r="A3667" i="1"/>
  <c r="E3666" i="1"/>
  <c r="B3667" i="1"/>
  <c r="C3667" i="1" s="1"/>
  <c r="D3667" i="1" s="1"/>
  <c r="B3663" i="3"/>
  <c r="A3664" i="3"/>
  <c r="A3668" i="1" l="1"/>
  <c r="E3667" i="1"/>
  <c r="F3667" i="1"/>
  <c r="B3668" i="1"/>
  <c r="C3668" i="1" s="1"/>
  <c r="D3668" i="1" s="1"/>
  <c r="B3664" i="3"/>
  <c r="A3665" i="3"/>
  <c r="A3669" i="1" l="1"/>
  <c r="E3668" i="1"/>
  <c r="F3668" i="1"/>
  <c r="B3669" i="1"/>
  <c r="C3669" i="1" s="1"/>
  <c r="B3665" i="3"/>
  <c r="A3666" i="3"/>
  <c r="E3669" i="1" l="1"/>
  <c r="D3669" i="1"/>
  <c r="A3670" i="1"/>
  <c r="F3669" i="1"/>
  <c r="B3670" i="1"/>
  <c r="C3670" i="1" s="1"/>
  <c r="D3670" i="1" s="1"/>
  <c r="A3667" i="3"/>
  <c r="B3666" i="3"/>
  <c r="A3671" i="1" l="1"/>
  <c r="F3670" i="1"/>
  <c r="E3670" i="1"/>
  <c r="B3671" i="1"/>
  <c r="C3671" i="1" s="1"/>
  <c r="A3668" i="3"/>
  <c r="B3667" i="3"/>
  <c r="D3671" i="1" l="1"/>
  <c r="E3671" i="1" s="1"/>
  <c r="A3672" i="1"/>
  <c r="B3672" i="1"/>
  <c r="C3672" i="1" s="1"/>
  <c r="D3672" i="1" s="1"/>
  <c r="B3668" i="3"/>
  <c r="A3669" i="3"/>
  <c r="F3671" i="1" l="1"/>
  <c r="A3673" i="1"/>
  <c r="E3672" i="1"/>
  <c r="F3672" i="1"/>
  <c r="B3673" i="1"/>
  <c r="C3673" i="1" s="1"/>
  <c r="D3673" i="1" s="1"/>
  <c r="B3669" i="3"/>
  <c r="A3670" i="3"/>
  <c r="A3674" i="1" l="1"/>
  <c r="E3673" i="1"/>
  <c r="F3673" i="1"/>
  <c r="B3674" i="1"/>
  <c r="C3674" i="1" s="1"/>
  <c r="D3674" i="1" s="1"/>
  <c r="B3670" i="3"/>
  <c r="A3671" i="3"/>
  <c r="E3674" i="1" l="1"/>
  <c r="F3674" i="1"/>
  <c r="A3675" i="1"/>
  <c r="B3675" i="1"/>
  <c r="C3675" i="1" s="1"/>
  <c r="D3675" i="1" s="1"/>
  <c r="B3671" i="3"/>
  <c r="A3672" i="3"/>
  <c r="A3676" i="1" l="1"/>
  <c r="E3675" i="1"/>
  <c r="F3675" i="1"/>
  <c r="B3676" i="1"/>
  <c r="C3676" i="1"/>
  <c r="D3676" i="1" s="1"/>
  <c r="B3672" i="3"/>
  <c r="A3673" i="3"/>
  <c r="A3677" i="1" l="1"/>
  <c r="E3676" i="1"/>
  <c r="F3676" i="1"/>
  <c r="B3677" i="1"/>
  <c r="C3677" i="1" s="1"/>
  <c r="D3677" i="1" s="1"/>
  <c r="B3673" i="3"/>
  <c r="A3674" i="3"/>
  <c r="A3678" i="1" l="1"/>
  <c r="F3677" i="1"/>
  <c r="E3677" i="1"/>
  <c r="B3678" i="1"/>
  <c r="C3678" i="1" s="1"/>
  <c r="D3678" i="1" s="1"/>
  <c r="A3675" i="3"/>
  <c r="B3674" i="3"/>
  <c r="A3679" i="1" l="1"/>
  <c r="F3678" i="1"/>
  <c r="E3678" i="1"/>
  <c r="B3679" i="1"/>
  <c r="C3679" i="1" s="1"/>
  <c r="D3679" i="1" s="1"/>
  <c r="A3676" i="3"/>
  <c r="B3675" i="3"/>
  <c r="A3680" i="1" l="1"/>
  <c r="E3679" i="1"/>
  <c r="F3679" i="1"/>
  <c r="B3680" i="1"/>
  <c r="C3680" i="1" s="1"/>
  <c r="D3680" i="1" s="1"/>
  <c r="B3676" i="3"/>
  <c r="A3677" i="3"/>
  <c r="A3681" i="1" l="1"/>
  <c r="E3680" i="1"/>
  <c r="F3680" i="1"/>
  <c r="B3681" i="1"/>
  <c r="C3681" i="1" s="1"/>
  <c r="D3681" i="1" s="1"/>
  <c r="A3678" i="3"/>
  <c r="B3677" i="3"/>
  <c r="A3682" i="1" l="1"/>
  <c r="E3681" i="1"/>
  <c r="F3681" i="1"/>
  <c r="B3682" i="1"/>
  <c r="C3682" i="1" s="1"/>
  <c r="D3682" i="1" s="1"/>
  <c r="B3678" i="3"/>
  <c r="A3679" i="3"/>
  <c r="A3683" i="1" l="1"/>
  <c r="F3682" i="1"/>
  <c r="E3682" i="1"/>
  <c r="B3683" i="1"/>
  <c r="C3683" i="1" s="1"/>
  <c r="D3683" i="1" s="1"/>
  <c r="B3679" i="3"/>
  <c r="A3680" i="3"/>
  <c r="A3684" i="1" l="1"/>
  <c r="E3683" i="1"/>
  <c r="F3683" i="1"/>
  <c r="B3684" i="1"/>
  <c r="C3684" i="1" s="1"/>
  <c r="D3684" i="1" s="1"/>
  <c r="B3680" i="3"/>
  <c r="A3681" i="3"/>
  <c r="A3685" i="1" l="1"/>
  <c r="E3684" i="1"/>
  <c r="F3684" i="1"/>
  <c r="B3685" i="1"/>
  <c r="C3685" i="1" s="1"/>
  <c r="D3685" i="1" s="1"/>
  <c r="B3681" i="3"/>
  <c r="A3682" i="3"/>
  <c r="E3685" i="1" l="1"/>
  <c r="A3686" i="1"/>
  <c r="F3685" i="1"/>
  <c r="B3686" i="1"/>
  <c r="C3686" i="1" s="1"/>
  <c r="D3686" i="1" s="1"/>
  <c r="A3683" i="3"/>
  <c r="B3682" i="3"/>
  <c r="F3686" i="1" l="1"/>
  <c r="E3686" i="1"/>
  <c r="A3687" i="1"/>
  <c r="B3687" i="1"/>
  <c r="C3687" i="1" s="1"/>
  <c r="D3687" i="1" s="1"/>
  <c r="A3684" i="3"/>
  <c r="B3683" i="3"/>
  <c r="A3688" i="1" l="1"/>
  <c r="E3687" i="1"/>
  <c r="F3687" i="1"/>
  <c r="B3688" i="1"/>
  <c r="C3688" i="1" s="1"/>
  <c r="B3684" i="3"/>
  <c r="A3685" i="3"/>
  <c r="D3688" i="1" l="1"/>
  <c r="E3688" i="1" s="1"/>
  <c r="A3689" i="1"/>
  <c r="B3689" i="1"/>
  <c r="C3689" i="1" s="1"/>
  <c r="D3689" i="1" s="1"/>
  <c r="B3685" i="3"/>
  <c r="A3686" i="3"/>
  <c r="F3688" i="1" l="1"/>
  <c r="A3690" i="1"/>
  <c r="E3689" i="1"/>
  <c r="F3689" i="1"/>
  <c r="B3690" i="1"/>
  <c r="C3690" i="1" s="1"/>
  <c r="D3690" i="1" s="1"/>
  <c r="B3686" i="3"/>
  <c r="A3687" i="3"/>
  <c r="A3691" i="1" l="1"/>
  <c r="E3690" i="1"/>
  <c r="F3690" i="1"/>
  <c r="B3691" i="1"/>
  <c r="C3691" i="1" s="1"/>
  <c r="D3691" i="1" s="1"/>
  <c r="A3688" i="3"/>
  <c r="B3687" i="3"/>
  <c r="A3692" i="1" l="1"/>
  <c r="E3691" i="1"/>
  <c r="F3691" i="1"/>
  <c r="B3692" i="1"/>
  <c r="C3692" i="1" s="1"/>
  <c r="D3692" i="1" s="1"/>
  <c r="B3688" i="3"/>
  <c r="A3689" i="3"/>
  <c r="A3693" i="1" l="1"/>
  <c r="E3692" i="1"/>
  <c r="F3692" i="1"/>
  <c r="B3693" i="1"/>
  <c r="C3693" i="1"/>
  <c r="D3693" i="1" s="1"/>
  <c r="B3689" i="3"/>
  <c r="A3690" i="3"/>
  <c r="A3694" i="1" l="1"/>
  <c r="E3693" i="1"/>
  <c r="F3693" i="1"/>
  <c r="B3694" i="1"/>
  <c r="C3694" i="1" s="1"/>
  <c r="D3694" i="1" s="1"/>
  <c r="A3691" i="3"/>
  <c r="B3690" i="3"/>
  <c r="A3695" i="1" l="1"/>
  <c r="E3694" i="1"/>
  <c r="F3694" i="1"/>
  <c r="B3695" i="1"/>
  <c r="C3695" i="1" s="1"/>
  <c r="D3695" i="1" s="1"/>
  <c r="A3692" i="3"/>
  <c r="B3691" i="3"/>
  <c r="A3696" i="1" l="1"/>
  <c r="E3695" i="1"/>
  <c r="F3695" i="1"/>
  <c r="B3696" i="1"/>
  <c r="C3696" i="1" s="1"/>
  <c r="D3696" i="1" s="1"/>
  <c r="B3692" i="3"/>
  <c r="A3693" i="3"/>
  <c r="A3697" i="1" l="1"/>
  <c r="E3696" i="1"/>
  <c r="F3696" i="1"/>
  <c r="B3697" i="1"/>
  <c r="C3697" i="1" s="1"/>
  <c r="D3697" i="1" s="1"/>
  <c r="B3693" i="3"/>
  <c r="A3694" i="3"/>
  <c r="A3698" i="1" l="1"/>
  <c r="E3697" i="1"/>
  <c r="F3697" i="1"/>
  <c r="B3698" i="1"/>
  <c r="C3698" i="1" s="1"/>
  <c r="D3698" i="1" s="1"/>
  <c r="B3694" i="3"/>
  <c r="A3695" i="3"/>
  <c r="A3699" i="1" l="1"/>
  <c r="F3698" i="1"/>
  <c r="E3698" i="1"/>
  <c r="B3699" i="1"/>
  <c r="C3699" i="1" s="1"/>
  <c r="D3699" i="1" s="1"/>
  <c r="A3696" i="3"/>
  <c r="B3695" i="3"/>
  <c r="A3700" i="1" l="1"/>
  <c r="E3699" i="1"/>
  <c r="F3699" i="1"/>
  <c r="B3700" i="1"/>
  <c r="C3700" i="1" s="1"/>
  <c r="D3700" i="1" s="1"/>
  <c r="B3696" i="3"/>
  <c r="A3697" i="3"/>
  <c r="A3701" i="1" l="1"/>
  <c r="F3700" i="1"/>
  <c r="E3700" i="1"/>
  <c r="B3701" i="1"/>
  <c r="C3701" i="1" s="1"/>
  <c r="D3701" i="1" s="1"/>
  <c r="B3697" i="3"/>
  <c r="A3698" i="3"/>
  <c r="A3702" i="1" l="1"/>
  <c r="E3701" i="1"/>
  <c r="F3701" i="1"/>
  <c r="B3702" i="1"/>
  <c r="C3702" i="1" s="1"/>
  <c r="D3702" i="1" s="1"/>
  <c r="A3699" i="3"/>
  <c r="B3698" i="3"/>
  <c r="A3703" i="1" l="1"/>
  <c r="E3702" i="1"/>
  <c r="F3702" i="1"/>
  <c r="B3703" i="1"/>
  <c r="C3703" i="1" s="1"/>
  <c r="A3700" i="3"/>
  <c r="B3699" i="3"/>
  <c r="D3703" i="1" l="1"/>
  <c r="F3703" i="1" s="1"/>
  <c r="A3704" i="1"/>
  <c r="B3704" i="1"/>
  <c r="C3704" i="1" s="1"/>
  <c r="D3704" i="1" s="1"/>
  <c r="E3703" i="1"/>
  <c r="A3701" i="3"/>
  <c r="B3700" i="3"/>
  <c r="A3705" i="1" l="1"/>
  <c r="E3704" i="1"/>
  <c r="F3704" i="1"/>
  <c r="B3705" i="1"/>
  <c r="C3705" i="1" s="1"/>
  <c r="D3705" i="1" s="1"/>
  <c r="B3701" i="3"/>
  <c r="A3702" i="3"/>
  <c r="A3706" i="1" l="1"/>
  <c r="E3705" i="1"/>
  <c r="F3705" i="1"/>
  <c r="B3706" i="1"/>
  <c r="C3706" i="1" s="1"/>
  <c r="D3706" i="1" s="1"/>
  <c r="B3702" i="3"/>
  <c r="A3703" i="3"/>
  <c r="E3706" i="1" l="1"/>
  <c r="A3707" i="1"/>
  <c r="F3706" i="1"/>
  <c r="B3707" i="1"/>
  <c r="C3707" i="1" s="1"/>
  <c r="D3707" i="1" s="1"/>
  <c r="B3703" i="3"/>
  <c r="A3704" i="3"/>
  <c r="A3708" i="1" l="1"/>
  <c r="E3707" i="1"/>
  <c r="F3707" i="1"/>
  <c r="B3708" i="1"/>
  <c r="C3708" i="1" s="1"/>
  <c r="D3708" i="1" s="1"/>
  <c r="B3704" i="3"/>
  <c r="A3705" i="3"/>
  <c r="E3708" i="1" l="1"/>
  <c r="A3709" i="1"/>
  <c r="F3708" i="1"/>
  <c r="B3709" i="1"/>
  <c r="C3709" i="1" s="1"/>
  <c r="D3709" i="1" s="1"/>
  <c r="B3705" i="3"/>
  <c r="A3706" i="3"/>
  <c r="A3710" i="1" l="1"/>
  <c r="E3709" i="1"/>
  <c r="F3709" i="1"/>
  <c r="B3710" i="1"/>
  <c r="C3710" i="1" s="1"/>
  <c r="D3710" i="1" s="1"/>
  <c r="A3707" i="3"/>
  <c r="B3706" i="3"/>
  <c r="A3711" i="1" l="1"/>
  <c r="E3710" i="1"/>
  <c r="F3710" i="1"/>
  <c r="B3711" i="1"/>
  <c r="C3711" i="1" s="1"/>
  <c r="D3711" i="1" s="1"/>
  <c r="A3708" i="3"/>
  <c r="B3707" i="3"/>
  <c r="A3712" i="1" l="1"/>
  <c r="E3711" i="1"/>
  <c r="F3711" i="1"/>
  <c r="B3712" i="1"/>
  <c r="C3712" i="1" s="1"/>
  <c r="D3712" i="1" s="1"/>
  <c r="A3709" i="3"/>
  <c r="B3708" i="3"/>
  <c r="A3713" i="1" l="1"/>
  <c r="E3712" i="1"/>
  <c r="F3712" i="1"/>
  <c r="B3713" i="1"/>
  <c r="C3713" i="1" s="1"/>
  <c r="D3713" i="1" s="1"/>
  <c r="B3709" i="3"/>
  <c r="A3710" i="3"/>
  <c r="A3714" i="1" l="1"/>
  <c r="F3713" i="1"/>
  <c r="E3713" i="1"/>
  <c r="B3714" i="1"/>
  <c r="C3714" i="1" s="1"/>
  <c r="D3714" i="1" s="1"/>
  <c r="B3710" i="3"/>
  <c r="A3711" i="3"/>
  <c r="A3715" i="1" l="1"/>
  <c r="F3714" i="1"/>
  <c r="E3714" i="1"/>
  <c r="B3715" i="1"/>
  <c r="C3715" i="1" s="1"/>
  <c r="A3712" i="3"/>
  <c r="B3711" i="3"/>
  <c r="D3715" i="1" l="1"/>
  <c r="E3715" i="1" s="1"/>
  <c r="A3716" i="1"/>
  <c r="B3716" i="1"/>
  <c r="C3716" i="1" s="1"/>
  <c r="D3716" i="1" s="1"/>
  <c r="F3715" i="1"/>
  <c r="B3712" i="3"/>
  <c r="A3713" i="3"/>
  <c r="A3717" i="1" l="1"/>
  <c r="F3716" i="1"/>
  <c r="E3716" i="1"/>
  <c r="B3717" i="1"/>
  <c r="C3717" i="1" s="1"/>
  <c r="D3717" i="1" s="1"/>
  <c r="B3713" i="3"/>
  <c r="A3714" i="3"/>
  <c r="A3718" i="1" l="1"/>
  <c r="E3717" i="1"/>
  <c r="F3717" i="1"/>
  <c r="B3718" i="1"/>
  <c r="C3718" i="1" s="1"/>
  <c r="D3718" i="1" s="1"/>
  <c r="A3715" i="3"/>
  <c r="B3714" i="3"/>
  <c r="A3719" i="1" l="1"/>
  <c r="F3718" i="1"/>
  <c r="E3718" i="1"/>
  <c r="B3719" i="1"/>
  <c r="C3719" i="1" s="1"/>
  <c r="D3719" i="1" s="1"/>
  <c r="A3716" i="3"/>
  <c r="B3715" i="3"/>
  <c r="A3720" i="1" l="1"/>
  <c r="E3719" i="1"/>
  <c r="F3719" i="1"/>
  <c r="B3720" i="1"/>
  <c r="C3720" i="1" s="1"/>
  <c r="D3720" i="1" s="1"/>
  <c r="B3716" i="3"/>
  <c r="A3717" i="3"/>
  <c r="A3721" i="1" l="1"/>
  <c r="E3720" i="1"/>
  <c r="F3720" i="1"/>
  <c r="B3721" i="1"/>
  <c r="C3721" i="1" s="1"/>
  <c r="D3721" i="1" s="1"/>
  <c r="B3717" i="3"/>
  <c r="A3718" i="3"/>
  <c r="A3722" i="1" l="1"/>
  <c r="E3721" i="1"/>
  <c r="F3721" i="1"/>
  <c r="B3722" i="1"/>
  <c r="C3722" i="1" s="1"/>
  <c r="D3722" i="1" s="1"/>
  <c r="B3718" i="3"/>
  <c r="A3719" i="3"/>
  <c r="A3723" i="1" l="1"/>
  <c r="E3722" i="1"/>
  <c r="F3722" i="1"/>
  <c r="B3723" i="1"/>
  <c r="C3723" i="1" s="1"/>
  <c r="D3723" i="1" s="1"/>
  <c r="B3719" i="3"/>
  <c r="A3720" i="3"/>
  <c r="A3724" i="1" l="1"/>
  <c r="E3723" i="1"/>
  <c r="F3723" i="1"/>
  <c r="B3724" i="1"/>
  <c r="C3724" i="1" s="1"/>
  <c r="B3720" i="3"/>
  <c r="A3721" i="3"/>
  <c r="E3724" i="1" l="1"/>
  <c r="D3724" i="1"/>
  <c r="A3725" i="1"/>
  <c r="F3724" i="1"/>
  <c r="B3725" i="1"/>
  <c r="C3725" i="1" s="1"/>
  <c r="D3725" i="1" s="1"/>
  <c r="B3721" i="3"/>
  <c r="A3722" i="3"/>
  <c r="A3726" i="1" l="1"/>
  <c r="E3725" i="1"/>
  <c r="F3725" i="1"/>
  <c r="B3726" i="1"/>
  <c r="C3726" i="1" s="1"/>
  <c r="D3726" i="1" s="1"/>
  <c r="A3723" i="3"/>
  <c r="B3722" i="3"/>
  <c r="A3727" i="1" l="1"/>
  <c r="E3726" i="1"/>
  <c r="F3726" i="1"/>
  <c r="B3727" i="1"/>
  <c r="C3727" i="1" s="1"/>
  <c r="D3727" i="1" s="1"/>
  <c r="A3724" i="3"/>
  <c r="B3723" i="3"/>
  <c r="E3727" i="1" l="1"/>
  <c r="A3728" i="1"/>
  <c r="B3728" i="1"/>
  <c r="C3728" i="1" s="1"/>
  <c r="F3727" i="1"/>
  <c r="B3724" i="3"/>
  <c r="A3725" i="3"/>
  <c r="D3728" i="1" l="1"/>
  <c r="F3728" i="1" s="1"/>
  <c r="A3729" i="1"/>
  <c r="B3729" i="1"/>
  <c r="C3729" i="1" s="1"/>
  <c r="D3729" i="1" s="1"/>
  <c r="B3725" i="3"/>
  <c r="A3726" i="3"/>
  <c r="E3728" i="1" l="1"/>
  <c r="A3730" i="1"/>
  <c r="F3729" i="1"/>
  <c r="E3729" i="1"/>
  <c r="B3730" i="1"/>
  <c r="C3730" i="1" s="1"/>
  <c r="D3730" i="1" s="1"/>
  <c r="B3726" i="3"/>
  <c r="A3727" i="3"/>
  <c r="A3731" i="1" l="1"/>
  <c r="F3730" i="1"/>
  <c r="E3730" i="1"/>
  <c r="B3731" i="1"/>
  <c r="C3731" i="1" s="1"/>
  <c r="D3731" i="1" s="1"/>
  <c r="B3727" i="3"/>
  <c r="A3728" i="3"/>
  <c r="A3732" i="1" l="1"/>
  <c r="E3731" i="1"/>
  <c r="F3731" i="1"/>
  <c r="B3732" i="1"/>
  <c r="C3732" i="1" s="1"/>
  <c r="D3732" i="1" s="1"/>
  <c r="B3728" i="3"/>
  <c r="A3729" i="3"/>
  <c r="A3733" i="1" l="1"/>
  <c r="F3732" i="1"/>
  <c r="E3732" i="1"/>
  <c r="B3733" i="1"/>
  <c r="C3733" i="1" s="1"/>
  <c r="D3733" i="1" s="1"/>
  <c r="B3729" i="3"/>
  <c r="A3730" i="3"/>
  <c r="A3734" i="1" l="1"/>
  <c r="E3733" i="1"/>
  <c r="F3733" i="1"/>
  <c r="B3734" i="1"/>
  <c r="C3734" i="1" s="1"/>
  <c r="D3734" i="1" s="1"/>
  <c r="B3730" i="3"/>
  <c r="A3731" i="3"/>
  <c r="A3735" i="1" l="1"/>
  <c r="E3734" i="1"/>
  <c r="F3734" i="1"/>
  <c r="B3735" i="1"/>
  <c r="C3735" i="1" s="1"/>
  <c r="A3732" i="3"/>
  <c r="B3731" i="3"/>
  <c r="D3735" i="1" l="1"/>
  <c r="E3735" i="1" s="1"/>
  <c r="A3736" i="1"/>
  <c r="B3736" i="1"/>
  <c r="C3736" i="1" s="1"/>
  <c r="F3735" i="1"/>
  <c r="A3733" i="3"/>
  <c r="B3732" i="3"/>
  <c r="D3736" i="1" l="1"/>
  <c r="F3736" i="1" s="1"/>
  <c r="A3737" i="1"/>
  <c r="E3736" i="1"/>
  <c r="B3737" i="1"/>
  <c r="C3737" i="1" s="1"/>
  <c r="B3733" i="3"/>
  <c r="A3734" i="3"/>
  <c r="D3737" i="1" l="1"/>
  <c r="E3737" i="1" s="1"/>
  <c r="A3738" i="1"/>
  <c r="F3737" i="1"/>
  <c r="B3738" i="1"/>
  <c r="C3738" i="1" s="1"/>
  <c r="D3738" i="1" s="1"/>
  <c r="B3734" i="3"/>
  <c r="A3735" i="3"/>
  <c r="A3739" i="1" l="1"/>
  <c r="F3738" i="1"/>
  <c r="E3738" i="1"/>
  <c r="B3739" i="1"/>
  <c r="C3739" i="1" s="1"/>
  <c r="B3735" i="3"/>
  <c r="A3736" i="3"/>
  <c r="D3739" i="1" l="1"/>
  <c r="E3739" i="1" s="1"/>
  <c r="A3740" i="1"/>
  <c r="B3740" i="1"/>
  <c r="C3740" i="1" s="1"/>
  <c r="D3740" i="1" s="1"/>
  <c r="F3739" i="1"/>
  <c r="B3736" i="3"/>
  <c r="A3737" i="3"/>
  <c r="A3741" i="1" l="1"/>
  <c r="F3740" i="1"/>
  <c r="E3740" i="1"/>
  <c r="B3741" i="1"/>
  <c r="C3741" i="1" s="1"/>
  <c r="D3741" i="1" s="1"/>
  <c r="A3738" i="3"/>
  <c r="B3737" i="3"/>
  <c r="A3742" i="1" l="1"/>
  <c r="E3741" i="1"/>
  <c r="F3741" i="1"/>
  <c r="B3742" i="1"/>
  <c r="C3742" i="1" s="1"/>
  <c r="D3742" i="1" s="1"/>
  <c r="B3738" i="3"/>
  <c r="A3739" i="3"/>
  <c r="A3743" i="1" l="1"/>
  <c r="F3742" i="1"/>
  <c r="E3742" i="1"/>
  <c r="B3743" i="1"/>
  <c r="C3743" i="1" s="1"/>
  <c r="D3743" i="1" s="1"/>
  <c r="A3740" i="3"/>
  <c r="B3739" i="3"/>
  <c r="A3744" i="1" l="1"/>
  <c r="E3743" i="1"/>
  <c r="F3743" i="1"/>
  <c r="B3744" i="1"/>
  <c r="C3744" i="1" s="1"/>
  <c r="D3744" i="1" s="1"/>
  <c r="A3741" i="3"/>
  <c r="B3740" i="3"/>
  <c r="A3745" i="1" l="1"/>
  <c r="F3744" i="1"/>
  <c r="E3744" i="1"/>
  <c r="B3745" i="1"/>
  <c r="C3745" i="1" s="1"/>
  <c r="D3745" i="1" s="1"/>
  <c r="B3741" i="3"/>
  <c r="A3742" i="3"/>
  <c r="A3746" i="1" l="1"/>
  <c r="F3745" i="1"/>
  <c r="E3745" i="1"/>
  <c r="B3746" i="1"/>
  <c r="C3746" i="1" s="1"/>
  <c r="B3742" i="3"/>
  <c r="A3743" i="3"/>
  <c r="D3746" i="1" l="1"/>
  <c r="F3746" i="1" s="1"/>
  <c r="A3747" i="1"/>
  <c r="B3747" i="1"/>
  <c r="C3747" i="1" s="1"/>
  <c r="D3747" i="1" s="1"/>
  <c r="B3743" i="3"/>
  <c r="A3744" i="3"/>
  <c r="E3746" i="1" l="1"/>
  <c r="A3748" i="1"/>
  <c r="E3747" i="1"/>
  <c r="F3747" i="1"/>
  <c r="B3748" i="1"/>
  <c r="C3748" i="1" s="1"/>
  <c r="D3748" i="1" s="1"/>
  <c r="B3744" i="3"/>
  <c r="A3745" i="3"/>
  <c r="A3749" i="1" l="1"/>
  <c r="E3748" i="1"/>
  <c r="F3748" i="1"/>
  <c r="B3749" i="1"/>
  <c r="C3749" i="1" s="1"/>
  <c r="A3746" i="3"/>
  <c r="B3745" i="3"/>
  <c r="D3749" i="1" l="1"/>
  <c r="E3749" i="1" s="1"/>
  <c r="A3750" i="1"/>
  <c r="B3750" i="1"/>
  <c r="C3750" i="1" s="1"/>
  <c r="D3750" i="1" s="1"/>
  <c r="B3746" i="3"/>
  <c r="A3747" i="3"/>
  <c r="F3749" i="1" l="1"/>
  <c r="A3751" i="1"/>
  <c r="F3750" i="1"/>
  <c r="E3750" i="1"/>
  <c r="B3751" i="1"/>
  <c r="C3751" i="1" s="1"/>
  <c r="D3751" i="1" s="1"/>
  <c r="A3748" i="3"/>
  <c r="B3747" i="3"/>
  <c r="A3752" i="1" l="1"/>
  <c r="E3751" i="1"/>
  <c r="F3751" i="1"/>
  <c r="B3752" i="1"/>
  <c r="C3752" i="1" s="1"/>
  <c r="D3752" i="1" s="1"/>
  <c r="A3749" i="3"/>
  <c r="B3748" i="3"/>
  <c r="A3753" i="1" l="1"/>
  <c r="E3752" i="1"/>
  <c r="F3752" i="1"/>
  <c r="B3753" i="1"/>
  <c r="C3753" i="1" s="1"/>
  <c r="D3753" i="1" s="1"/>
  <c r="B3749" i="3"/>
  <c r="A3750" i="3"/>
  <c r="A3754" i="1" l="1"/>
  <c r="E3753" i="1"/>
  <c r="F3753" i="1"/>
  <c r="B3754" i="1"/>
  <c r="C3754" i="1" s="1"/>
  <c r="D3754" i="1" s="1"/>
  <c r="B3750" i="3"/>
  <c r="A3751" i="3"/>
  <c r="A3755" i="1" l="1"/>
  <c r="E3754" i="1"/>
  <c r="F3754" i="1"/>
  <c r="B3755" i="1"/>
  <c r="C3755" i="1" s="1"/>
  <c r="D3755" i="1" s="1"/>
  <c r="B3751" i="3"/>
  <c r="A3752" i="3"/>
  <c r="A3756" i="1" l="1"/>
  <c r="E3755" i="1"/>
  <c r="F3755" i="1"/>
  <c r="B3756" i="1"/>
  <c r="C3756" i="1" s="1"/>
  <c r="D3756" i="1" s="1"/>
  <c r="B3752" i="3"/>
  <c r="A3753" i="3"/>
  <c r="A3757" i="1" l="1"/>
  <c r="F3756" i="1"/>
  <c r="E3756" i="1"/>
  <c r="B3757" i="1"/>
  <c r="C3757" i="1" s="1"/>
  <c r="D3757" i="1" s="1"/>
  <c r="A3754" i="3"/>
  <c r="B3753" i="3"/>
  <c r="A3758" i="1" l="1"/>
  <c r="E3757" i="1"/>
  <c r="F3757" i="1"/>
  <c r="B3758" i="1"/>
  <c r="C3758" i="1" s="1"/>
  <c r="D3758" i="1" s="1"/>
  <c r="B3754" i="3"/>
  <c r="A3755" i="3"/>
  <c r="A3759" i="1" l="1"/>
  <c r="F3758" i="1"/>
  <c r="E3758" i="1"/>
  <c r="B3759" i="1"/>
  <c r="C3759" i="1" s="1"/>
  <c r="A3756" i="3"/>
  <c r="B3755" i="3"/>
  <c r="D3759" i="1" l="1"/>
  <c r="E3759" i="1" s="1"/>
  <c r="A3760" i="1"/>
  <c r="B3760" i="1"/>
  <c r="C3760" i="1" s="1"/>
  <c r="F3759" i="1"/>
  <c r="A3757" i="3"/>
  <c r="B3756" i="3"/>
  <c r="D3760" i="1" l="1"/>
  <c r="E3760" i="1" s="1"/>
  <c r="A3761" i="1"/>
  <c r="B3761" i="1"/>
  <c r="C3761" i="1"/>
  <c r="D3761" i="1" s="1"/>
  <c r="B3757" i="3"/>
  <c r="A3758" i="3"/>
  <c r="F3760" i="1" l="1"/>
  <c r="A3762" i="1"/>
  <c r="E3761" i="1"/>
  <c r="F3761" i="1"/>
  <c r="B3762" i="1"/>
  <c r="C3762" i="1" s="1"/>
  <c r="D3762" i="1" s="1"/>
  <c r="B3758" i="3"/>
  <c r="A3759" i="3"/>
  <c r="A3763" i="1" l="1"/>
  <c r="E3762" i="1"/>
  <c r="F3762" i="1"/>
  <c r="B3763" i="1"/>
  <c r="C3763" i="1" s="1"/>
  <c r="D3763" i="1" s="1"/>
  <c r="B3759" i="3"/>
  <c r="A3760" i="3"/>
  <c r="A3764" i="1" l="1"/>
  <c r="E3763" i="1"/>
  <c r="F3763" i="1"/>
  <c r="B3764" i="1"/>
  <c r="C3764" i="1" s="1"/>
  <c r="D3764" i="1" s="1"/>
  <c r="B3760" i="3"/>
  <c r="A3761" i="3"/>
  <c r="A3765" i="1" l="1"/>
  <c r="F3764" i="1"/>
  <c r="E3764" i="1"/>
  <c r="B3765" i="1"/>
  <c r="C3765" i="1" s="1"/>
  <c r="D3765" i="1" s="1"/>
  <c r="A3762" i="3"/>
  <c r="B3761" i="3"/>
  <c r="A3766" i="1" l="1"/>
  <c r="E3765" i="1"/>
  <c r="F3765" i="1"/>
  <c r="B3766" i="1"/>
  <c r="C3766" i="1" s="1"/>
  <c r="D3766" i="1" s="1"/>
  <c r="B3762" i="3"/>
  <c r="A3763" i="3"/>
  <c r="A3767" i="1" l="1"/>
  <c r="F3766" i="1"/>
  <c r="E3766" i="1"/>
  <c r="B3767" i="1"/>
  <c r="C3767" i="1" s="1"/>
  <c r="D3767" i="1" s="1"/>
  <c r="A3764" i="3"/>
  <c r="B3763" i="3"/>
  <c r="A3768" i="1" l="1"/>
  <c r="E3767" i="1"/>
  <c r="F3767" i="1"/>
  <c r="B3768" i="1"/>
  <c r="C3768" i="1" s="1"/>
  <c r="A3765" i="3"/>
  <c r="B3764" i="3"/>
  <c r="D3768" i="1" l="1"/>
  <c r="E3768" i="1" s="1"/>
  <c r="A3769" i="1"/>
  <c r="F3768" i="1"/>
  <c r="B3769" i="1"/>
  <c r="C3769" i="1" s="1"/>
  <c r="D3769" i="1" s="1"/>
  <c r="B3765" i="3"/>
  <c r="A3766" i="3"/>
  <c r="A3770" i="1" l="1"/>
  <c r="E3769" i="1"/>
  <c r="F3769" i="1"/>
  <c r="B3770" i="1"/>
  <c r="C3770" i="1" s="1"/>
  <c r="D3770" i="1" s="1"/>
  <c r="B3766" i="3"/>
  <c r="A3767" i="3"/>
  <c r="A3771" i="1" l="1"/>
  <c r="E3770" i="1"/>
  <c r="F3770" i="1"/>
  <c r="B3771" i="1"/>
  <c r="C3771" i="1" s="1"/>
  <c r="D3771" i="1" s="1"/>
  <c r="B3767" i="3"/>
  <c r="A3768" i="3"/>
  <c r="A3772" i="1" l="1"/>
  <c r="E3771" i="1"/>
  <c r="F3771" i="1"/>
  <c r="B3772" i="1"/>
  <c r="C3772" i="1" s="1"/>
  <c r="D3772" i="1" s="1"/>
  <c r="B3768" i="3"/>
  <c r="A3769" i="3"/>
  <c r="A3773" i="1" l="1"/>
  <c r="F3772" i="1"/>
  <c r="E3772" i="1"/>
  <c r="B3773" i="1"/>
  <c r="C3773" i="1" s="1"/>
  <c r="D3773" i="1" s="1"/>
  <c r="A3770" i="3"/>
  <c r="B3769" i="3"/>
  <c r="A3774" i="1" l="1"/>
  <c r="E3773" i="1"/>
  <c r="F3773" i="1"/>
  <c r="B3774" i="1"/>
  <c r="C3774" i="1" s="1"/>
  <c r="B3770" i="3"/>
  <c r="A3771" i="3"/>
  <c r="D3774" i="1" l="1"/>
  <c r="F3774" i="1" s="1"/>
  <c r="A3775" i="1"/>
  <c r="B3775" i="1"/>
  <c r="C3775" i="1" s="1"/>
  <c r="D3775" i="1" s="1"/>
  <c r="A3772" i="3"/>
  <c r="B3771" i="3"/>
  <c r="E3774" i="1" l="1"/>
  <c r="A3776" i="1"/>
  <c r="E3775" i="1"/>
  <c r="F3775" i="1"/>
  <c r="B3776" i="1"/>
  <c r="C3776" i="1" s="1"/>
  <c r="D3776" i="1" s="1"/>
  <c r="A3773" i="3"/>
  <c r="B3772" i="3"/>
  <c r="A3777" i="1" l="1"/>
  <c r="E3776" i="1"/>
  <c r="F3776" i="1"/>
  <c r="B3777" i="1"/>
  <c r="C3777" i="1" s="1"/>
  <c r="D3777" i="1" s="1"/>
  <c r="B3773" i="3"/>
  <c r="A3774" i="3"/>
  <c r="A3778" i="1" l="1"/>
  <c r="E3777" i="1"/>
  <c r="F3777" i="1"/>
  <c r="B3778" i="1"/>
  <c r="C3778" i="1" s="1"/>
  <c r="D3778" i="1" s="1"/>
  <c r="B3774" i="3"/>
  <c r="A3775" i="3"/>
  <c r="A3779" i="1" l="1"/>
  <c r="F3778" i="1"/>
  <c r="E3778" i="1"/>
  <c r="B3779" i="1"/>
  <c r="C3779" i="1" s="1"/>
  <c r="D3779" i="1" s="1"/>
  <c r="B3775" i="3"/>
  <c r="A3776" i="3"/>
  <c r="A3780" i="1" l="1"/>
  <c r="E3779" i="1"/>
  <c r="F3779" i="1"/>
  <c r="B3780" i="1"/>
  <c r="C3780" i="1" s="1"/>
  <c r="B3776" i="3"/>
  <c r="A3777" i="3"/>
  <c r="D3780" i="1" l="1"/>
  <c r="E3780" i="1" s="1"/>
  <c r="A3781" i="1"/>
  <c r="B3781" i="1"/>
  <c r="C3781" i="1" s="1"/>
  <c r="D3781" i="1" s="1"/>
  <c r="A3778" i="3"/>
  <c r="B3777" i="3"/>
  <c r="F3780" i="1" l="1"/>
  <c r="A3782" i="1"/>
  <c r="F3781" i="1"/>
  <c r="E3781" i="1"/>
  <c r="B3782" i="1"/>
  <c r="C3782" i="1" s="1"/>
  <c r="D3782" i="1" s="1"/>
  <c r="B3778" i="3"/>
  <c r="A3779" i="3"/>
  <c r="A3783" i="1" l="1"/>
  <c r="F3782" i="1"/>
  <c r="E3782" i="1"/>
  <c r="B3783" i="1"/>
  <c r="C3783" i="1" s="1"/>
  <c r="A3780" i="3"/>
  <c r="B3779" i="3"/>
  <c r="D3783" i="1" l="1"/>
  <c r="E3783" i="1" s="1"/>
  <c r="A3784" i="1"/>
  <c r="B3784" i="1"/>
  <c r="C3784" i="1" s="1"/>
  <c r="F3783" i="1"/>
  <c r="A3781" i="3"/>
  <c r="B3780" i="3"/>
  <c r="D3784" i="1" l="1"/>
  <c r="E3784" i="1" s="1"/>
  <c r="A3785" i="1"/>
  <c r="B3785" i="1"/>
  <c r="C3785" i="1" s="1"/>
  <c r="D3785" i="1" s="1"/>
  <c r="B3781" i="3"/>
  <c r="A3782" i="3"/>
  <c r="F3784" i="1" l="1"/>
  <c r="A3786" i="1"/>
  <c r="E3785" i="1"/>
  <c r="F3785" i="1"/>
  <c r="B3786" i="1"/>
  <c r="C3786" i="1" s="1"/>
  <c r="D3786" i="1" s="1"/>
  <c r="B3782" i="3"/>
  <c r="A3783" i="3"/>
  <c r="A3787" i="1" l="1"/>
  <c r="E3786" i="1"/>
  <c r="F3786" i="1"/>
  <c r="B3787" i="1"/>
  <c r="C3787" i="1" s="1"/>
  <c r="D3787" i="1" s="1"/>
  <c r="B3783" i="3"/>
  <c r="A3784" i="3"/>
  <c r="A3788" i="1" l="1"/>
  <c r="E3787" i="1"/>
  <c r="F3787" i="1"/>
  <c r="B3788" i="1"/>
  <c r="C3788" i="1" s="1"/>
  <c r="D3788" i="1" s="1"/>
  <c r="B3784" i="3"/>
  <c r="A3785" i="3"/>
  <c r="A3789" i="1" l="1"/>
  <c r="E3788" i="1"/>
  <c r="F3788" i="1"/>
  <c r="B3789" i="1"/>
  <c r="C3789" i="1" s="1"/>
  <c r="D3789" i="1" s="1"/>
  <c r="A3786" i="3"/>
  <c r="B3785" i="3"/>
  <c r="A3790" i="1" l="1"/>
  <c r="E3789" i="1"/>
  <c r="F3789" i="1"/>
  <c r="B3790" i="1"/>
  <c r="C3790" i="1" s="1"/>
  <c r="D3790" i="1" s="1"/>
  <c r="B3786" i="3"/>
  <c r="A3787" i="3"/>
  <c r="A3791" i="1" l="1"/>
  <c r="F3790" i="1"/>
  <c r="E3790" i="1"/>
  <c r="B3791" i="1"/>
  <c r="C3791" i="1" s="1"/>
  <c r="A3788" i="3"/>
  <c r="B3787" i="3"/>
  <c r="F3791" i="1" l="1"/>
  <c r="D3791" i="1"/>
  <c r="A3792" i="1"/>
  <c r="B3792" i="1"/>
  <c r="C3792" i="1" s="1"/>
  <c r="D3792" i="1" s="1"/>
  <c r="E3791" i="1"/>
  <c r="A3789" i="3"/>
  <c r="B3788" i="3"/>
  <c r="F3792" i="1" l="1"/>
  <c r="A3793" i="1"/>
  <c r="B3793" i="1"/>
  <c r="C3793" i="1" s="1"/>
  <c r="D3793" i="1" s="1"/>
  <c r="E3792" i="1"/>
  <c r="B3789" i="3"/>
  <c r="A3790" i="3"/>
  <c r="A3794" i="1" l="1"/>
  <c r="E3793" i="1"/>
  <c r="F3793" i="1"/>
  <c r="B3794" i="1"/>
  <c r="C3794" i="1" s="1"/>
  <c r="B3790" i="3"/>
  <c r="A3791" i="3"/>
  <c r="F3794" i="1" l="1"/>
  <c r="D3794" i="1"/>
  <c r="E3794" i="1" s="1"/>
  <c r="A3795" i="1"/>
  <c r="B3795" i="1"/>
  <c r="C3795" i="1" s="1"/>
  <c r="D3795" i="1" s="1"/>
  <c r="B3791" i="3"/>
  <c r="A3792" i="3"/>
  <c r="A3796" i="1" l="1"/>
  <c r="E3795" i="1"/>
  <c r="F3795" i="1"/>
  <c r="B3796" i="1"/>
  <c r="C3796" i="1" s="1"/>
  <c r="D3796" i="1" s="1"/>
  <c r="B3792" i="3"/>
  <c r="A3793" i="3"/>
  <c r="E3796" i="1" l="1"/>
  <c r="A3797" i="1"/>
  <c r="F3796" i="1"/>
  <c r="B3797" i="1"/>
  <c r="C3797" i="1" s="1"/>
  <c r="D3797" i="1" s="1"/>
  <c r="A3794" i="3"/>
  <c r="B3793" i="3"/>
  <c r="A3798" i="1" l="1"/>
  <c r="F3797" i="1"/>
  <c r="E3797" i="1"/>
  <c r="B3798" i="1"/>
  <c r="C3798" i="1" s="1"/>
  <c r="D3798" i="1" s="1"/>
  <c r="B3794" i="3"/>
  <c r="A3795" i="3"/>
  <c r="A3799" i="1" l="1"/>
  <c r="E3798" i="1"/>
  <c r="F3798" i="1"/>
  <c r="B3799" i="1"/>
  <c r="C3799" i="1" s="1"/>
  <c r="A3796" i="3"/>
  <c r="B3795" i="3"/>
  <c r="D3799" i="1" l="1"/>
  <c r="E3799" i="1" s="1"/>
  <c r="A3800" i="1"/>
  <c r="B3800" i="1"/>
  <c r="C3800" i="1" s="1"/>
  <c r="D3800" i="1" s="1"/>
  <c r="A3797" i="3"/>
  <c r="B3796" i="3"/>
  <c r="F3799" i="1" l="1"/>
  <c r="A3801" i="1"/>
  <c r="F3800" i="1"/>
  <c r="E3800" i="1"/>
  <c r="B3801" i="1"/>
  <c r="C3801" i="1" s="1"/>
  <c r="D3801" i="1" s="1"/>
  <c r="B3797" i="3"/>
  <c r="A3798" i="3"/>
  <c r="A3802" i="1" l="1"/>
  <c r="E3801" i="1"/>
  <c r="F3801" i="1"/>
  <c r="B3802" i="1"/>
  <c r="C3802" i="1" s="1"/>
  <c r="D3802" i="1" s="1"/>
  <c r="B3798" i="3"/>
  <c r="A3799" i="3"/>
  <c r="A3803" i="1" l="1"/>
  <c r="F3802" i="1"/>
  <c r="E3802" i="1"/>
  <c r="B3803" i="1"/>
  <c r="C3803" i="1" s="1"/>
  <c r="D3803" i="1" s="1"/>
  <c r="B3799" i="3"/>
  <c r="A3800" i="3"/>
  <c r="E3803" i="1" l="1"/>
  <c r="A3804" i="1"/>
  <c r="B3804" i="1"/>
  <c r="C3804" i="1" s="1"/>
  <c r="D3804" i="1" s="1"/>
  <c r="F3803" i="1"/>
  <c r="B3800" i="3"/>
  <c r="A3801" i="3"/>
  <c r="A3805" i="1" l="1"/>
  <c r="F3804" i="1"/>
  <c r="E3804" i="1"/>
  <c r="B3805" i="1"/>
  <c r="C3805" i="1" s="1"/>
  <c r="D3805" i="1" s="1"/>
  <c r="A3802" i="3"/>
  <c r="B3801" i="3"/>
  <c r="A3806" i="1" l="1"/>
  <c r="F3805" i="1"/>
  <c r="E3805" i="1"/>
  <c r="B3806" i="1"/>
  <c r="C3806" i="1" s="1"/>
  <c r="D3806" i="1" s="1"/>
  <c r="B3802" i="3"/>
  <c r="A3803" i="3"/>
  <c r="A3807" i="1" l="1"/>
  <c r="E3806" i="1"/>
  <c r="F3806" i="1"/>
  <c r="B3807" i="1"/>
  <c r="C3807" i="1" s="1"/>
  <c r="D3807" i="1" s="1"/>
  <c r="A3804" i="3"/>
  <c r="B3803" i="3"/>
  <c r="A3808" i="1" l="1"/>
  <c r="E3807" i="1"/>
  <c r="F3807" i="1"/>
  <c r="B3808" i="1"/>
  <c r="C3808" i="1" s="1"/>
  <c r="D3808" i="1" s="1"/>
  <c r="A3805" i="3"/>
  <c r="B3804" i="3"/>
  <c r="A3809" i="1" l="1"/>
  <c r="E3808" i="1"/>
  <c r="F3808" i="1"/>
  <c r="B3809" i="1"/>
  <c r="C3809" i="1" s="1"/>
  <c r="D3809" i="1" s="1"/>
  <c r="B3805" i="3"/>
  <c r="A3806" i="3"/>
  <c r="A3810" i="1" l="1"/>
  <c r="F3809" i="1"/>
  <c r="E3809" i="1"/>
  <c r="B3810" i="1"/>
  <c r="C3810" i="1" s="1"/>
  <c r="D3810" i="1" s="1"/>
  <c r="B3806" i="3"/>
  <c r="A3807" i="3"/>
  <c r="A3811" i="1" l="1"/>
  <c r="F3810" i="1"/>
  <c r="E3810" i="1"/>
  <c r="B3811" i="1"/>
  <c r="C3811" i="1" s="1"/>
  <c r="D3811" i="1" s="1"/>
  <c r="B3807" i="3"/>
  <c r="A3808" i="3"/>
  <c r="A3812" i="1" l="1"/>
  <c r="F3811" i="1"/>
  <c r="E3811" i="1"/>
  <c r="B3812" i="1"/>
  <c r="C3812" i="1" s="1"/>
  <c r="D3812" i="1" s="1"/>
  <c r="B3808" i="3"/>
  <c r="A3809" i="3"/>
  <c r="D3813" i="1" l="1"/>
  <c r="A3813" i="1"/>
  <c r="E3812" i="1"/>
  <c r="F3812" i="1"/>
  <c r="B3813" i="1"/>
  <c r="C3813" i="1" s="1"/>
  <c r="A3810" i="3"/>
  <c r="B3809" i="3"/>
  <c r="A3814" i="1" l="1"/>
  <c r="E3813" i="1"/>
  <c r="F3813" i="1"/>
  <c r="B3814" i="1"/>
  <c r="C3814" i="1" s="1"/>
  <c r="D3814" i="1" s="1"/>
  <c r="B3810" i="3"/>
  <c r="A3811" i="3"/>
  <c r="A3815" i="1" l="1"/>
  <c r="F3814" i="1"/>
  <c r="E3814" i="1"/>
  <c r="B3815" i="1"/>
  <c r="C3815" i="1" s="1"/>
  <c r="D3815" i="1" s="1"/>
  <c r="A3812" i="3"/>
  <c r="B3811" i="3"/>
  <c r="A3816" i="1" l="1"/>
  <c r="E3815" i="1"/>
  <c r="F3815" i="1"/>
  <c r="B3816" i="1"/>
  <c r="C3816" i="1" s="1"/>
  <c r="D3816" i="1" s="1"/>
  <c r="A3813" i="3"/>
  <c r="B3812" i="3"/>
  <c r="A3817" i="1" l="1"/>
  <c r="E3816" i="1"/>
  <c r="F3816" i="1"/>
  <c r="B3817" i="1"/>
  <c r="C3817" i="1" s="1"/>
  <c r="D3817" i="1" s="1"/>
  <c r="B3813" i="3"/>
  <c r="A3814" i="3"/>
  <c r="A3818" i="1" l="1"/>
  <c r="F3817" i="1"/>
  <c r="E3817" i="1"/>
  <c r="B3818" i="1"/>
  <c r="C3818" i="1" s="1"/>
  <c r="D3818" i="1" s="1"/>
  <c r="B3814" i="3"/>
  <c r="A3815" i="3"/>
  <c r="A3819" i="1" l="1"/>
  <c r="E3818" i="1"/>
  <c r="F3818" i="1"/>
  <c r="B3819" i="1"/>
  <c r="C3819" i="1" s="1"/>
  <c r="B3815" i="3"/>
  <c r="A3816" i="3"/>
  <c r="D3819" i="1" l="1"/>
  <c r="E3819" i="1" s="1"/>
  <c r="A3820" i="1"/>
  <c r="B3820" i="1"/>
  <c r="C3820" i="1" s="1"/>
  <c r="D3820" i="1" s="1"/>
  <c r="F3819" i="1"/>
  <c r="B3816" i="3"/>
  <c r="A3817" i="3"/>
  <c r="A3821" i="1" l="1"/>
  <c r="F3820" i="1"/>
  <c r="E3820" i="1"/>
  <c r="B3821" i="1"/>
  <c r="C3821" i="1" s="1"/>
  <c r="D3821" i="1" s="1"/>
  <c r="A3818" i="3"/>
  <c r="B3817" i="3"/>
  <c r="D3822" i="1" l="1"/>
  <c r="A3822" i="1"/>
  <c r="E3821" i="1"/>
  <c r="F3821" i="1"/>
  <c r="B3822" i="1"/>
  <c r="C3822" i="1" s="1"/>
  <c r="B3818" i="3"/>
  <c r="A3819" i="3"/>
  <c r="A3823" i="1" l="1"/>
  <c r="F3822" i="1"/>
  <c r="E3822" i="1"/>
  <c r="B3823" i="1"/>
  <c r="C3823" i="1" s="1"/>
  <c r="D3823" i="1" s="1"/>
  <c r="A3820" i="3"/>
  <c r="B3819" i="3"/>
  <c r="A3824" i="1" l="1"/>
  <c r="E3823" i="1"/>
  <c r="F3823" i="1"/>
  <c r="B3824" i="1"/>
  <c r="C3824" i="1" s="1"/>
  <c r="D3824" i="1" s="1"/>
  <c r="A3821" i="3"/>
  <c r="B3820" i="3"/>
  <c r="D3825" i="1" l="1"/>
  <c r="A3825" i="1"/>
  <c r="F3824" i="1"/>
  <c r="E3824" i="1"/>
  <c r="B3825" i="1"/>
  <c r="C3825" i="1" s="1"/>
  <c r="B3821" i="3"/>
  <c r="A3822" i="3"/>
  <c r="A3826" i="1" l="1"/>
  <c r="E3825" i="1"/>
  <c r="F3825" i="1"/>
  <c r="B3826" i="1"/>
  <c r="C3826" i="1" s="1"/>
  <c r="D3826" i="1" s="1"/>
  <c r="B3822" i="3"/>
  <c r="A3823" i="3"/>
  <c r="A3827" i="1" l="1"/>
  <c r="E3826" i="1"/>
  <c r="F3826" i="1"/>
  <c r="B3827" i="1"/>
  <c r="C3827" i="1" s="1"/>
  <c r="D3827" i="1" s="1"/>
  <c r="B3823" i="3"/>
  <c r="A3824" i="3"/>
  <c r="D3828" i="1" l="1"/>
  <c r="A3828" i="1"/>
  <c r="E3827" i="1"/>
  <c r="F3827" i="1"/>
  <c r="B3828" i="1"/>
  <c r="C3828" i="1" s="1"/>
  <c r="B3824" i="3"/>
  <c r="A3825" i="3"/>
  <c r="A3829" i="1" l="1"/>
  <c r="F3828" i="1"/>
  <c r="E3828" i="1"/>
  <c r="B3829" i="1"/>
  <c r="C3829" i="1" s="1"/>
  <c r="A3826" i="3"/>
  <c r="B3825" i="3"/>
  <c r="D3829" i="1" l="1"/>
  <c r="E3829" i="1" s="1"/>
  <c r="A3830" i="1"/>
  <c r="B3830" i="1"/>
  <c r="C3830" i="1" s="1"/>
  <c r="D3830" i="1" s="1"/>
  <c r="B3826" i="3"/>
  <c r="A3827" i="3"/>
  <c r="F3829" i="1" l="1"/>
  <c r="A3831" i="1"/>
  <c r="F3830" i="1"/>
  <c r="E3830" i="1"/>
  <c r="B3831" i="1"/>
  <c r="C3831" i="1" s="1"/>
  <c r="D3831" i="1" s="1"/>
  <c r="A3828" i="3"/>
  <c r="B3827" i="3"/>
  <c r="A3832" i="1" l="1"/>
  <c r="E3831" i="1"/>
  <c r="F3831" i="1"/>
  <c r="B3832" i="1"/>
  <c r="C3832" i="1" s="1"/>
  <c r="A3829" i="3"/>
  <c r="B3828" i="3"/>
  <c r="D3832" i="1" l="1"/>
  <c r="E3832" i="1" s="1"/>
  <c r="A3833" i="1"/>
  <c r="B3833" i="1"/>
  <c r="C3833" i="1" s="1"/>
  <c r="D3833" i="1" s="1"/>
  <c r="B3829" i="3"/>
  <c r="A3830" i="3"/>
  <c r="F3832" i="1" l="1"/>
  <c r="A3834" i="1"/>
  <c r="E3833" i="1"/>
  <c r="F3833" i="1"/>
  <c r="B3834" i="1"/>
  <c r="C3834" i="1" s="1"/>
  <c r="D3834" i="1" s="1"/>
  <c r="B3830" i="3"/>
  <c r="A3831" i="3"/>
  <c r="D3835" i="1" l="1"/>
  <c r="A3835" i="1"/>
  <c r="E3834" i="1"/>
  <c r="F3834" i="1"/>
  <c r="B3835" i="1"/>
  <c r="C3835" i="1" s="1"/>
  <c r="B3831" i="3"/>
  <c r="A3832" i="3"/>
  <c r="A3836" i="1" l="1"/>
  <c r="E3835" i="1"/>
  <c r="F3835" i="1"/>
  <c r="B3836" i="1"/>
  <c r="C3836" i="1" s="1"/>
  <c r="B3832" i="3"/>
  <c r="A3833" i="3"/>
  <c r="D3836" i="1" l="1"/>
  <c r="E3836" i="1" s="1"/>
  <c r="A3837" i="1"/>
  <c r="F3836" i="1"/>
  <c r="B3837" i="1"/>
  <c r="C3837" i="1" s="1"/>
  <c r="D3837" i="1" s="1"/>
  <c r="A3834" i="3"/>
  <c r="B3833" i="3"/>
  <c r="A3838" i="1" l="1"/>
  <c r="E3837" i="1"/>
  <c r="F3837" i="1"/>
  <c r="B3838" i="1"/>
  <c r="C3838" i="1" s="1"/>
  <c r="D3838" i="1" s="1"/>
  <c r="B3834" i="3"/>
  <c r="A3835" i="3"/>
  <c r="A3839" i="1" l="1"/>
  <c r="F3838" i="1"/>
  <c r="E3838" i="1"/>
  <c r="B3839" i="1"/>
  <c r="C3839" i="1" s="1"/>
  <c r="D3839" i="1" s="1"/>
  <c r="A3836" i="3"/>
  <c r="B3835" i="3"/>
  <c r="A3840" i="1" l="1"/>
  <c r="E3839" i="1"/>
  <c r="F3839" i="1"/>
  <c r="B3840" i="1"/>
  <c r="C3840" i="1" s="1"/>
  <c r="A3837" i="3"/>
  <c r="B3836" i="3"/>
  <c r="D3840" i="1" l="1"/>
  <c r="E3840" i="1" s="1"/>
  <c r="A3841" i="1"/>
  <c r="B3841" i="1"/>
  <c r="C3841" i="1" s="1"/>
  <c r="D3841" i="1" s="1"/>
  <c r="B3837" i="3"/>
  <c r="A3838" i="3"/>
  <c r="F3840" i="1" l="1"/>
  <c r="A3842" i="1"/>
  <c r="F3841" i="1"/>
  <c r="E3841" i="1"/>
  <c r="B3842" i="1"/>
  <c r="C3842" i="1" s="1"/>
  <c r="D3842" i="1" s="1"/>
  <c r="B3838" i="3"/>
  <c r="A3839" i="3"/>
  <c r="A3843" i="1" l="1"/>
  <c r="E3842" i="1"/>
  <c r="F3842" i="1"/>
  <c r="B3843" i="1"/>
  <c r="C3843" i="1" s="1"/>
  <c r="D3843" i="1" s="1"/>
  <c r="B3839" i="3"/>
  <c r="A3840" i="3"/>
  <c r="A3844" i="1" l="1"/>
  <c r="E3843" i="1"/>
  <c r="F3843" i="1"/>
  <c r="B3844" i="1"/>
  <c r="C3844" i="1" s="1"/>
  <c r="D3844" i="1" s="1"/>
  <c r="B3840" i="3"/>
  <c r="A3841" i="3"/>
  <c r="E3844" i="1" l="1"/>
  <c r="A3845" i="1"/>
  <c r="F3844" i="1"/>
  <c r="B3845" i="1"/>
  <c r="C3845" i="1" s="1"/>
  <c r="D3845" i="1" s="1"/>
  <c r="A3842" i="3"/>
  <c r="B3841" i="3"/>
  <c r="A3846" i="1" l="1"/>
  <c r="E3845" i="1"/>
  <c r="F3845" i="1"/>
  <c r="B3846" i="1"/>
  <c r="C3846" i="1" s="1"/>
  <c r="D3846" i="1" s="1"/>
  <c r="B3842" i="3"/>
  <c r="A3843" i="3"/>
  <c r="A3847" i="1" l="1"/>
  <c r="F3846" i="1"/>
  <c r="E3846" i="1"/>
  <c r="B3847" i="1"/>
  <c r="C3847" i="1" s="1"/>
  <c r="D3847" i="1" s="1"/>
  <c r="A3844" i="3"/>
  <c r="B3843" i="3"/>
  <c r="A3848" i="1" l="1"/>
  <c r="E3847" i="1"/>
  <c r="F3847" i="1"/>
  <c r="B3848" i="1"/>
  <c r="C3848" i="1" s="1"/>
  <c r="A3845" i="3"/>
  <c r="B3844" i="3"/>
  <c r="D3848" i="1" l="1"/>
  <c r="E3848" i="1" s="1"/>
  <c r="A3849" i="1"/>
  <c r="F3848" i="1"/>
  <c r="B3849" i="1"/>
  <c r="C3849" i="1" s="1"/>
  <c r="D3849" i="1" s="1"/>
  <c r="B3845" i="3"/>
  <c r="A3846" i="3"/>
  <c r="A3850" i="1" l="1"/>
  <c r="E3849" i="1"/>
  <c r="F3849" i="1"/>
  <c r="B3850" i="1"/>
  <c r="C3850" i="1" s="1"/>
  <c r="D3850" i="1" s="1"/>
  <c r="B3846" i="3"/>
  <c r="A3847" i="3"/>
  <c r="D3851" i="1" l="1"/>
  <c r="A3851" i="1"/>
  <c r="E3850" i="1"/>
  <c r="F3850" i="1"/>
  <c r="B3851" i="1"/>
  <c r="C3851" i="1" s="1"/>
  <c r="B3847" i="3"/>
  <c r="A3848" i="3"/>
  <c r="A3852" i="1" l="1"/>
  <c r="E3851" i="1"/>
  <c r="F3851" i="1"/>
  <c r="B3852" i="1"/>
  <c r="C3852" i="1" s="1"/>
  <c r="B3848" i="3"/>
  <c r="A3849" i="3"/>
  <c r="E3852" i="1" l="1"/>
  <c r="D3852" i="1"/>
  <c r="A3853" i="1"/>
  <c r="F3852" i="1"/>
  <c r="B3853" i="1"/>
  <c r="C3853" i="1" s="1"/>
  <c r="D3853" i="1" s="1"/>
  <c r="A3850" i="3"/>
  <c r="B3849" i="3"/>
  <c r="E3853" i="1" l="1"/>
  <c r="F3853" i="1"/>
  <c r="A3854" i="1"/>
  <c r="B3854" i="1"/>
  <c r="C3854" i="1" s="1"/>
  <c r="D3854" i="1" s="1"/>
  <c r="B3850" i="3"/>
  <c r="A3851" i="3"/>
  <c r="A3855" i="1" l="1"/>
  <c r="F3854" i="1"/>
  <c r="E3854" i="1"/>
  <c r="B3855" i="1"/>
  <c r="C3855" i="1" s="1"/>
  <c r="D3855" i="1" s="1"/>
  <c r="A3852" i="3"/>
  <c r="B3851" i="3"/>
  <c r="A3856" i="1" l="1"/>
  <c r="E3855" i="1"/>
  <c r="F3855" i="1"/>
  <c r="B3856" i="1"/>
  <c r="C3856" i="1" s="1"/>
  <c r="A3853" i="3"/>
  <c r="B3852" i="3"/>
  <c r="D3856" i="1" l="1"/>
  <c r="E3856" i="1" s="1"/>
  <c r="A3857" i="1"/>
  <c r="F3856" i="1"/>
  <c r="B3857" i="1"/>
  <c r="C3857" i="1" s="1"/>
  <c r="D3857" i="1" s="1"/>
  <c r="B3853" i="3"/>
  <c r="A3854" i="3"/>
  <c r="D3858" i="1" l="1"/>
  <c r="A3858" i="1"/>
  <c r="F3857" i="1"/>
  <c r="E3857" i="1"/>
  <c r="B3858" i="1"/>
  <c r="C3858" i="1" s="1"/>
  <c r="B3854" i="3"/>
  <c r="A3855" i="3"/>
  <c r="A3859" i="1" l="1"/>
  <c r="E3858" i="1"/>
  <c r="F3858" i="1"/>
  <c r="B3859" i="1"/>
  <c r="C3859" i="1" s="1"/>
  <c r="D3859" i="1" s="1"/>
  <c r="B3855" i="3"/>
  <c r="A3856" i="3"/>
  <c r="A3860" i="1" l="1"/>
  <c r="E3859" i="1"/>
  <c r="F3859" i="1"/>
  <c r="B3860" i="1"/>
  <c r="C3860" i="1" s="1"/>
  <c r="B3856" i="3"/>
  <c r="A3857" i="3"/>
  <c r="E3860" i="1" l="1"/>
  <c r="D3860" i="1"/>
  <c r="A3861" i="1"/>
  <c r="F3860" i="1"/>
  <c r="B3861" i="1"/>
  <c r="C3861" i="1"/>
  <c r="D3861" i="1" s="1"/>
  <c r="A3858" i="3"/>
  <c r="B3857" i="3"/>
  <c r="A3862" i="1" l="1"/>
  <c r="E3861" i="1"/>
  <c r="F3861" i="1"/>
  <c r="B3862" i="1"/>
  <c r="C3862" i="1" s="1"/>
  <c r="D3862" i="1" s="1"/>
  <c r="B3858" i="3"/>
  <c r="A3859" i="3"/>
  <c r="A3863" i="1" l="1"/>
  <c r="F3862" i="1"/>
  <c r="E3862" i="1"/>
  <c r="B3863" i="1"/>
  <c r="C3863" i="1" s="1"/>
  <c r="D3863" i="1" s="1"/>
  <c r="A3860" i="3"/>
  <c r="B3859" i="3"/>
  <c r="A3864" i="1" l="1"/>
  <c r="E3863" i="1"/>
  <c r="F3863" i="1"/>
  <c r="B3864" i="1"/>
  <c r="C3864" i="1" s="1"/>
  <c r="A3861" i="3"/>
  <c r="B3860" i="3"/>
  <c r="D3864" i="1" l="1"/>
  <c r="E3864" i="1" s="1"/>
  <c r="A3865" i="1"/>
  <c r="F3864" i="1"/>
  <c r="B3865" i="1"/>
  <c r="C3865" i="1" s="1"/>
  <c r="D3865" i="1" s="1"/>
  <c r="B3861" i="3"/>
  <c r="A3862" i="3"/>
  <c r="A3866" i="1" l="1"/>
  <c r="E3865" i="1"/>
  <c r="F3865" i="1"/>
  <c r="B3866" i="1"/>
  <c r="C3866" i="1" s="1"/>
  <c r="D3866" i="1" s="1"/>
  <c r="B3862" i="3"/>
  <c r="A3863" i="3"/>
  <c r="A3867" i="1" l="1"/>
  <c r="E3866" i="1"/>
  <c r="F3866" i="1"/>
  <c r="B3867" i="1"/>
  <c r="C3867" i="1" s="1"/>
  <c r="D3867" i="1" s="1"/>
  <c r="B3863" i="3"/>
  <c r="A3864" i="3"/>
  <c r="A3868" i="1" l="1"/>
  <c r="E3867" i="1"/>
  <c r="F3867" i="1"/>
  <c r="B3868" i="1"/>
  <c r="C3868" i="1" s="1"/>
  <c r="D3868" i="1" s="1"/>
  <c r="B3864" i="3"/>
  <c r="A3865" i="3"/>
  <c r="A3869" i="1" l="1"/>
  <c r="E3868" i="1"/>
  <c r="F3868" i="1"/>
  <c r="B3869" i="1"/>
  <c r="C3869" i="1" s="1"/>
  <c r="D3869" i="1" s="1"/>
  <c r="A3866" i="3"/>
  <c r="B3865" i="3"/>
  <c r="E3869" i="1" l="1"/>
  <c r="F3869" i="1"/>
  <c r="A3870" i="1"/>
  <c r="B3870" i="1"/>
  <c r="C3870" i="1" s="1"/>
  <c r="D3870" i="1" s="1"/>
  <c r="B3866" i="3"/>
  <c r="A3867" i="3"/>
  <c r="A3871" i="1" l="1"/>
  <c r="F3870" i="1"/>
  <c r="E3870" i="1"/>
  <c r="B3871" i="1"/>
  <c r="C3871" i="1" s="1"/>
  <c r="D3871" i="1" s="1"/>
  <c r="A3868" i="3"/>
  <c r="B3867" i="3"/>
  <c r="A3872" i="1" l="1"/>
  <c r="E3871" i="1"/>
  <c r="F3871" i="1"/>
  <c r="B3872" i="1"/>
  <c r="C3872" i="1" s="1"/>
  <c r="A3869" i="3"/>
  <c r="B3868" i="3"/>
  <c r="D3872" i="1" l="1"/>
  <c r="E3872" i="1" s="1"/>
  <c r="A3873" i="1"/>
  <c r="F3872" i="1"/>
  <c r="B3873" i="1"/>
  <c r="C3873" i="1" s="1"/>
  <c r="D3873" i="1" s="1"/>
  <c r="B3869" i="3"/>
  <c r="A3870" i="3"/>
  <c r="A3874" i="1" l="1"/>
  <c r="E3873" i="1"/>
  <c r="F3873" i="1"/>
  <c r="B3874" i="1"/>
  <c r="C3874" i="1" s="1"/>
  <c r="D3874" i="1" s="1"/>
  <c r="B3870" i="3"/>
  <c r="A3871" i="3"/>
  <c r="A3875" i="1" l="1"/>
  <c r="E3874" i="1"/>
  <c r="F3874" i="1"/>
  <c r="B3875" i="1"/>
  <c r="C3875" i="1" s="1"/>
  <c r="D3875" i="1" s="1"/>
  <c r="B3871" i="3"/>
  <c r="A3872" i="3"/>
  <c r="A3876" i="1" l="1"/>
  <c r="E3875" i="1"/>
  <c r="F3875" i="1"/>
  <c r="B3876" i="1"/>
  <c r="C3876" i="1" s="1"/>
  <c r="B3872" i="3"/>
  <c r="A3873" i="3"/>
  <c r="D3876" i="1" l="1"/>
  <c r="E3876" i="1" s="1"/>
  <c r="A3877" i="1"/>
  <c r="F3876" i="1"/>
  <c r="B3877" i="1"/>
  <c r="C3877" i="1" s="1"/>
  <c r="D3877" i="1" s="1"/>
  <c r="A3874" i="3"/>
  <c r="B3873" i="3"/>
  <c r="A3878" i="1" l="1"/>
  <c r="E3877" i="1"/>
  <c r="F3877" i="1"/>
  <c r="B3878" i="1"/>
  <c r="C3878" i="1" s="1"/>
  <c r="B3874" i="3"/>
  <c r="A3875" i="3"/>
  <c r="D3878" i="1" l="1"/>
  <c r="F3878" i="1" s="1"/>
  <c r="A3879" i="1"/>
  <c r="B3879" i="1"/>
  <c r="C3879" i="1" s="1"/>
  <c r="D3879" i="1" s="1"/>
  <c r="A3876" i="3"/>
  <c r="B3875" i="3"/>
  <c r="E3878" i="1" l="1"/>
  <c r="A3880" i="1"/>
  <c r="E3879" i="1"/>
  <c r="F3879" i="1"/>
  <c r="B3880" i="1"/>
  <c r="C3880" i="1" s="1"/>
  <c r="D3880" i="1" s="1"/>
  <c r="A3877" i="3"/>
  <c r="B3876" i="3"/>
  <c r="A3881" i="1" l="1"/>
  <c r="F3880" i="1"/>
  <c r="E3880" i="1"/>
  <c r="B3881" i="1"/>
  <c r="C3881" i="1" s="1"/>
  <c r="D3881" i="1" s="1"/>
  <c r="B3877" i="3"/>
  <c r="A3878" i="3"/>
  <c r="A3882" i="1" l="1"/>
  <c r="E3881" i="1"/>
  <c r="F3881" i="1"/>
  <c r="B3882" i="1"/>
  <c r="C3882" i="1" s="1"/>
  <c r="D3882" i="1" s="1"/>
  <c r="B3878" i="3"/>
  <c r="A3879" i="3"/>
  <c r="A3883" i="1" l="1"/>
  <c r="F3882" i="1"/>
  <c r="E3882" i="1"/>
  <c r="B3883" i="1"/>
  <c r="C3883" i="1" s="1"/>
  <c r="D3883" i="1" s="1"/>
  <c r="B3879" i="3"/>
  <c r="A3880" i="3"/>
  <c r="A3884" i="1" l="1"/>
  <c r="E3883" i="1"/>
  <c r="F3883" i="1"/>
  <c r="B3884" i="1"/>
  <c r="C3884" i="1" s="1"/>
  <c r="D3884" i="1" s="1"/>
  <c r="B3880" i="3"/>
  <c r="A3881" i="3"/>
  <c r="A3885" i="1" l="1"/>
  <c r="E3884" i="1"/>
  <c r="F3884" i="1"/>
  <c r="B3885" i="1"/>
  <c r="C3885" i="1" s="1"/>
  <c r="D3885" i="1" s="1"/>
  <c r="A3882" i="3"/>
  <c r="B3881" i="3"/>
  <c r="D3886" i="1" l="1"/>
  <c r="A3886" i="1"/>
  <c r="E3885" i="1"/>
  <c r="F3885" i="1"/>
  <c r="B3886" i="1"/>
  <c r="C3886" i="1" s="1"/>
  <c r="B3882" i="3"/>
  <c r="A3883" i="3"/>
  <c r="A3887" i="1" l="1"/>
  <c r="F3886" i="1"/>
  <c r="E3886" i="1"/>
  <c r="B3887" i="1"/>
  <c r="C3887" i="1" s="1"/>
  <c r="D3887" i="1" s="1"/>
  <c r="A3884" i="3"/>
  <c r="B3883" i="3"/>
  <c r="A3888" i="1" l="1"/>
  <c r="E3887" i="1"/>
  <c r="F3887" i="1"/>
  <c r="B3888" i="1"/>
  <c r="C3888" i="1" s="1"/>
  <c r="A3885" i="3"/>
  <c r="B3884" i="3"/>
  <c r="E3888" i="1" l="1"/>
  <c r="D3888" i="1"/>
  <c r="A3889" i="1"/>
  <c r="F3888" i="1"/>
  <c r="B3889" i="1"/>
  <c r="C3889" i="1" s="1"/>
  <c r="D3889" i="1" s="1"/>
  <c r="B3885" i="3"/>
  <c r="A3886" i="3"/>
  <c r="A3890" i="1" l="1"/>
  <c r="E3889" i="1"/>
  <c r="F3889" i="1"/>
  <c r="B3890" i="1"/>
  <c r="C3890" i="1" s="1"/>
  <c r="D3890" i="1" s="1"/>
  <c r="B3886" i="3"/>
  <c r="A3887" i="3"/>
  <c r="D3891" i="1" l="1"/>
  <c r="A3891" i="1"/>
  <c r="E3890" i="1"/>
  <c r="F3890" i="1"/>
  <c r="B3891" i="1"/>
  <c r="C3891" i="1" s="1"/>
  <c r="B3887" i="3"/>
  <c r="A3888" i="3"/>
  <c r="A3892" i="1" l="1"/>
  <c r="E3891" i="1"/>
  <c r="F3891" i="1"/>
  <c r="B3892" i="1"/>
  <c r="C3892" i="1" s="1"/>
  <c r="D3892" i="1" s="1"/>
  <c r="B3888" i="3"/>
  <c r="A3889" i="3"/>
  <c r="A3893" i="1" l="1"/>
  <c r="E3892" i="1"/>
  <c r="F3892" i="1"/>
  <c r="B3893" i="1"/>
  <c r="C3893" i="1" s="1"/>
  <c r="A3890" i="3"/>
  <c r="B3889" i="3"/>
  <c r="D3893" i="1" l="1"/>
  <c r="E3893" i="1" s="1"/>
  <c r="A3894" i="1"/>
  <c r="B3894" i="1"/>
  <c r="C3894" i="1" s="1"/>
  <c r="D3894" i="1" s="1"/>
  <c r="B3890" i="3"/>
  <c r="A3891" i="3"/>
  <c r="F3893" i="1" l="1"/>
  <c r="A3895" i="1"/>
  <c r="E3894" i="1"/>
  <c r="F3894" i="1"/>
  <c r="B3895" i="1"/>
  <c r="C3895" i="1" s="1"/>
  <c r="A3892" i="3"/>
  <c r="B3891" i="3"/>
  <c r="D3895" i="1" l="1"/>
  <c r="E3895" i="1" s="1"/>
  <c r="A3896" i="1"/>
  <c r="B3896" i="1"/>
  <c r="C3896" i="1" s="1"/>
  <c r="F3895" i="1"/>
  <c r="A3893" i="3"/>
  <c r="B3892" i="3"/>
  <c r="D3896" i="1" l="1"/>
  <c r="F3896" i="1" s="1"/>
  <c r="A3897" i="1"/>
  <c r="E3896" i="1"/>
  <c r="B3897" i="1"/>
  <c r="C3897" i="1" s="1"/>
  <c r="D3897" i="1" s="1"/>
  <c r="B3893" i="3"/>
  <c r="A3894" i="3"/>
  <c r="D3898" i="1" l="1"/>
  <c r="A3898" i="1"/>
  <c r="E3897" i="1"/>
  <c r="F3897" i="1"/>
  <c r="B3898" i="1"/>
  <c r="C3898" i="1" s="1"/>
  <c r="B3894" i="3"/>
  <c r="A3895" i="3"/>
  <c r="A3899" i="1" l="1"/>
  <c r="F3898" i="1"/>
  <c r="E3898" i="1"/>
  <c r="B3899" i="1"/>
  <c r="C3899" i="1" s="1"/>
  <c r="D3899" i="1" s="1"/>
  <c r="B3895" i="3"/>
  <c r="A3896" i="3"/>
  <c r="A3900" i="1" l="1"/>
  <c r="E3899" i="1"/>
  <c r="F3899" i="1"/>
  <c r="B3900" i="1"/>
  <c r="C3900" i="1" s="1"/>
  <c r="D3900" i="1" s="1"/>
  <c r="B3896" i="3"/>
  <c r="A3897" i="3"/>
  <c r="A3901" i="1" l="1"/>
  <c r="E3900" i="1"/>
  <c r="F3900" i="1"/>
  <c r="B3901" i="1"/>
  <c r="C3901" i="1" s="1"/>
  <c r="D3901" i="1" s="1"/>
  <c r="A3898" i="3"/>
  <c r="B3897" i="3"/>
  <c r="A3902" i="1" l="1"/>
  <c r="E3901" i="1"/>
  <c r="F3901" i="1"/>
  <c r="B3902" i="1"/>
  <c r="C3902" i="1" s="1"/>
  <c r="D3902" i="1" s="1"/>
  <c r="B3898" i="3"/>
  <c r="A3899" i="3"/>
  <c r="A3903" i="1" l="1"/>
  <c r="E3902" i="1"/>
  <c r="F3902" i="1"/>
  <c r="B3903" i="1"/>
  <c r="C3903" i="1" s="1"/>
  <c r="D3903" i="1" s="1"/>
  <c r="A3900" i="3"/>
  <c r="B3899" i="3"/>
  <c r="A3904" i="1" l="1"/>
  <c r="E3903" i="1"/>
  <c r="F3903" i="1"/>
  <c r="B3904" i="1"/>
  <c r="C3904" i="1" s="1"/>
  <c r="D3904" i="1" s="1"/>
  <c r="A3901" i="3"/>
  <c r="B3900" i="3"/>
  <c r="A3905" i="1" l="1"/>
  <c r="F3904" i="1"/>
  <c r="E3904" i="1"/>
  <c r="B3905" i="1"/>
  <c r="C3905" i="1" s="1"/>
  <c r="D3905" i="1" s="1"/>
  <c r="B3901" i="3"/>
  <c r="A3902" i="3"/>
  <c r="A3906" i="1" l="1"/>
  <c r="F3905" i="1"/>
  <c r="E3905" i="1"/>
  <c r="B3906" i="1"/>
  <c r="C3906" i="1" s="1"/>
  <c r="D3906" i="1" s="1"/>
  <c r="B3902" i="3"/>
  <c r="A3903" i="3"/>
  <c r="A3907" i="1" l="1"/>
  <c r="E3906" i="1"/>
  <c r="F3906" i="1"/>
  <c r="B3907" i="1"/>
  <c r="C3907" i="1" s="1"/>
  <c r="D3907" i="1" s="1"/>
  <c r="B3903" i="3"/>
  <c r="A3904" i="3"/>
  <c r="A3908" i="1" l="1"/>
  <c r="F3907" i="1"/>
  <c r="E3907" i="1"/>
  <c r="B3908" i="1"/>
  <c r="C3908" i="1" s="1"/>
  <c r="D3908" i="1" s="1"/>
  <c r="B3904" i="3"/>
  <c r="A3905" i="3"/>
  <c r="A3909" i="1" l="1"/>
  <c r="F3908" i="1"/>
  <c r="E3908" i="1"/>
  <c r="B3909" i="1"/>
  <c r="C3909" i="1" s="1"/>
  <c r="D3909" i="1" s="1"/>
  <c r="A3906" i="3"/>
  <c r="B3905" i="3"/>
  <c r="A3910" i="1" l="1"/>
  <c r="E3909" i="1"/>
  <c r="F3909" i="1"/>
  <c r="B3910" i="1"/>
  <c r="C3910" i="1" s="1"/>
  <c r="D3910" i="1" s="1"/>
  <c r="B3906" i="3"/>
  <c r="A3907" i="3"/>
  <c r="A3911" i="1" l="1"/>
  <c r="E3910" i="1"/>
  <c r="F3910" i="1"/>
  <c r="B3911" i="1"/>
  <c r="C3911" i="1" s="1"/>
  <c r="D3911" i="1" s="1"/>
  <c r="A3908" i="3"/>
  <c r="B3907" i="3"/>
  <c r="A3912" i="1" l="1"/>
  <c r="E3911" i="1"/>
  <c r="F3911" i="1"/>
  <c r="B3912" i="1"/>
  <c r="C3912" i="1" s="1"/>
  <c r="D3912" i="1" s="1"/>
  <c r="A3909" i="3"/>
  <c r="B3908" i="3"/>
  <c r="A3913" i="1" l="1"/>
  <c r="E3912" i="1"/>
  <c r="F3912" i="1"/>
  <c r="B3913" i="1"/>
  <c r="C3913" i="1" s="1"/>
  <c r="D3913" i="1" s="1"/>
  <c r="B3909" i="3"/>
  <c r="A3910" i="3"/>
  <c r="A3914" i="1" l="1"/>
  <c r="E3913" i="1"/>
  <c r="F3913" i="1"/>
  <c r="B3914" i="1"/>
  <c r="C3914" i="1" s="1"/>
  <c r="D3914" i="1" s="1"/>
  <c r="B3910" i="3"/>
  <c r="A3911" i="3"/>
  <c r="A3915" i="1" l="1"/>
  <c r="E3914" i="1"/>
  <c r="F3914" i="1"/>
  <c r="B3915" i="1"/>
  <c r="C3915" i="1" s="1"/>
  <c r="D3915" i="1" s="1"/>
  <c r="B3911" i="3"/>
  <c r="A3912" i="3"/>
  <c r="A3916" i="1" l="1"/>
  <c r="E3915" i="1"/>
  <c r="F3915" i="1"/>
  <c r="B3916" i="1"/>
  <c r="C3916" i="1" s="1"/>
  <c r="D3916" i="1" s="1"/>
  <c r="B3912" i="3"/>
  <c r="A3913" i="3"/>
  <c r="A3917" i="1" l="1"/>
  <c r="F3916" i="1"/>
  <c r="E3916" i="1"/>
  <c r="B3917" i="1"/>
  <c r="C3917" i="1" s="1"/>
  <c r="D3917" i="1" s="1"/>
  <c r="A3914" i="3"/>
  <c r="B3913" i="3"/>
  <c r="A3918" i="1" l="1"/>
  <c r="E3917" i="1"/>
  <c r="F3917" i="1"/>
  <c r="B3918" i="1"/>
  <c r="C3918" i="1" s="1"/>
  <c r="D3918" i="1" s="1"/>
  <c r="B3914" i="3"/>
  <c r="A3915" i="3"/>
  <c r="A3919" i="1" l="1"/>
  <c r="E3918" i="1"/>
  <c r="F3918" i="1"/>
  <c r="B3919" i="1"/>
  <c r="C3919" i="1" s="1"/>
  <c r="D3919" i="1" s="1"/>
  <c r="A3916" i="3"/>
  <c r="B3915" i="3"/>
  <c r="A3920" i="1" l="1"/>
  <c r="E3919" i="1"/>
  <c r="F3919" i="1"/>
  <c r="B3920" i="1"/>
  <c r="C3920" i="1" s="1"/>
  <c r="D3920" i="1" s="1"/>
  <c r="A3917" i="3"/>
  <c r="B3916" i="3"/>
  <c r="A3921" i="1" l="1"/>
  <c r="E3920" i="1"/>
  <c r="F3920" i="1"/>
  <c r="B3921" i="1"/>
  <c r="C3921" i="1" s="1"/>
  <c r="D3921" i="1" s="1"/>
  <c r="B3917" i="3"/>
  <c r="A3918" i="3"/>
  <c r="A3922" i="1" l="1"/>
  <c r="E3921" i="1"/>
  <c r="F3921" i="1"/>
  <c r="B3922" i="1"/>
  <c r="C3922" i="1" s="1"/>
  <c r="D3922" i="1" s="1"/>
  <c r="B3918" i="3"/>
  <c r="A3919" i="3"/>
  <c r="A3923" i="1" l="1"/>
  <c r="E3922" i="1"/>
  <c r="F3922" i="1"/>
  <c r="B3923" i="1"/>
  <c r="C3923" i="1" s="1"/>
  <c r="D3923" i="1" s="1"/>
  <c r="B3919" i="3"/>
  <c r="A3920" i="3"/>
  <c r="A3924" i="1" l="1"/>
  <c r="E3923" i="1"/>
  <c r="F3923" i="1"/>
  <c r="B3924" i="1"/>
  <c r="C3924" i="1" s="1"/>
  <c r="D3924" i="1" s="1"/>
  <c r="B3920" i="3"/>
  <c r="A3921" i="3"/>
  <c r="A3925" i="1" l="1"/>
  <c r="E3924" i="1"/>
  <c r="F3924" i="1"/>
  <c r="B3925" i="1"/>
  <c r="C3925" i="1" s="1"/>
  <c r="D3925" i="1" s="1"/>
  <c r="A3922" i="3"/>
  <c r="B3921" i="3"/>
  <c r="A3926" i="1" l="1"/>
  <c r="E3925" i="1"/>
  <c r="F3925" i="1"/>
  <c r="B3926" i="1"/>
  <c r="C3926" i="1" s="1"/>
  <c r="B3922" i="3"/>
  <c r="A3923" i="3"/>
  <c r="D3926" i="1" l="1"/>
  <c r="E3926" i="1" s="1"/>
  <c r="A3927" i="1"/>
  <c r="B3927" i="1"/>
  <c r="C3927" i="1" s="1"/>
  <c r="D3927" i="1" s="1"/>
  <c r="A3924" i="3"/>
  <c r="B3923" i="3"/>
  <c r="F3926" i="1" l="1"/>
  <c r="A3928" i="1"/>
  <c r="E3927" i="1"/>
  <c r="F3927" i="1"/>
  <c r="B3928" i="1"/>
  <c r="C3928" i="1" s="1"/>
  <c r="D3928" i="1" s="1"/>
  <c r="A3925" i="3"/>
  <c r="B3924" i="3"/>
  <c r="A3929" i="1" l="1"/>
  <c r="E3928" i="1"/>
  <c r="F3928" i="1"/>
  <c r="B3929" i="1"/>
  <c r="C3929" i="1" s="1"/>
  <c r="D3929" i="1" s="1"/>
  <c r="B3925" i="3"/>
  <c r="A3926" i="3"/>
  <c r="A3930" i="1" l="1"/>
  <c r="E3929" i="1"/>
  <c r="F3929" i="1"/>
  <c r="B3930" i="1"/>
  <c r="C3930" i="1" s="1"/>
  <c r="D3930" i="1" s="1"/>
  <c r="B3926" i="3"/>
  <c r="A3927" i="3"/>
  <c r="A3931" i="1" l="1"/>
  <c r="F3930" i="1"/>
  <c r="E3930" i="1"/>
  <c r="B3931" i="1"/>
  <c r="C3931" i="1" s="1"/>
  <c r="D3931" i="1" s="1"/>
  <c r="B3927" i="3"/>
  <c r="A3928" i="3"/>
  <c r="E3931" i="1" l="1"/>
  <c r="A3932" i="1"/>
  <c r="B3932" i="1"/>
  <c r="C3932" i="1" s="1"/>
  <c r="D3932" i="1" s="1"/>
  <c r="F3931" i="1"/>
  <c r="B3928" i="3"/>
  <c r="A3929" i="3"/>
  <c r="A3933" i="1" l="1"/>
  <c r="F3932" i="1"/>
  <c r="E3932" i="1"/>
  <c r="B3933" i="1"/>
  <c r="C3933" i="1" s="1"/>
  <c r="D3933" i="1" s="1"/>
  <c r="A3930" i="3"/>
  <c r="B3929" i="3"/>
  <c r="A3934" i="1" l="1"/>
  <c r="E3933" i="1"/>
  <c r="F3933" i="1"/>
  <c r="B3934" i="1"/>
  <c r="C3934" i="1" s="1"/>
  <c r="D3934" i="1" s="1"/>
  <c r="B3930" i="3"/>
  <c r="A3931" i="3"/>
  <c r="A3935" i="1" l="1"/>
  <c r="F3934" i="1"/>
  <c r="E3934" i="1"/>
  <c r="B3935" i="1"/>
  <c r="C3935" i="1" s="1"/>
  <c r="A3932" i="3"/>
  <c r="B3931" i="3"/>
  <c r="D3935" i="1" l="1"/>
  <c r="E3935" i="1" s="1"/>
  <c r="A3936" i="1"/>
  <c r="B3936" i="1"/>
  <c r="C3936" i="1" s="1"/>
  <c r="D3936" i="1" s="1"/>
  <c r="A3933" i="3"/>
  <c r="B3932" i="3"/>
  <c r="F3935" i="1" l="1"/>
  <c r="A3937" i="1"/>
  <c r="E3936" i="1"/>
  <c r="F3936" i="1"/>
  <c r="B3937" i="1"/>
  <c r="C3937" i="1" s="1"/>
  <c r="D3937" i="1" s="1"/>
  <c r="B3933" i="3"/>
  <c r="A3934" i="3"/>
  <c r="A3938" i="1" l="1"/>
  <c r="E3937" i="1"/>
  <c r="F3937" i="1"/>
  <c r="B3938" i="1"/>
  <c r="C3938" i="1" s="1"/>
  <c r="D3938" i="1" s="1"/>
  <c r="B3934" i="3"/>
  <c r="A3935" i="3"/>
  <c r="A3939" i="1" l="1"/>
  <c r="F3938" i="1"/>
  <c r="E3938" i="1"/>
  <c r="B3939" i="1"/>
  <c r="C3939" i="1" s="1"/>
  <c r="D3939" i="1" s="1"/>
  <c r="B3935" i="3"/>
  <c r="A3936" i="3"/>
  <c r="A3940" i="1" l="1"/>
  <c r="E3939" i="1"/>
  <c r="F3939" i="1"/>
  <c r="B3940" i="1"/>
  <c r="C3940" i="1" s="1"/>
  <c r="B3936" i="3"/>
  <c r="A3937" i="3"/>
  <c r="D3940" i="1" l="1"/>
  <c r="E3940" i="1" s="1"/>
  <c r="A3941" i="1"/>
  <c r="F3940" i="1"/>
  <c r="B3941" i="1"/>
  <c r="C3941" i="1" s="1"/>
  <c r="D3941" i="1" s="1"/>
  <c r="A3938" i="3"/>
  <c r="B3937" i="3"/>
  <c r="A3942" i="1" l="1"/>
  <c r="E3941" i="1"/>
  <c r="F3941" i="1"/>
  <c r="B3942" i="1"/>
  <c r="C3942" i="1" s="1"/>
  <c r="D3942" i="1" s="1"/>
  <c r="B3938" i="3"/>
  <c r="A3939" i="3"/>
  <c r="A3943" i="1" l="1"/>
  <c r="E3942" i="1"/>
  <c r="F3942" i="1"/>
  <c r="B3943" i="1"/>
  <c r="C3943" i="1" s="1"/>
  <c r="A3940" i="3"/>
  <c r="B3939" i="3"/>
  <c r="D3943" i="1" l="1"/>
  <c r="E3943" i="1" s="1"/>
  <c r="A3944" i="1"/>
  <c r="B3944" i="1"/>
  <c r="C3944" i="1" s="1"/>
  <c r="D3944" i="1" s="1"/>
  <c r="F3943" i="1"/>
  <c r="A3941" i="3"/>
  <c r="B3940" i="3"/>
  <c r="A3945" i="1" l="1"/>
  <c r="E3944" i="1"/>
  <c r="F3944" i="1"/>
  <c r="B3945" i="1"/>
  <c r="C3945" i="1" s="1"/>
  <c r="B3941" i="3"/>
  <c r="A3942" i="3"/>
  <c r="D3945" i="1" l="1"/>
  <c r="E3945" i="1" s="1"/>
  <c r="A3946" i="1"/>
  <c r="F3945" i="1"/>
  <c r="B3946" i="1"/>
  <c r="C3946" i="1" s="1"/>
  <c r="D3946" i="1" s="1"/>
  <c r="B3942" i="3"/>
  <c r="A3943" i="3"/>
  <c r="F3946" i="1" l="1"/>
  <c r="A3947" i="1"/>
  <c r="B3947" i="1"/>
  <c r="C3947" i="1" s="1"/>
  <c r="D3947" i="1" s="1"/>
  <c r="E3946" i="1"/>
  <c r="B3943" i="3"/>
  <c r="A3944" i="3"/>
  <c r="A3948" i="1" l="1"/>
  <c r="E3947" i="1"/>
  <c r="F3947" i="1"/>
  <c r="B3948" i="1"/>
  <c r="C3948" i="1" s="1"/>
  <c r="D3948" i="1" s="1"/>
  <c r="B3944" i="3"/>
  <c r="A3945" i="3"/>
  <c r="A3949" i="1" l="1"/>
  <c r="E3948" i="1"/>
  <c r="F3948" i="1"/>
  <c r="B3949" i="1"/>
  <c r="C3949" i="1" s="1"/>
  <c r="D3949" i="1" s="1"/>
  <c r="A3946" i="3"/>
  <c r="B3945" i="3"/>
  <c r="A3950" i="1" l="1"/>
  <c r="E3949" i="1"/>
  <c r="F3949" i="1"/>
  <c r="B3950" i="1"/>
  <c r="C3950" i="1" s="1"/>
  <c r="D3950" i="1" s="1"/>
  <c r="B3946" i="3"/>
  <c r="A3947" i="3"/>
  <c r="A3951" i="1" l="1"/>
  <c r="F3950" i="1"/>
  <c r="E3950" i="1"/>
  <c r="B3951" i="1"/>
  <c r="C3951" i="1" s="1"/>
  <c r="A3948" i="3"/>
  <c r="B3947" i="3"/>
  <c r="D3951" i="1" l="1"/>
  <c r="E3951" i="1" s="1"/>
  <c r="A3952" i="1"/>
  <c r="B3952" i="1"/>
  <c r="C3952" i="1" s="1"/>
  <c r="D3952" i="1" s="1"/>
  <c r="A3949" i="3"/>
  <c r="B3948" i="3"/>
  <c r="F3951" i="1" l="1"/>
  <c r="A3953" i="1"/>
  <c r="E3952" i="1"/>
  <c r="F3952" i="1"/>
  <c r="B3953" i="1"/>
  <c r="C3953" i="1" s="1"/>
  <c r="D3953" i="1" s="1"/>
  <c r="B3949" i="3"/>
  <c r="A3950" i="3"/>
  <c r="A3954" i="1" l="1"/>
  <c r="E3953" i="1"/>
  <c r="F3953" i="1"/>
  <c r="B3954" i="1"/>
  <c r="C3954" i="1" s="1"/>
  <c r="D3954" i="1" s="1"/>
  <c r="B3950" i="3"/>
  <c r="A3951" i="3"/>
  <c r="A3955" i="1" l="1"/>
  <c r="E3954" i="1"/>
  <c r="F3954" i="1"/>
  <c r="B3955" i="1"/>
  <c r="C3955" i="1" s="1"/>
  <c r="D3955" i="1" s="1"/>
  <c r="B3951" i="3"/>
  <c r="A3952" i="3"/>
  <c r="A3956" i="1" l="1"/>
  <c r="E3955" i="1"/>
  <c r="F3955" i="1"/>
  <c r="B3956" i="1"/>
  <c r="C3956" i="1" s="1"/>
  <c r="B3952" i="3"/>
  <c r="A3953" i="3"/>
  <c r="D3956" i="1" l="1"/>
  <c r="E3956" i="1" s="1"/>
  <c r="A3957" i="1"/>
  <c r="B3957" i="1"/>
  <c r="C3957" i="1" s="1"/>
  <c r="D3957" i="1" s="1"/>
  <c r="A3954" i="3"/>
  <c r="B3953" i="3"/>
  <c r="F3956" i="1" l="1"/>
  <c r="A3958" i="1"/>
  <c r="E3957" i="1"/>
  <c r="F3957" i="1"/>
  <c r="B3958" i="1"/>
  <c r="C3958" i="1" s="1"/>
  <c r="D3958" i="1" s="1"/>
  <c r="B3954" i="3"/>
  <c r="A3955" i="3"/>
  <c r="A3959" i="1" l="1"/>
  <c r="E3958" i="1"/>
  <c r="F3958" i="1"/>
  <c r="B3959" i="1"/>
  <c r="C3959" i="1" s="1"/>
  <c r="D3959" i="1" s="1"/>
  <c r="A3956" i="3"/>
  <c r="B3955" i="3"/>
  <c r="A3960" i="1" l="1"/>
  <c r="E3959" i="1"/>
  <c r="F3959" i="1"/>
  <c r="B3960" i="1"/>
  <c r="C3960" i="1" s="1"/>
  <c r="D3960" i="1" s="1"/>
  <c r="A3957" i="3"/>
  <c r="B3956" i="3"/>
  <c r="A3961" i="1" l="1"/>
  <c r="F3960" i="1"/>
  <c r="E3960" i="1"/>
  <c r="B3961" i="1"/>
  <c r="C3961" i="1" s="1"/>
  <c r="D3961" i="1" s="1"/>
  <c r="B3957" i="3"/>
  <c r="A3958" i="3"/>
  <c r="A3962" i="1" l="1"/>
  <c r="E3961" i="1"/>
  <c r="F3961" i="1"/>
  <c r="B3962" i="1"/>
  <c r="C3962" i="1" s="1"/>
  <c r="D3962" i="1" s="1"/>
  <c r="B3958" i="3"/>
  <c r="A3959" i="3"/>
  <c r="A3963" i="1" l="1"/>
  <c r="E3962" i="1"/>
  <c r="F3962" i="1"/>
  <c r="B3963" i="1"/>
  <c r="C3963" i="1" s="1"/>
  <c r="B3959" i="3"/>
  <c r="A3960" i="3"/>
  <c r="D3963" i="1" l="1"/>
  <c r="E3963" i="1" s="1"/>
  <c r="A3964" i="1"/>
  <c r="B3964" i="1"/>
  <c r="C3964" i="1" s="1"/>
  <c r="D3964" i="1" s="1"/>
  <c r="F3963" i="1"/>
  <c r="B3960" i="3"/>
  <c r="A3961" i="3"/>
  <c r="A3965" i="1" l="1"/>
  <c r="E3964" i="1"/>
  <c r="F3964" i="1"/>
  <c r="B3965" i="1"/>
  <c r="C3965" i="1" s="1"/>
  <c r="D3965" i="1" s="1"/>
  <c r="A3962" i="3"/>
  <c r="B3961" i="3"/>
  <c r="A3966" i="1" l="1"/>
  <c r="E3965" i="1"/>
  <c r="F3965" i="1"/>
  <c r="B3966" i="1"/>
  <c r="C3966" i="1" s="1"/>
  <c r="D3966" i="1" s="1"/>
  <c r="B3962" i="3"/>
  <c r="A3963" i="3"/>
  <c r="A3967" i="1" l="1"/>
  <c r="E3966" i="1"/>
  <c r="F3966" i="1"/>
  <c r="B3967" i="1"/>
  <c r="C3967" i="1" s="1"/>
  <c r="D3967" i="1" s="1"/>
  <c r="A3964" i="3"/>
  <c r="B3963" i="3"/>
  <c r="A3968" i="1" l="1"/>
  <c r="E3967" i="1"/>
  <c r="F3967" i="1"/>
  <c r="B3968" i="1"/>
  <c r="C3968" i="1" s="1"/>
  <c r="A3965" i="3"/>
  <c r="B3964" i="3"/>
  <c r="D3968" i="1" l="1"/>
  <c r="E3968" i="1" s="1"/>
  <c r="A3969" i="1"/>
  <c r="B3969" i="1"/>
  <c r="C3969" i="1" s="1"/>
  <c r="B3965" i="3"/>
  <c r="A3966" i="3"/>
  <c r="D3969" i="1" l="1"/>
  <c r="F3969" i="1" s="1"/>
  <c r="F3968" i="1"/>
  <c r="A3970" i="1"/>
  <c r="B3970" i="1"/>
  <c r="C3970" i="1" s="1"/>
  <c r="D3970" i="1" s="1"/>
  <c r="B3966" i="3"/>
  <c r="A3967" i="3"/>
  <c r="E3969" i="1" l="1"/>
  <c r="A3971" i="1"/>
  <c r="E3970" i="1"/>
  <c r="F3970" i="1"/>
  <c r="B3971" i="1"/>
  <c r="C3971" i="1" s="1"/>
  <c r="D3971" i="1" s="1"/>
  <c r="B3967" i="3"/>
  <c r="A3968" i="3"/>
  <c r="A3972" i="1" l="1"/>
  <c r="E3971" i="1"/>
  <c r="F3971" i="1"/>
  <c r="B3972" i="1"/>
  <c r="C3972" i="1" s="1"/>
  <c r="B3968" i="3"/>
  <c r="A3969" i="3"/>
  <c r="D3972" i="1" l="1"/>
  <c r="F3972" i="1" s="1"/>
  <c r="A3973" i="1"/>
  <c r="B3973" i="1"/>
  <c r="C3973" i="1" s="1"/>
  <c r="D3973" i="1" s="1"/>
  <c r="A3970" i="3"/>
  <c r="B3969" i="3"/>
  <c r="E3972" i="1" l="1"/>
  <c r="A3974" i="1"/>
  <c r="E3973" i="1"/>
  <c r="F3973" i="1"/>
  <c r="B3974" i="1"/>
  <c r="C3974" i="1" s="1"/>
  <c r="B3970" i="3"/>
  <c r="A3971" i="3"/>
  <c r="D3974" i="1" l="1"/>
  <c r="F3974" i="1" s="1"/>
  <c r="A3975" i="1"/>
  <c r="E3974" i="1"/>
  <c r="B3975" i="1"/>
  <c r="C3975" i="1" s="1"/>
  <c r="D3975" i="1" s="1"/>
  <c r="A3972" i="3"/>
  <c r="B3971" i="3"/>
  <c r="A3976" i="1" l="1"/>
  <c r="E3975" i="1"/>
  <c r="F3975" i="1"/>
  <c r="B3976" i="1"/>
  <c r="C3976" i="1"/>
  <c r="D3976" i="1" s="1"/>
  <c r="A3973" i="3"/>
  <c r="B3972" i="3"/>
  <c r="A3977" i="1" l="1"/>
  <c r="E3976" i="1"/>
  <c r="F3976" i="1"/>
  <c r="B3977" i="1"/>
  <c r="C3977" i="1" s="1"/>
  <c r="B3973" i="3"/>
  <c r="A3974" i="3"/>
  <c r="E3977" i="1" l="1"/>
  <c r="D3977" i="1"/>
  <c r="A3978" i="1"/>
  <c r="F3977" i="1"/>
  <c r="B3978" i="1"/>
  <c r="C3978" i="1" s="1"/>
  <c r="D3978" i="1" s="1"/>
  <c r="B3974" i="3"/>
  <c r="A3975" i="3"/>
  <c r="A3979" i="1" l="1"/>
  <c r="F3978" i="1"/>
  <c r="E3978" i="1"/>
  <c r="B3979" i="1"/>
  <c r="C3979" i="1" s="1"/>
  <c r="B3975" i="3"/>
  <c r="A3976" i="3"/>
  <c r="D3979" i="1" l="1"/>
  <c r="E3979" i="1" s="1"/>
  <c r="A3980" i="1"/>
  <c r="B3980" i="1"/>
  <c r="C3980" i="1" s="1"/>
  <c r="F3979" i="1"/>
  <c r="B3976" i="3"/>
  <c r="A3977" i="3"/>
  <c r="D3980" i="1" l="1"/>
  <c r="E3980" i="1" s="1"/>
  <c r="A3981" i="1"/>
  <c r="B3981" i="1"/>
  <c r="C3981" i="1" s="1"/>
  <c r="A3978" i="3"/>
  <c r="B3977" i="3"/>
  <c r="F3980" i="1" l="1"/>
  <c r="D3981" i="1"/>
  <c r="E3981" i="1" s="1"/>
  <c r="A3982" i="1"/>
  <c r="B3982" i="1"/>
  <c r="C3982" i="1" s="1"/>
  <c r="D3982" i="1" s="1"/>
  <c r="B3978" i="3"/>
  <c r="A3979" i="3"/>
  <c r="F3981" i="1" l="1"/>
  <c r="A3983" i="1"/>
  <c r="F3982" i="1"/>
  <c r="E3982" i="1"/>
  <c r="B3983" i="1"/>
  <c r="C3983" i="1" s="1"/>
  <c r="A3980" i="3"/>
  <c r="B3979" i="3"/>
  <c r="D3983" i="1" l="1"/>
  <c r="F3983" i="1" s="1"/>
  <c r="A3984" i="1"/>
  <c r="B3984" i="1"/>
  <c r="C3984" i="1" s="1"/>
  <c r="D3984" i="1" s="1"/>
  <c r="E3983" i="1"/>
  <c r="A3981" i="3"/>
  <c r="B3980" i="3"/>
  <c r="A3985" i="1" l="1"/>
  <c r="F3984" i="1"/>
  <c r="E3984" i="1"/>
  <c r="B3985" i="1"/>
  <c r="C3985" i="1" s="1"/>
  <c r="D3985" i="1" s="1"/>
  <c r="B3981" i="3"/>
  <c r="A3982" i="3"/>
  <c r="A3986" i="1" l="1"/>
  <c r="F3985" i="1"/>
  <c r="E3985" i="1"/>
  <c r="B3986" i="1"/>
  <c r="C3986" i="1" s="1"/>
  <c r="D3986" i="1" s="1"/>
  <c r="B3982" i="3"/>
  <c r="A3983" i="3"/>
  <c r="A3987" i="1" l="1"/>
  <c r="E3986" i="1"/>
  <c r="F3986" i="1"/>
  <c r="B3987" i="1"/>
  <c r="C3987" i="1" s="1"/>
  <c r="D3987" i="1" s="1"/>
  <c r="B3983" i="3"/>
  <c r="A3984" i="3"/>
  <c r="A3988" i="1" l="1"/>
  <c r="E3987" i="1"/>
  <c r="F3987" i="1"/>
  <c r="B3988" i="1"/>
  <c r="C3988" i="1" s="1"/>
  <c r="D3988" i="1" s="1"/>
  <c r="B3984" i="3"/>
  <c r="A3985" i="3"/>
  <c r="A3989" i="1" l="1"/>
  <c r="F3988" i="1"/>
  <c r="E3988" i="1"/>
  <c r="B3989" i="1"/>
  <c r="C3989" i="1" s="1"/>
  <c r="D3989" i="1" s="1"/>
  <c r="A3986" i="3"/>
  <c r="B3985" i="3"/>
  <c r="A3990" i="1" l="1"/>
  <c r="E3989" i="1"/>
  <c r="F3989" i="1"/>
  <c r="B3990" i="1"/>
  <c r="C3990" i="1" s="1"/>
  <c r="D3990" i="1" s="1"/>
  <c r="B3986" i="3"/>
  <c r="A3987" i="3"/>
  <c r="A3991" i="1" l="1"/>
  <c r="E3990" i="1"/>
  <c r="F3990" i="1"/>
  <c r="B3991" i="1"/>
  <c r="C3991" i="1" s="1"/>
  <c r="D3991" i="1" s="1"/>
  <c r="A3988" i="3"/>
  <c r="B3987" i="3"/>
  <c r="A3992" i="1" l="1"/>
  <c r="E3991" i="1"/>
  <c r="F3991" i="1"/>
  <c r="B3992" i="1"/>
  <c r="C3992" i="1"/>
  <c r="A3989" i="3"/>
  <c r="B3988" i="3"/>
  <c r="D3992" i="1" l="1"/>
  <c r="E3992" i="1" s="1"/>
  <c r="A3993" i="1"/>
  <c r="B3993" i="1"/>
  <c r="C3993" i="1" s="1"/>
  <c r="D3993" i="1" s="1"/>
  <c r="B3989" i="3"/>
  <c r="A3990" i="3"/>
  <c r="F3992" i="1" l="1"/>
  <c r="A3994" i="1"/>
  <c r="E3993" i="1"/>
  <c r="F3993" i="1"/>
  <c r="B3994" i="1"/>
  <c r="C3994" i="1" s="1"/>
  <c r="D3994" i="1" s="1"/>
  <c r="B3990" i="3"/>
  <c r="A3991" i="3"/>
  <c r="A3995" i="1" l="1"/>
  <c r="E3994" i="1"/>
  <c r="F3994" i="1"/>
  <c r="B3995" i="1"/>
  <c r="C3995" i="1" s="1"/>
  <c r="D3995" i="1" s="1"/>
  <c r="B3991" i="3"/>
  <c r="A3992" i="3"/>
  <c r="A3996" i="1" l="1"/>
  <c r="E3995" i="1"/>
  <c r="F3995" i="1"/>
  <c r="B3996" i="1"/>
  <c r="C3996" i="1" s="1"/>
  <c r="D3996" i="1" s="1"/>
  <c r="B3992" i="3"/>
  <c r="A3993" i="3"/>
  <c r="A3997" i="1" l="1"/>
  <c r="E3996" i="1"/>
  <c r="F3996" i="1"/>
  <c r="B3997" i="1"/>
  <c r="C3997" i="1" s="1"/>
  <c r="D3997" i="1" s="1"/>
  <c r="A3994" i="3"/>
  <c r="B3993" i="3"/>
  <c r="A3998" i="1" l="1"/>
  <c r="E3997" i="1"/>
  <c r="F3997" i="1"/>
  <c r="B3998" i="1"/>
  <c r="C3998" i="1" s="1"/>
  <c r="D3998" i="1" s="1"/>
  <c r="B3994" i="3"/>
  <c r="A3995" i="3"/>
  <c r="A3999" i="1" l="1"/>
  <c r="E3998" i="1"/>
  <c r="F3998" i="1"/>
  <c r="B3999" i="1"/>
  <c r="C3999" i="1" s="1"/>
  <c r="D3999" i="1" s="1"/>
  <c r="A3996" i="3"/>
  <c r="B3995" i="3"/>
  <c r="E3999" i="1" l="1"/>
  <c r="A4000" i="1"/>
  <c r="B4000" i="1"/>
  <c r="C4000" i="1" s="1"/>
  <c r="F3999" i="1"/>
  <c r="A3997" i="3"/>
  <c r="B3996" i="3"/>
  <c r="D4000" i="1" l="1"/>
  <c r="F4000" i="1" s="1"/>
  <c r="A4001" i="1"/>
  <c r="E4000" i="1"/>
  <c r="B4001" i="1"/>
  <c r="C4001" i="1" s="1"/>
  <c r="D4001" i="1" s="1"/>
  <c r="B3997" i="3"/>
  <c r="A3998" i="3"/>
  <c r="A4002" i="1" l="1"/>
  <c r="E4001" i="1"/>
  <c r="F4001" i="1"/>
  <c r="B4002" i="1"/>
  <c r="C4002" i="1" s="1"/>
  <c r="D4002" i="1" s="1"/>
  <c r="B3998" i="3"/>
  <c r="A3999" i="3"/>
  <c r="A4003" i="1" l="1"/>
  <c r="F4002" i="1"/>
  <c r="E4002" i="1"/>
  <c r="B4003" i="1"/>
  <c r="C4003" i="1" s="1"/>
  <c r="D4003" i="1" s="1"/>
  <c r="B3999" i="3"/>
  <c r="A4000" i="3"/>
  <c r="A4004" i="1" l="1"/>
  <c r="E4003" i="1"/>
  <c r="F4003" i="1"/>
  <c r="B4004" i="1"/>
  <c r="C4004" i="1" s="1"/>
  <c r="D4004" i="1" s="1"/>
  <c r="B4000" i="3"/>
  <c r="A4001" i="3"/>
  <c r="E4004" i="1" l="1"/>
  <c r="A4005" i="1"/>
  <c r="F4004" i="1"/>
  <c r="B4005" i="1"/>
  <c r="C4005" i="1" s="1"/>
  <c r="D4005" i="1" s="1"/>
  <c r="A4002" i="3"/>
  <c r="B4001" i="3"/>
  <c r="A4006" i="1" l="1"/>
  <c r="F4005" i="1"/>
  <c r="E4005" i="1"/>
  <c r="B4006" i="1"/>
  <c r="C4006" i="1" s="1"/>
  <c r="D4006" i="1" s="1"/>
  <c r="B4002" i="3"/>
  <c r="A4003" i="3"/>
  <c r="A4007" i="1" l="1"/>
  <c r="E4006" i="1"/>
  <c r="F4006" i="1"/>
  <c r="B4007" i="1"/>
  <c r="C4007" i="1" s="1"/>
  <c r="D4007" i="1" s="1"/>
  <c r="A4004" i="3"/>
  <c r="B4003" i="3"/>
  <c r="A4008" i="1" l="1"/>
  <c r="E4007" i="1"/>
  <c r="F4007" i="1"/>
  <c r="B4008" i="1"/>
  <c r="C4008" i="1"/>
  <c r="A4005" i="3"/>
  <c r="B4004" i="3"/>
  <c r="E4008" i="1" l="1"/>
  <c r="D4008" i="1"/>
  <c r="A4009" i="1"/>
  <c r="F4008" i="1"/>
  <c r="B4009" i="1"/>
  <c r="C4009" i="1" s="1"/>
  <c r="D4009" i="1" s="1"/>
  <c r="B4005" i="3"/>
  <c r="A4006" i="3"/>
  <c r="A4010" i="1" l="1"/>
  <c r="E4009" i="1"/>
  <c r="F4009" i="1"/>
  <c r="B4010" i="1"/>
  <c r="C4010" i="1" s="1"/>
  <c r="D4010" i="1" s="1"/>
  <c r="B4006" i="3"/>
  <c r="A4007" i="3"/>
  <c r="A4011" i="1" l="1"/>
  <c r="E4010" i="1"/>
  <c r="F4010" i="1"/>
  <c r="B4011" i="1"/>
  <c r="C4011" i="1" s="1"/>
  <c r="D4011" i="1" s="1"/>
  <c r="B4007" i="3"/>
  <c r="A4008" i="3"/>
  <c r="A4012" i="1" l="1"/>
  <c r="E4011" i="1"/>
  <c r="F4011" i="1"/>
  <c r="B4012" i="1"/>
  <c r="C4012" i="1" s="1"/>
  <c r="D4012" i="1" s="1"/>
  <c r="B4008" i="3"/>
  <c r="A4009" i="3"/>
  <c r="A4013" i="1" l="1"/>
  <c r="F4012" i="1"/>
  <c r="E4012" i="1"/>
  <c r="B4013" i="1"/>
  <c r="C4013" i="1" s="1"/>
  <c r="D4013" i="1" s="1"/>
  <c r="A4010" i="3"/>
  <c r="B4009" i="3"/>
  <c r="A4014" i="1" l="1"/>
  <c r="F4013" i="1"/>
  <c r="E4013" i="1"/>
  <c r="B4014" i="1"/>
  <c r="C4014" i="1" s="1"/>
  <c r="D4014" i="1" s="1"/>
  <c r="B4010" i="3"/>
  <c r="A4011" i="3"/>
  <c r="A4015" i="1" l="1"/>
  <c r="E4014" i="1"/>
  <c r="F4014" i="1"/>
  <c r="B4015" i="1"/>
  <c r="C4015" i="1" s="1"/>
  <c r="D4015" i="1" s="1"/>
  <c r="A4012" i="3"/>
  <c r="B4011" i="3"/>
  <c r="A4016" i="1" l="1"/>
  <c r="E4015" i="1"/>
  <c r="F4015" i="1"/>
  <c r="B4016" i="1"/>
  <c r="C4016" i="1" s="1"/>
  <c r="D4016" i="1" s="1"/>
  <c r="A4013" i="3"/>
  <c r="B4012" i="3"/>
  <c r="A4017" i="1" l="1"/>
  <c r="F4016" i="1"/>
  <c r="E4016" i="1"/>
  <c r="B4017" i="1"/>
  <c r="C4017" i="1" s="1"/>
  <c r="D4017" i="1" s="1"/>
  <c r="B4013" i="3"/>
  <c r="A4014" i="3"/>
  <c r="A4018" i="1" l="1"/>
  <c r="E4017" i="1"/>
  <c r="F4017" i="1"/>
  <c r="B4018" i="1"/>
  <c r="C4018" i="1" s="1"/>
  <c r="D4018" i="1" s="1"/>
  <c r="B4014" i="3"/>
  <c r="A4015" i="3"/>
  <c r="E4018" i="1" l="1"/>
  <c r="A4019" i="1"/>
  <c r="F4018" i="1"/>
  <c r="B4019" i="1"/>
  <c r="C4019" i="1" s="1"/>
  <c r="D4019" i="1" s="1"/>
  <c r="B4015" i="3"/>
  <c r="A4016" i="3"/>
  <c r="A4020" i="1" l="1"/>
  <c r="E4019" i="1"/>
  <c r="F4019" i="1"/>
  <c r="B4020" i="1"/>
  <c r="C4020" i="1" s="1"/>
  <c r="D4020" i="1" s="1"/>
  <c r="B4016" i="3"/>
  <c r="A4017" i="3"/>
  <c r="A4021" i="1" l="1"/>
  <c r="F4020" i="1"/>
  <c r="E4020" i="1"/>
  <c r="B4021" i="1"/>
  <c r="C4021" i="1" s="1"/>
  <c r="D4021" i="1" s="1"/>
  <c r="A4018" i="3"/>
  <c r="B4017" i="3"/>
  <c r="A4022" i="1" l="1"/>
  <c r="E4021" i="1"/>
  <c r="F4021" i="1"/>
  <c r="B4022" i="1"/>
  <c r="C4022" i="1" s="1"/>
  <c r="D4022" i="1" s="1"/>
  <c r="B4018" i="3"/>
  <c r="A4019" i="3"/>
  <c r="A4023" i="1" l="1"/>
  <c r="F4022" i="1"/>
  <c r="E4022" i="1"/>
  <c r="B4023" i="1"/>
  <c r="C4023" i="1" s="1"/>
  <c r="D4023" i="1" s="1"/>
  <c r="A4020" i="3"/>
  <c r="B4019" i="3"/>
  <c r="A4024" i="1" l="1"/>
  <c r="E4023" i="1"/>
  <c r="F4023" i="1"/>
  <c r="B4024" i="1"/>
  <c r="C4024" i="1" s="1"/>
  <c r="D4024" i="1" s="1"/>
  <c r="A4021" i="3"/>
  <c r="B4020" i="3"/>
  <c r="E4024" i="1" l="1"/>
  <c r="A4025" i="1"/>
  <c r="F4024" i="1"/>
  <c r="B4025" i="1"/>
  <c r="C4025" i="1" s="1"/>
  <c r="D4025" i="1" s="1"/>
  <c r="B4021" i="3"/>
  <c r="A4022" i="3"/>
  <c r="A4026" i="1" l="1"/>
  <c r="E4025" i="1"/>
  <c r="F4025" i="1"/>
  <c r="B4026" i="1"/>
  <c r="C4026" i="1" s="1"/>
  <c r="D4026" i="1" s="1"/>
  <c r="B4022" i="3"/>
  <c r="A4023" i="3"/>
  <c r="F4026" i="1" l="1"/>
  <c r="E4026" i="1"/>
  <c r="A4027" i="1"/>
  <c r="B4027" i="1"/>
  <c r="C4027" i="1" s="1"/>
  <c r="D4027" i="1" s="1"/>
  <c r="B4023" i="3"/>
  <c r="A4024" i="3"/>
  <c r="A4028" i="1" l="1"/>
  <c r="E4027" i="1"/>
  <c r="F4027" i="1"/>
  <c r="B4028" i="1"/>
  <c r="C4028" i="1" s="1"/>
  <c r="D4028" i="1" s="1"/>
  <c r="B4024" i="3"/>
  <c r="A4025" i="3"/>
  <c r="A4029" i="1" l="1"/>
  <c r="E4028" i="1"/>
  <c r="F4028" i="1"/>
  <c r="B4029" i="1"/>
  <c r="C4029" i="1" s="1"/>
  <c r="D4029" i="1" s="1"/>
  <c r="A4026" i="3"/>
  <c r="B4025" i="3"/>
  <c r="A4030" i="1" l="1"/>
  <c r="E4029" i="1"/>
  <c r="F4029" i="1"/>
  <c r="B4030" i="1"/>
  <c r="C4030" i="1" s="1"/>
  <c r="D4030" i="1" s="1"/>
  <c r="B4026" i="3"/>
  <c r="A4027" i="3"/>
  <c r="E4030" i="1" l="1"/>
  <c r="F4030" i="1"/>
  <c r="A4031" i="1"/>
  <c r="B4031" i="1"/>
  <c r="C4031" i="1" s="1"/>
  <c r="D4031" i="1" s="1"/>
  <c r="A4028" i="3"/>
  <c r="B4027" i="3"/>
  <c r="A4032" i="1" l="1"/>
  <c r="E4031" i="1"/>
  <c r="F4031" i="1"/>
  <c r="B4032" i="1"/>
  <c r="C4032" i="1" s="1"/>
  <c r="A4029" i="3"/>
  <c r="B4028" i="3"/>
  <c r="D4032" i="1" l="1"/>
  <c r="E4032" i="1" s="1"/>
  <c r="A4033" i="1"/>
  <c r="F4032" i="1"/>
  <c r="B4033" i="1"/>
  <c r="C4033" i="1" s="1"/>
  <c r="D4033" i="1" s="1"/>
  <c r="B4029" i="3"/>
  <c r="A4030" i="3"/>
  <c r="A4034" i="1" l="1"/>
  <c r="F4033" i="1"/>
  <c r="E4033" i="1"/>
  <c r="B4034" i="1"/>
  <c r="C4034" i="1" s="1"/>
  <c r="D4034" i="1" s="1"/>
  <c r="B4030" i="3"/>
  <c r="A4031" i="3"/>
  <c r="A4035" i="1" l="1"/>
  <c r="E4034" i="1"/>
  <c r="F4034" i="1"/>
  <c r="B4035" i="1"/>
  <c r="C4035" i="1" s="1"/>
  <c r="D4035" i="1" s="1"/>
  <c r="B4031" i="3"/>
  <c r="A4032" i="3"/>
  <c r="E4035" i="1" l="1"/>
  <c r="A4036" i="1"/>
  <c r="B4036" i="1"/>
  <c r="C4036" i="1" s="1"/>
  <c r="F4035" i="1"/>
  <c r="B4032" i="3"/>
  <c r="A4033" i="3"/>
  <c r="D4036" i="1" l="1"/>
  <c r="F4036" i="1" s="1"/>
  <c r="A4037" i="1"/>
  <c r="B4037" i="1"/>
  <c r="C4037" i="1" s="1"/>
  <c r="D4037" i="1" s="1"/>
  <c r="A4034" i="3"/>
  <c r="B4033" i="3"/>
  <c r="E4036" i="1" l="1"/>
  <c r="A4038" i="1"/>
  <c r="E4037" i="1"/>
  <c r="F4037" i="1"/>
  <c r="B4038" i="1"/>
  <c r="C4038" i="1" s="1"/>
  <c r="D4038" i="1" s="1"/>
  <c r="B4034" i="3"/>
  <c r="A4035" i="3"/>
  <c r="A4039" i="1" l="1"/>
  <c r="F4038" i="1"/>
  <c r="E4038" i="1"/>
  <c r="B4039" i="1"/>
  <c r="C4039" i="1" s="1"/>
  <c r="D4039" i="1" s="1"/>
  <c r="A4036" i="3"/>
  <c r="B4035" i="3"/>
  <c r="E4039" i="1" l="1"/>
  <c r="A4040" i="1"/>
  <c r="F4039" i="1"/>
  <c r="B4040" i="1"/>
  <c r="C4040" i="1" s="1"/>
  <c r="A4037" i="3"/>
  <c r="B4036" i="3"/>
  <c r="D4040" i="1" l="1"/>
  <c r="F4040" i="1" s="1"/>
  <c r="A4041" i="1"/>
  <c r="E4040" i="1"/>
  <c r="B4041" i="1"/>
  <c r="C4041" i="1" s="1"/>
  <c r="B4037" i="3"/>
  <c r="A4038" i="3"/>
  <c r="D4041" i="1" l="1"/>
  <c r="E4041" i="1" s="1"/>
  <c r="A4042" i="1"/>
  <c r="B4042" i="1"/>
  <c r="C4042" i="1" s="1"/>
  <c r="D4042" i="1" s="1"/>
  <c r="B4038" i="3"/>
  <c r="A4039" i="3"/>
  <c r="F4041" i="1" l="1"/>
  <c r="A4043" i="1"/>
  <c r="E4042" i="1"/>
  <c r="F4042" i="1"/>
  <c r="B4043" i="1"/>
  <c r="C4043" i="1" s="1"/>
  <c r="D4043" i="1" s="1"/>
  <c r="B4039" i="3"/>
  <c r="A4040" i="3"/>
  <c r="A4044" i="1" l="1"/>
  <c r="E4043" i="1"/>
  <c r="F4043" i="1"/>
  <c r="B4044" i="1"/>
  <c r="C4044" i="1" s="1"/>
  <c r="D4044" i="1" s="1"/>
  <c r="B4040" i="3"/>
  <c r="A4041" i="3"/>
  <c r="A4045" i="1" l="1"/>
  <c r="F4044" i="1"/>
  <c r="E4044" i="1"/>
  <c r="B4045" i="1"/>
  <c r="C4045" i="1" s="1"/>
  <c r="D4045" i="1" s="1"/>
  <c r="A4042" i="3"/>
  <c r="B4041" i="3"/>
  <c r="F4045" i="1" l="1"/>
  <c r="A4046" i="1"/>
  <c r="E4045" i="1"/>
  <c r="B4046" i="1"/>
  <c r="C4046" i="1" s="1"/>
  <c r="D4046" i="1" s="1"/>
  <c r="B4042" i="3"/>
  <c r="A4043" i="3"/>
  <c r="A4047" i="1" l="1"/>
  <c r="F4046" i="1"/>
  <c r="E4046" i="1"/>
  <c r="B4047" i="1"/>
  <c r="C4047" i="1" s="1"/>
  <c r="D4047" i="1" s="1"/>
  <c r="A4044" i="3"/>
  <c r="B4043" i="3"/>
  <c r="A4048" i="1" l="1"/>
  <c r="E4047" i="1"/>
  <c r="F4047" i="1"/>
  <c r="B4048" i="1"/>
  <c r="C4048" i="1" s="1"/>
  <c r="D4048" i="1" s="1"/>
  <c r="A4045" i="3"/>
  <c r="B4044" i="3"/>
  <c r="A4049" i="1" l="1"/>
  <c r="F4048" i="1"/>
  <c r="E4048" i="1"/>
  <c r="B4049" i="1"/>
  <c r="C4049" i="1" s="1"/>
  <c r="D4049" i="1" s="1"/>
  <c r="B4045" i="3"/>
  <c r="A4046" i="3"/>
  <c r="A4050" i="1" l="1"/>
  <c r="E4049" i="1"/>
  <c r="F4049" i="1"/>
  <c r="B4050" i="1"/>
  <c r="C4050" i="1" s="1"/>
  <c r="D4050" i="1" s="1"/>
  <c r="B4046" i="3"/>
  <c r="A4047" i="3"/>
  <c r="E4050" i="1" l="1"/>
  <c r="A4051" i="1"/>
  <c r="F4050" i="1"/>
  <c r="B4051" i="1"/>
  <c r="C4051" i="1" s="1"/>
  <c r="D4051" i="1" s="1"/>
  <c r="B4047" i="3"/>
  <c r="A4048" i="3"/>
  <c r="A4052" i="1" l="1"/>
  <c r="E4051" i="1"/>
  <c r="F4051" i="1"/>
  <c r="B4052" i="1"/>
  <c r="C4052" i="1" s="1"/>
  <c r="D4052" i="1" s="1"/>
  <c r="B4048" i="3"/>
  <c r="A4049" i="3"/>
  <c r="A4053" i="1" l="1"/>
  <c r="E4052" i="1"/>
  <c r="F4052" i="1"/>
  <c r="B4053" i="1"/>
  <c r="C4053" i="1" s="1"/>
  <c r="D4053" i="1" s="1"/>
  <c r="A4050" i="3"/>
  <c r="B4049" i="3"/>
  <c r="A4054" i="1" l="1"/>
  <c r="E4053" i="1"/>
  <c r="F4053" i="1"/>
  <c r="B4054" i="1"/>
  <c r="C4054" i="1" s="1"/>
  <c r="D4054" i="1" s="1"/>
  <c r="B4050" i="3"/>
  <c r="A4051" i="3"/>
  <c r="A4055" i="1" l="1"/>
  <c r="E4054" i="1"/>
  <c r="F4054" i="1"/>
  <c r="B4055" i="1"/>
  <c r="C4055" i="1" s="1"/>
  <c r="D4055" i="1" s="1"/>
  <c r="A4052" i="3"/>
  <c r="B4051" i="3"/>
  <c r="A4056" i="1" l="1"/>
  <c r="E4055" i="1"/>
  <c r="F4055" i="1"/>
  <c r="B4056" i="1"/>
  <c r="C4056" i="1" s="1"/>
  <c r="D4056" i="1" s="1"/>
  <c r="A4053" i="3"/>
  <c r="B4052" i="3"/>
  <c r="A4057" i="1" l="1"/>
  <c r="E4056" i="1"/>
  <c r="F4056" i="1"/>
  <c r="B4057" i="1"/>
  <c r="C4057" i="1" s="1"/>
  <c r="D4057" i="1" s="1"/>
  <c r="B4053" i="3"/>
  <c r="A4054" i="3"/>
  <c r="E4057" i="1" l="1"/>
  <c r="A4058" i="1"/>
  <c r="F4057" i="1"/>
  <c r="B4058" i="1"/>
  <c r="C4058" i="1" s="1"/>
  <c r="D4058" i="1" s="1"/>
  <c r="B4054" i="3"/>
  <c r="A4055" i="3"/>
  <c r="A4059" i="1" l="1"/>
  <c r="E4058" i="1"/>
  <c r="F4058" i="1"/>
  <c r="B4059" i="1"/>
  <c r="C4059" i="1" s="1"/>
  <c r="D4059" i="1" s="1"/>
  <c r="B4055" i="3"/>
  <c r="A4056" i="3"/>
  <c r="A4060" i="1" l="1"/>
  <c r="E4059" i="1"/>
  <c r="F4059" i="1"/>
  <c r="B4060" i="1"/>
  <c r="C4060" i="1" s="1"/>
  <c r="D4060" i="1" s="1"/>
  <c r="B4056" i="3"/>
  <c r="A4057" i="3"/>
  <c r="A4061" i="1" l="1"/>
  <c r="F4060" i="1"/>
  <c r="E4060" i="1"/>
  <c r="B4061" i="1"/>
  <c r="C4061" i="1" s="1"/>
  <c r="D4061" i="1" s="1"/>
  <c r="A4058" i="3"/>
  <c r="B4057" i="3"/>
  <c r="A4062" i="1" l="1"/>
  <c r="E4061" i="1"/>
  <c r="F4061" i="1"/>
  <c r="B4062" i="1"/>
  <c r="C4062" i="1" s="1"/>
  <c r="D4062" i="1" s="1"/>
  <c r="B4058" i="3"/>
  <c r="A4059" i="3"/>
  <c r="A4063" i="1" l="1"/>
  <c r="E4062" i="1"/>
  <c r="F4062" i="1"/>
  <c r="B4063" i="1"/>
  <c r="C4063" i="1" s="1"/>
  <c r="D4063" i="1" s="1"/>
  <c r="A4060" i="3"/>
  <c r="B4059" i="3"/>
  <c r="A4064" i="1" l="1"/>
  <c r="E4063" i="1"/>
  <c r="F4063" i="1"/>
  <c r="B4064" i="1"/>
  <c r="C4064" i="1" s="1"/>
  <c r="D4064" i="1" s="1"/>
  <c r="A4061" i="3"/>
  <c r="B4060" i="3"/>
  <c r="A4065" i="1" l="1"/>
  <c r="E4064" i="1"/>
  <c r="F4064" i="1"/>
  <c r="B4065" i="1"/>
  <c r="C4065" i="1" s="1"/>
  <c r="D4065" i="1" s="1"/>
  <c r="B4061" i="3"/>
  <c r="A4062" i="3"/>
  <c r="A4066" i="1" l="1"/>
  <c r="F4065" i="1"/>
  <c r="E4065" i="1"/>
  <c r="B4066" i="1"/>
  <c r="C4066" i="1" s="1"/>
  <c r="D4066" i="1" s="1"/>
  <c r="B4062" i="3"/>
  <c r="A4063" i="3"/>
  <c r="A4067" i="1" l="1"/>
  <c r="E4066" i="1"/>
  <c r="F4066" i="1"/>
  <c r="B4067" i="1"/>
  <c r="C4067" i="1" s="1"/>
  <c r="D4067" i="1" s="1"/>
  <c r="B4063" i="3"/>
  <c r="A4064" i="3"/>
  <c r="A4068" i="1" l="1"/>
  <c r="E4067" i="1"/>
  <c r="F4067" i="1"/>
  <c r="B4068" i="1"/>
  <c r="C4068" i="1" s="1"/>
  <c r="D4068" i="1" s="1"/>
  <c r="B4064" i="3"/>
  <c r="A4065" i="3"/>
  <c r="A4069" i="1" l="1"/>
  <c r="E4068" i="1"/>
  <c r="F4068" i="1"/>
  <c r="B4069" i="1"/>
  <c r="C4069" i="1" s="1"/>
  <c r="D4069" i="1" s="1"/>
  <c r="A4066" i="3"/>
  <c r="B4065" i="3"/>
  <c r="A4070" i="1" l="1"/>
  <c r="F4069" i="1"/>
  <c r="E4069" i="1"/>
  <c r="B4070" i="1"/>
  <c r="C4070" i="1" s="1"/>
  <c r="D4070" i="1" s="1"/>
  <c r="B4066" i="3"/>
  <c r="A4067" i="3"/>
  <c r="A4071" i="1" l="1"/>
  <c r="E4070" i="1"/>
  <c r="F4070" i="1"/>
  <c r="B4071" i="1"/>
  <c r="C4071" i="1" s="1"/>
  <c r="D4071" i="1" s="1"/>
  <c r="A4068" i="3"/>
  <c r="B4067" i="3"/>
  <c r="A4072" i="1" l="1"/>
  <c r="E4071" i="1"/>
  <c r="F4071" i="1"/>
  <c r="B4072" i="1"/>
  <c r="C4072" i="1" s="1"/>
  <c r="D4072" i="1" s="1"/>
  <c r="A4069" i="3"/>
  <c r="B4068" i="3"/>
  <c r="A4073" i="1" l="1"/>
  <c r="E4072" i="1"/>
  <c r="F4072" i="1"/>
  <c r="B4073" i="1"/>
  <c r="C4073" i="1" s="1"/>
  <c r="D4073" i="1" s="1"/>
  <c r="B4069" i="3"/>
  <c r="A4070" i="3"/>
  <c r="A4074" i="1" l="1"/>
  <c r="F4073" i="1"/>
  <c r="E4073" i="1"/>
  <c r="B4074" i="1"/>
  <c r="C4074" i="1" s="1"/>
  <c r="D4074" i="1" s="1"/>
  <c r="B4070" i="3"/>
  <c r="A4071" i="3"/>
  <c r="A4075" i="1" l="1"/>
  <c r="E4074" i="1"/>
  <c r="F4074" i="1"/>
  <c r="B4075" i="1"/>
  <c r="C4075" i="1" s="1"/>
  <c r="D4075" i="1" s="1"/>
  <c r="B4071" i="3"/>
  <c r="A4072" i="3"/>
  <c r="A4076" i="1" l="1"/>
  <c r="E4075" i="1"/>
  <c r="F4075" i="1"/>
  <c r="B4076" i="1"/>
  <c r="C4076" i="1" s="1"/>
  <c r="D4076" i="1" s="1"/>
  <c r="B4072" i="3"/>
  <c r="A4073" i="3"/>
  <c r="A4077" i="1" l="1"/>
  <c r="E4076" i="1"/>
  <c r="F4076" i="1"/>
  <c r="B4077" i="1"/>
  <c r="C4077" i="1" s="1"/>
  <c r="D4077" i="1" s="1"/>
  <c r="A4074" i="3"/>
  <c r="B4073" i="3"/>
  <c r="A4078" i="1" l="1"/>
  <c r="E4077" i="1"/>
  <c r="F4077" i="1"/>
  <c r="B4078" i="1"/>
  <c r="C4078" i="1" s="1"/>
  <c r="D4078" i="1" s="1"/>
  <c r="B4074" i="3"/>
  <c r="A4075" i="3"/>
  <c r="A4079" i="1" l="1"/>
  <c r="E4078" i="1"/>
  <c r="F4078" i="1"/>
  <c r="B4079" i="1"/>
  <c r="C4079" i="1" s="1"/>
  <c r="D4079" i="1" s="1"/>
  <c r="A4076" i="3"/>
  <c r="B4075" i="3"/>
  <c r="A4080" i="1" l="1"/>
  <c r="E4079" i="1"/>
  <c r="F4079" i="1"/>
  <c r="B4080" i="1"/>
  <c r="C4080" i="1" s="1"/>
  <c r="D4080" i="1" s="1"/>
  <c r="A4077" i="3"/>
  <c r="B4076" i="3"/>
  <c r="E4080" i="1" l="1"/>
  <c r="A4081" i="1"/>
  <c r="F4080" i="1"/>
  <c r="B4081" i="1"/>
  <c r="C4081" i="1" s="1"/>
  <c r="D4081" i="1" s="1"/>
  <c r="B4077" i="3"/>
  <c r="A4078" i="3"/>
  <c r="A4082" i="1" l="1"/>
  <c r="F4081" i="1"/>
  <c r="E4081" i="1"/>
  <c r="B4082" i="1"/>
  <c r="C4082" i="1" s="1"/>
  <c r="D4082" i="1" s="1"/>
  <c r="B4078" i="3"/>
  <c r="A4079" i="3"/>
  <c r="A4083" i="1" l="1"/>
  <c r="E4082" i="1"/>
  <c r="F4082" i="1"/>
  <c r="B4083" i="1"/>
  <c r="C4083" i="1" s="1"/>
  <c r="D4083" i="1" s="1"/>
  <c r="B4079" i="3"/>
  <c r="A4080" i="3"/>
  <c r="A4084" i="1" l="1"/>
  <c r="E4083" i="1"/>
  <c r="F4083" i="1"/>
  <c r="B4084" i="1"/>
  <c r="C4084" i="1" s="1"/>
  <c r="D4084" i="1" s="1"/>
  <c r="B4080" i="3"/>
  <c r="A4081" i="3"/>
  <c r="A4085" i="1" l="1"/>
  <c r="E4084" i="1"/>
  <c r="F4084" i="1"/>
  <c r="B4085" i="1"/>
  <c r="C4085" i="1" s="1"/>
  <c r="D4085" i="1" s="1"/>
  <c r="A4082" i="3"/>
  <c r="B4081" i="3"/>
  <c r="A4086" i="1" l="1"/>
  <c r="E4085" i="1"/>
  <c r="F4085" i="1"/>
  <c r="B4086" i="1"/>
  <c r="C4086" i="1" s="1"/>
  <c r="D4086" i="1" s="1"/>
  <c r="B4082" i="3"/>
  <c r="A4083" i="3"/>
  <c r="A4087" i="1" l="1"/>
  <c r="F4086" i="1"/>
  <c r="E4086" i="1"/>
  <c r="B4087" i="1"/>
  <c r="C4087" i="1" s="1"/>
  <c r="D4087" i="1" s="1"/>
  <c r="A4084" i="3"/>
  <c r="B4083" i="3"/>
  <c r="A4088" i="1" l="1"/>
  <c r="E4087" i="1"/>
  <c r="F4087" i="1"/>
  <c r="B4088" i="1"/>
  <c r="C4088" i="1" s="1"/>
  <c r="D4088" i="1" s="1"/>
  <c r="A4085" i="3"/>
  <c r="B4084" i="3"/>
  <c r="A4089" i="1" l="1"/>
  <c r="E4088" i="1"/>
  <c r="F4088" i="1"/>
  <c r="B4089" i="1"/>
  <c r="C4089" i="1" s="1"/>
  <c r="D4089" i="1" s="1"/>
  <c r="B4085" i="3"/>
  <c r="A4086" i="3"/>
  <c r="A4090" i="1" l="1"/>
  <c r="F4089" i="1"/>
  <c r="E4089" i="1"/>
  <c r="B4090" i="1"/>
  <c r="C4090" i="1" s="1"/>
  <c r="D4090" i="1" s="1"/>
  <c r="B4086" i="3"/>
  <c r="A4087" i="3"/>
  <c r="E4090" i="1" l="1"/>
  <c r="A4091" i="1"/>
  <c r="B4091" i="1"/>
  <c r="C4091" i="1" s="1"/>
  <c r="D4091" i="1" s="1"/>
  <c r="F4090" i="1"/>
  <c r="B4087" i="3"/>
  <c r="A4088" i="3"/>
  <c r="A4092" i="1" l="1"/>
  <c r="E4091" i="1"/>
  <c r="F4091" i="1"/>
  <c r="B4092" i="1"/>
  <c r="C4092" i="1" s="1"/>
  <c r="D4092" i="1" s="1"/>
  <c r="B4088" i="3"/>
  <c r="A4089" i="3"/>
  <c r="A4093" i="1" l="1"/>
  <c r="F4092" i="1"/>
  <c r="E4092" i="1"/>
  <c r="B4093" i="1"/>
  <c r="C4093" i="1" s="1"/>
  <c r="D4093" i="1" s="1"/>
  <c r="A4090" i="3"/>
  <c r="B4089" i="3"/>
  <c r="A4094" i="1" l="1"/>
  <c r="F4093" i="1"/>
  <c r="E4093" i="1"/>
  <c r="B4094" i="1"/>
  <c r="C4094" i="1" s="1"/>
  <c r="D4094" i="1" s="1"/>
  <c r="B4090" i="3"/>
  <c r="A4091" i="3"/>
  <c r="A4095" i="1" l="1"/>
  <c r="F4094" i="1"/>
  <c r="E4094" i="1"/>
  <c r="B4095" i="1"/>
  <c r="C4095" i="1" s="1"/>
  <c r="D4095" i="1" s="1"/>
  <c r="A4092" i="3"/>
  <c r="B4091" i="3"/>
  <c r="A4096" i="1" l="1"/>
  <c r="E4095" i="1"/>
  <c r="F4095" i="1"/>
  <c r="B4096" i="1"/>
  <c r="C4096" i="1"/>
  <c r="D4096" i="1" s="1"/>
  <c r="A4093" i="3"/>
  <c r="B4092" i="3"/>
  <c r="A4097" i="1" l="1"/>
  <c r="E4096" i="1"/>
  <c r="F4096" i="1"/>
  <c r="B4097" i="1"/>
  <c r="C4097" i="1" s="1"/>
  <c r="D4097" i="1" s="1"/>
  <c r="B4093" i="3"/>
  <c r="A4094" i="3"/>
  <c r="D4098" i="1" l="1"/>
  <c r="A4098" i="1"/>
  <c r="F4097" i="1"/>
  <c r="E4097" i="1"/>
  <c r="B4098" i="1"/>
  <c r="C4098" i="1" s="1"/>
  <c r="B4094" i="3"/>
  <c r="A4095" i="3"/>
  <c r="A4099" i="1" l="1"/>
  <c r="F4098" i="1"/>
  <c r="E4098" i="1"/>
  <c r="B4099" i="1"/>
  <c r="C4099" i="1" s="1"/>
  <c r="D4099" i="1" s="1"/>
  <c r="B4095" i="3"/>
  <c r="A4096" i="3"/>
  <c r="D4100" i="1" l="1"/>
  <c r="E4099" i="1"/>
  <c r="F4099" i="1"/>
  <c r="B4096" i="3"/>
  <c r="A4097" i="3"/>
  <c r="A4098" i="3" l="1"/>
  <c r="B4097" i="3"/>
  <c r="A4100" i="1" l="1"/>
  <c r="B4098" i="3"/>
  <c r="A4099" i="3"/>
  <c r="B4099" i="3" s="1"/>
  <c r="A4101" i="1" l="1"/>
  <c r="D4101" i="1"/>
  <c r="A4102" i="1" l="1"/>
  <c r="D4102" i="1"/>
  <c r="A4103" i="1" l="1"/>
  <c r="D4103" i="1"/>
  <c r="A4104" i="1" l="1"/>
  <c r="D4104" i="1"/>
  <c r="A4105" i="1" l="1"/>
  <c r="D4105" i="1"/>
  <c r="A4106" i="1" l="1"/>
  <c r="D4106" i="1"/>
  <c r="A4107" i="1" l="1"/>
  <c r="D4107" i="1"/>
  <c r="A4108" i="1" l="1"/>
  <c r="D4108" i="1"/>
  <c r="A4109" i="1" l="1"/>
  <c r="D4109" i="1"/>
  <c r="A4110" i="1" l="1"/>
  <c r="D4110" i="1"/>
  <c r="A4111" i="1" l="1"/>
  <c r="D4111" i="1"/>
  <c r="A4112" i="1" l="1"/>
  <c r="D4112" i="1"/>
  <c r="A4113" i="1" l="1"/>
  <c r="D4113" i="1"/>
  <c r="A4114" i="1" l="1"/>
  <c r="D4114" i="1"/>
  <c r="A4115" i="1" l="1"/>
  <c r="D4115" i="1"/>
  <c r="A4116" i="1" l="1"/>
  <c r="D4116" i="1"/>
  <c r="A4117" i="1" l="1"/>
  <c r="D4117" i="1"/>
  <c r="A4118" i="1" l="1"/>
  <c r="D4118" i="1"/>
  <c r="A4119" i="1" l="1"/>
  <c r="D4119" i="1"/>
  <c r="A4120" i="1" l="1"/>
  <c r="D4120" i="1"/>
  <c r="A4121" i="1" l="1"/>
  <c r="D4121" i="1"/>
  <c r="A4122" i="1" l="1"/>
  <c r="D4122" i="1"/>
  <c r="A4123" i="1" l="1"/>
  <c r="D4123" i="1"/>
  <c r="A4124" i="1" l="1"/>
  <c r="D4124" i="1"/>
  <c r="A4125" i="1" l="1"/>
  <c r="D4125" i="1"/>
  <c r="A4126" i="1" l="1"/>
  <c r="D4126" i="1"/>
  <c r="A4127" i="1" l="1"/>
  <c r="D4127" i="1"/>
  <c r="A4128" i="1" l="1"/>
  <c r="D4128" i="1"/>
  <c r="A4129" i="1" l="1"/>
  <c r="D4129" i="1"/>
  <c r="A4130" i="1" l="1"/>
  <c r="D4130" i="1"/>
  <c r="F4" i="1"/>
  <c r="I12" i="1"/>
  <c r="A4131" i="1" l="1"/>
  <c r="D4131" i="1"/>
  <c r="E4" i="1"/>
  <c r="A4132" i="1" l="1"/>
  <c r="D4132" i="1"/>
  <c r="A4133" i="1" l="1"/>
  <c r="D4133" i="1"/>
  <c r="A4134" i="1" l="1"/>
  <c r="D4134" i="1"/>
  <c r="A4135" i="1" l="1"/>
  <c r="D4135" i="1"/>
  <c r="A4136" i="1" l="1"/>
  <c r="D4136" i="1"/>
  <c r="A4137" i="1" l="1"/>
  <c r="D4137" i="1"/>
  <c r="A4138" i="1" l="1"/>
  <c r="D4138" i="1"/>
  <c r="A4139" i="1" l="1"/>
  <c r="D4139" i="1"/>
  <c r="A4140" i="1" l="1"/>
  <c r="D4140" i="1"/>
  <c r="A4141" i="1" l="1"/>
  <c r="D4141" i="1"/>
  <c r="A4142" i="1" l="1"/>
  <c r="D4142" i="1"/>
  <c r="A4143" i="1" l="1"/>
  <c r="D4143" i="1"/>
  <c r="A4144" i="1" l="1"/>
  <c r="D4144" i="1"/>
  <c r="A4145" i="1" l="1"/>
  <c r="D4145" i="1"/>
  <c r="A4146" i="1" l="1"/>
  <c r="D4146" i="1"/>
  <c r="A4147" i="1" l="1"/>
  <c r="D4147" i="1"/>
  <c r="A4148" i="1" l="1"/>
  <c r="D4148" i="1"/>
  <c r="A4149" i="1" l="1"/>
  <c r="D4149" i="1"/>
  <c r="A4150" i="1" l="1"/>
  <c r="D4150" i="1"/>
  <c r="A4151" i="1" l="1"/>
  <c r="D4151" i="1"/>
  <c r="A4152" i="1" l="1"/>
  <c r="D4152" i="1"/>
  <c r="A4153" i="1" l="1"/>
  <c r="D4153" i="1"/>
  <c r="A4154" i="1" l="1"/>
  <c r="D4154" i="1"/>
  <c r="A4155" i="1" l="1"/>
  <c r="D4155" i="1"/>
  <c r="A4156" i="1" l="1"/>
  <c r="D4156" i="1"/>
  <c r="A4157" i="1" l="1"/>
  <c r="D4157" i="1"/>
  <c r="A4158" i="1" l="1"/>
  <c r="D4158" i="1"/>
  <c r="A4159" i="1" l="1"/>
  <c r="D4159" i="1"/>
  <c r="A4160" i="1" l="1"/>
  <c r="D4160" i="1"/>
  <c r="A4161" i="1" l="1"/>
  <c r="D4161" i="1"/>
  <c r="A4162" i="1" l="1"/>
  <c r="D4162" i="1"/>
  <c r="A4163" i="1" l="1"/>
  <c r="D4163" i="1"/>
  <c r="A4164" i="1" l="1"/>
  <c r="D4164" i="1"/>
  <c r="A4165" i="1" l="1"/>
  <c r="D4165" i="1"/>
  <c r="A4166" i="1" l="1"/>
  <c r="D4166" i="1"/>
  <c r="A4167" i="1" l="1"/>
  <c r="D4167" i="1"/>
  <c r="A4168" i="1" l="1"/>
  <c r="D4168" i="1"/>
  <c r="A4169" i="1" l="1"/>
  <c r="D4169" i="1"/>
  <c r="A4170" i="1" l="1"/>
  <c r="D4170" i="1"/>
  <c r="A4171" i="1" l="1"/>
  <c r="D4171" i="1"/>
  <c r="A4172" i="1" l="1"/>
  <c r="D4172" i="1"/>
  <c r="A4173" i="1" l="1"/>
  <c r="D4173" i="1"/>
  <c r="A4174" i="1" l="1"/>
  <c r="D4174" i="1"/>
  <c r="A4175" i="1" l="1"/>
  <c r="D4175" i="1"/>
  <c r="A4176" i="1" l="1"/>
  <c r="D4176" i="1"/>
  <c r="A4177" i="1" l="1"/>
  <c r="D4177" i="1"/>
  <c r="A4178" i="1" l="1"/>
  <c r="D4178" i="1"/>
  <c r="A4179" i="1" l="1"/>
  <c r="D4179" i="1"/>
  <c r="A4180" i="1" l="1"/>
  <c r="D4180" i="1"/>
  <c r="A4181" i="1" l="1"/>
  <c r="D4181" i="1"/>
  <c r="A4182" i="1" l="1"/>
  <c r="D4182" i="1"/>
  <c r="A4183" i="1" l="1"/>
  <c r="D4183" i="1"/>
  <c r="A4184" i="1" l="1"/>
  <c r="D4184" i="1"/>
  <c r="A4185" i="1" l="1"/>
  <c r="D4185" i="1"/>
  <c r="A4186" i="1" l="1"/>
  <c r="D4186" i="1"/>
  <c r="A4187" i="1" l="1"/>
  <c r="D4187" i="1"/>
  <c r="A4188" i="1" l="1"/>
  <c r="D4188" i="1"/>
  <c r="A4189" i="1" l="1"/>
  <c r="D4189" i="1"/>
  <c r="A4190" i="1" l="1"/>
  <c r="D4190" i="1"/>
  <c r="A4191" i="1" l="1"/>
  <c r="D4191" i="1"/>
  <c r="A4192" i="1" l="1"/>
  <c r="D4192" i="1"/>
  <c r="A4193" i="1" l="1"/>
  <c r="D4193" i="1"/>
  <c r="A4194" i="1" l="1"/>
  <c r="D4194" i="1"/>
  <c r="A4195" i="1" l="1"/>
  <c r="D4195" i="1"/>
  <c r="A4196" i="1" l="1"/>
  <c r="D4196" i="1"/>
  <c r="A4197" i="1" l="1"/>
  <c r="D4197" i="1"/>
  <c r="A4198" i="1" l="1"/>
  <c r="D4198" i="1"/>
  <c r="A4199" i="1" l="1"/>
  <c r="D4199" i="1"/>
  <c r="A4200" i="1" l="1"/>
  <c r="D4200" i="1"/>
  <c r="A4201" i="1" l="1"/>
  <c r="D4201" i="1"/>
  <c r="A4202" i="1" l="1"/>
  <c r="D4202" i="1"/>
  <c r="A4203" i="1" l="1"/>
  <c r="D4203" i="1"/>
  <c r="A4204" i="1" l="1"/>
  <c r="D4204" i="1"/>
  <c r="A4205" i="1" l="1"/>
  <c r="D4205" i="1"/>
  <c r="A4206" i="1" l="1"/>
  <c r="D4206" i="1"/>
  <c r="A4207" i="1" l="1"/>
  <c r="D4207" i="1"/>
  <c r="A4208" i="1" l="1"/>
  <c r="D4208" i="1"/>
  <c r="A4209" i="1" l="1"/>
  <c r="D4209" i="1"/>
  <c r="A4210" i="1" l="1"/>
  <c r="D4210" i="1"/>
  <c r="A4211" i="1" l="1"/>
  <c r="D4211" i="1"/>
  <c r="A4212" i="1" l="1"/>
  <c r="D4212" i="1"/>
  <c r="A4213" i="1" l="1"/>
  <c r="D4213" i="1"/>
  <c r="A4214" i="1" l="1"/>
  <c r="D4214" i="1"/>
  <c r="A4215" i="1" l="1"/>
  <c r="D4215" i="1"/>
  <c r="A4216" i="1" l="1"/>
  <c r="D4216" i="1"/>
  <c r="A4217" i="1" l="1"/>
  <c r="D4217" i="1"/>
  <c r="A4218" i="1" l="1"/>
  <c r="D4218" i="1"/>
  <c r="A4219" i="1" l="1"/>
  <c r="D4219" i="1"/>
  <c r="A4220" i="1" l="1"/>
  <c r="D4220" i="1"/>
  <c r="A4221" i="1" l="1"/>
  <c r="D4221" i="1"/>
  <c r="A4222" i="1" l="1"/>
  <c r="D4222" i="1"/>
  <c r="A4223" i="1" l="1"/>
  <c r="D4223" i="1"/>
  <c r="A4224" i="1" l="1"/>
  <c r="D4224" i="1"/>
  <c r="A4225" i="1" l="1"/>
  <c r="D4225" i="1"/>
  <c r="A4226" i="1" l="1"/>
  <c r="D4226" i="1"/>
  <c r="A4227" i="1" l="1"/>
  <c r="D4227" i="1"/>
  <c r="A4228" i="1" l="1"/>
  <c r="D4228" i="1"/>
  <c r="A4229" i="1" l="1"/>
  <c r="D4229" i="1"/>
  <c r="A4230" i="1" l="1"/>
  <c r="D4230" i="1"/>
  <c r="A4231" i="1" l="1"/>
  <c r="D4231" i="1"/>
  <c r="A4232" i="1" l="1"/>
  <c r="D4232" i="1"/>
  <c r="A4233" i="1" l="1"/>
  <c r="D4233" i="1"/>
  <c r="A4234" i="1" l="1"/>
  <c r="D4234" i="1"/>
  <c r="A4235" i="1" l="1"/>
  <c r="D4235" i="1"/>
  <c r="A4236" i="1" l="1"/>
  <c r="D4236" i="1"/>
  <c r="A4237" i="1" l="1"/>
  <c r="D4237" i="1"/>
  <c r="A4238" i="1" l="1"/>
  <c r="D4238" i="1"/>
  <c r="A4239" i="1" l="1"/>
  <c r="D4239" i="1"/>
  <c r="A4240" i="1" l="1"/>
  <c r="D4240" i="1"/>
  <c r="A4241" i="1" l="1"/>
  <c r="D4241" i="1"/>
  <c r="A4242" i="1" l="1"/>
  <c r="D4242" i="1"/>
  <c r="A4243" i="1" l="1"/>
  <c r="D4243" i="1"/>
  <c r="A4244" i="1" l="1"/>
  <c r="D4244" i="1"/>
  <c r="A4245" i="1" l="1"/>
  <c r="D4245" i="1"/>
  <c r="A4246" i="1" l="1"/>
  <c r="D4246" i="1"/>
  <c r="A4247" i="1" l="1"/>
  <c r="D4247" i="1"/>
  <c r="A4248" i="1" l="1"/>
  <c r="D4248" i="1"/>
  <c r="A4249" i="1" l="1"/>
  <c r="D4249" i="1"/>
  <c r="A4250" i="1" l="1"/>
  <c r="D4250" i="1"/>
  <c r="A4251" i="1" l="1"/>
  <c r="D4251" i="1"/>
  <c r="A4252" i="1" l="1"/>
  <c r="D4252" i="1"/>
  <c r="A4253" i="1" l="1"/>
  <c r="D4253" i="1"/>
  <c r="A4254" i="1" l="1"/>
  <c r="D4254" i="1"/>
  <c r="A4255" i="1" l="1"/>
  <c r="D4255" i="1"/>
  <c r="A4256" i="1" l="1"/>
  <c r="D4256" i="1"/>
  <c r="A4257" i="1" l="1"/>
  <c r="D4257" i="1"/>
  <c r="A4258" i="1" l="1"/>
  <c r="D4258" i="1"/>
  <c r="A4259" i="1" l="1"/>
  <c r="D4259" i="1"/>
  <c r="A4260" i="1" l="1"/>
  <c r="D4260" i="1"/>
  <c r="A4261" i="1" l="1"/>
  <c r="D4261" i="1"/>
  <c r="A4262" i="1" l="1"/>
  <c r="D4262" i="1"/>
  <c r="A4263" i="1" l="1"/>
  <c r="D4263" i="1"/>
  <c r="A4264" i="1" l="1"/>
  <c r="D4264" i="1"/>
  <c r="A4265" i="1" l="1"/>
  <c r="D4265" i="1"/>
  <c r="A4266" i="1" l="1"/>
  <c r="D4266" i="1"/>
  <c r="A4267" i="1" l="1"/>
  <c r="D4267" i="1"/>
  <c r="A4268" i="1" l="1"/>
  <c r="D4268" i="1"/>
  <c r="A4269" i="1" l="1"/>
  <c r="D4269" i="1"/>
  <c r="A4270" i="1" l="1"/>
  <c r="D4270" i="1"/>
  <c r="A4271" i="1" l="1"/>
  <c r="D4271" i="1"/>
  <c r="A4272" i="1" l="1"/>
  <c r="D4272" i="1"/>
  <c r="A4273" i="1" l="1"/>
  <c r="D4273" i="1"/>
  <c r="A4274" i="1" l="1"/>
  <c r="D4274" i="1"/>
  <c r="A4275" i="1" l="1"/>
  <c r="D4275" i="1"/>
  <c r="A4276" i="1" l="1"/>
  <c r="D4276" i="1"/>
  <c r="A4277" i="1" l="1"/>
  <c r="D4277" i="1"/>
  <c r="A4278" i="1" l="1"/>
  <c r="D4278" i="1"/>
  <c r="A4279" i="1" l="1"/>
  <c r="D4279" i="1"/>
  <c r="A4280" i="1" l="1"/>
  <c r="D4280" i="1"/>
  <c r="A4281" i="1" l="1"/>
  <c r="D4281" i="1"/>
  <c r="A4282" i="1" l="1"/>
  <c r="D4282" i="1"/>
  <c r="A4283" i="1" l="1"/>
  <c r="D4283" i="1"/>
  <c r="A4284" i="1" l="1"/>
  <c r="D4284" i="1"/>
  <c r="A4285" i="1" l="1"/>
  <c r="D4285" i="1"/>
  <c r="A4286" i="1" l="1"/>
  <c r="D4286" i="1"/>
  <c r="A4287" i="1" l="1"/>
  <c r="D4287" i="1"/>
  <c r="A4288" i="1" l="1"/>
  <c r="D4288" i="1"/>
  <c r="A4289" i="1" l="1"/>
  <c r="D4289" i="1"/>
  <c r="A4290" i="1" l="1"/>
  <c r="D4290" i="1"/>
  <c r="A4291" i="1" l="1"/>
  <c r="D4291" i="1"/>
  <c r="A4292" i="1" l="1"/>
  <c r="D4292" i="1"/>
  <c r="A4293" i="1" l="1"/>
  <c r="D4293" i="1"/>
  <c r="A4294" i="1" l="1"/>
  <c r="D4294" i="1"/>
  <c r="A4295" i="1" l="1"/>
  <c r="D4295" i="1"/>
  <c r="A4296" i="1" l="1"/>
  <c r="D4296" i="1"/>
  <c r="A4297" i="1" l="1"/>
  <c r="D4297" i="1"/>
  <c r="A4298" i="1" l="1"/>
  <c r="D4298" i="1"/>
  <c r="A4299" i="1" l="1"/>
  <c r="D4299" i="1"/>
  <c r="A4300" i="1" l="1"/>
  <c r="D4300" i="1"/>
  <c r="A4301" i="1" l="1"/>
  <c r="D4301" i="1"/>
  <c r="A4302" i="1" l="1"/>
  <c r="D4302" i="1"/>
  <c r="A4303" i="1" l="1"/>
  <c r="D4303" i="1"/>
  <c r="A4304" i="1" l="1"/>
  <c r="D4304" i="1"/>
  <c r="A4305" i="1" l="1"/>
  <c r="D4305" i="1"/>
  <c r="A4306" i="1" l="1"/>
  <c r="D4306" i="1"/>
  <c r="A4307" i="1" l="1"/>
  <c r="D4307" i="1"/>
  <c r="A4308" i="1" l="1"/>
  <c r="D4308" i="1"/>
  <c r="A4309" i="1" l="1"/>
  <c r="D4309" i="1"/>
  <c r="A4310" i="1" l="1"/>
  <c r="D4310" i="1"/>
  <c r="A4311" i="1" l="1"/>
  <c r="D4311" i="1"/>
  <c r="A4312" i="1" l="1"/>
  <c r="D4312" i="1"/>
  <c r="A4313" i="1" l="1"/>
  <c r="D4313" i="1"/>
  <c r="A4314" i="1" l="1"/>
  <c r="D4314" i="1"/>
  <c r="A4315" i="1" l="1"/>
  <c r="D4315" i="1"/>
  <c r="A4316" i="1" l="1"/>
  <c r="D4316" i="1"/>
  <c r="A4317" i="1" l="1"/>
  <c r="D4317" i="1"/>
  <c r="A4318" i="1" l="1"/>
  <c r="D4318" i="1"/>
  <c r="A4319" i="1" l="1"/>
  <c r="D4319" i="1"/>
  <c r="A4320" i="1" l="1"/>
  <c r="D4320" i="1"/>
  <c r="A4321" i="1" l="1"/>
  <c r="D4321" i="1"/>
  <c r="A4322" i="1" l="1"/>
  <c r="D4322" i="1"/>
  <c r="A4323" i="1" l="1"/>
  <c r="D4323" i="1"/>
  <c r="A4324" i="1" l="1"/>
  <c r="D4324" i="1"/>
  <c r="A4325" i="1" l="1"/>
  <c r="D4325" i="1"/>
  <c r="A4326" i="1" l="1"/>
  <c r="D4326" i="1"/>
  <c r="A4327" i="1" l="1"/>
  <c r="D4327" i="1"/>
  <c r="A4328" i="1" l="1"/>
  <c r="D4328" i="1"/>
  <c r="A4329" i="1" l="1"/>
  <c r="D4329" i="1"/>
  <c r="A4330" i="1" l="1"/>
  <c r="D4330" i="1"/>
  <c r="A4331" i="1" l="1"/>
  <c r="D4331" i="1"/>
  <c r="A4332" i="1" l="1"/>
  <c r="D4332" i="1"/>
  <c r="A4333" i="1" l="1"/>
  <c r="D4333" i="1"/>
  <c r="A4334" i="1" l="1"/>
  <c r="D4334" i="1"/>
  <c r="A4335" i="1" l="1"/>
  <c r="D4335" i="1"/>
  <c r="A4336" i="1" l="1"/>
  <c r="D4336" i="1"/>
  <c r="A4337" i="1" l="1"/>
  <c r="D4337" i="1"/>
  <c r="A4338" i="1" l="1"/>
  <c r="D4338" i="1"/>
  <c r="A4339" i="1" l="1"/>
  <c r="D4339" i="1"/>
  <c r="A4340" i="1" l="1"/>
  <c r="D4340" i="1"/>
  <c r="A4341" i="1" l="1"/>
  <c r="D4341" i="1"/>
  <c r="A4342" i="1" l="1"/>
  <c r="D4342" i="1"/>
  <c r="A4343" i="1" l="1"/>
  <c r="D4343" i="1"/>
  <c r="A4344" i="1" l="1"/>
  <c r="D4344" i="1"/>
  <c r="A4345" i="1" l="1"/>
  <c r="D4345" i="1"/>
  <c r="A4346" i="1" l="1"/>
  <c r="D4346" i="1"/>
  <c r="A4347" i="1" l="1"/>
  <c r="D4347" i="1"/>
  <c r="A4348" i="1" l="1"/>
  <c r="D4348" i="1"/>
  <c r="A4349" i="1" l="1"/>
  <c r="D4349" i="1"/>
  <c r="A4350" i="1" l="1"/>
  <c r="D4350" i="1"/>
  <c r="A4351" i="1" l="1"/>
  <c r="D4351" i="1"/>
  <c r="A4352" i="1" l="1"/>
  <c r="D4352" i="1"/>
  <c r="A4353" i="1" l="1"/>
  <c r="D4353" i="1"/>
  <c r="A4354" i="1" l="1"/>
  <c r="D4354" i="1"/>
  <c r="A4355" i="1" l="1"/>
  <c r="D4355" i="1"/>
  <c r="A4356" i="1" l="1"/>
  <c r="D4356" i="1"/>
  <c r="A4357" i="1" l="1"/>
  <c r="D4357" i="1"/>
  <c r="A4358" i="1" l="1"/>
  <c r="D4358" i="1"/>
  <c r="A4359" i="1" l="1"/>
  <c r="D4359" i="1"/>
  <c r="A4360" i="1" l="1"/>
  <c r="D4360" i="1"/>
  <c r="A4361" i="1" l="1"/>
  <c r="D4361" i="1"/>
  <c r="A4362" i="1" l="1"/>
  <c r="D4362" i="1"/>
  <c r="A4363" i="1" l="1"/>
  <c r="D4363" i="1"/>
  <c r="A4364" i="1" l="1"/>
  <c r="D4364" i="1"/>
  <c r="A4365" i="1" l="1"/>
  <c r="D4365" i="1"/>
  <c r="A4366" i="1" l="1"/>
  <c r="D4366" i="1"/>
  <c r="A4367" i="1" l="1"/>
  <c r="D4367" i="1"/>
  <c r="A4368" i="1" l="1"/>
  <c r="D4368" i="1"/>
  <c r="A4369" i="1" l="1"/>
  <c r="D4369" i="1"/>
  <c r="A4370" i="1" l="1"/>
  <c r="D4370" i="1"/>
  <c r="A4371" i="1" l="1"/>
  <c r="D4371" i="1"/>
  <c r="A4372" i="1" l="1"/>
  <c r="D4372" i="1"/>
  <c r="A4373" i="1" l="1"/>
  <c r="D4373" i="1"/>
  <c r="A4374" i="1" l="1"/>
  <c r="D4374" i="1"/>
  <c r="A4375" i="1" l="1"/>
  <c r="D4375" i="1"/>
  <c r="A4376" i="1" l="1"/>
  <c r="D4376" i="1"/>
  <c r="A4377" i="1" l="1"/>
  <c r="D4377" i="1"/>
  <c r="A4378" i="1" l="1"/>
  <c r="D4378" i="1"/>
  <c r="A4379" i="1" l="1"/>
  <c r="D4379" i="1"/>
  <c r="A4380" i="1" l="1"/>
  <c r="D4380" i="1"/>
  <c r="A4381" i="1" l="1"/>
  <c r="D4381" i="1"/>
  <c r="A4382" i="1" l="1"/>
  <c r="D4382" i="1"/>
  <c r="A4383" i="1" l="1"/>
  <c r="D4383" i="1"/>
  <c r="A4384" i="1" l="1"/>
  <c r="D4384" i="1"/>
  <c r="A4385" i="1" l="1"/>
  <c r="D4385" i="1"/>
  <c r="A4386" i="1" l="1"/>
  <c r="D4386" i="1"/>
  <c r="A4387" i="1" l="1"/>
  <c r="D4387" i="1"/>
  <c r="A4388" i="1" l="1"/>
  <c r="D4388" i="1"/>
  <c r="A4389" i="1" l="1"/>
  <c r="D4389" i="1"/>
  <c r="A4390" i="1" l="1"/>
  <c r="D4390" i="1"/>
  <c r="A4391" i="1" l="1"/>
  <c r="D4391" i="1"/>
  <c r="A4392" i="1" l="1"/>
  <c r="D4392" i="1"/>
  <c r="A4393" i="1" l="1"/>
  <c r="D4393" i="1"/>
  <c r="A4394" i="1" l="1"/>
  <c r="D4394" i="1"/>
  <c r="A4395" i="1" l="1"/>
  <c r="D4395" i="1"/>
  <c r="A4396" i="1" l="1"/>
  <c r="D4396" i="1"/>
  <c r="A4397" i="1" l="1"/>
  <c r="D4397" i="1"/>
  <c r="A4398" i="1" l="1"/>
  <c r="D4398" i="1"/>
  <c r="A4399" i="1" l="1"/>
  <c r="D4399" i="1"/>
  <c r="A4400" i="1" l="1"/>
  <c r="D4400" i="1"/>
  <c r="A4401" i="1" l="1"/>
  <c r="D4401" i="1"/>
  <c r="A4402" i="1" l="1"/>
  <c r="D4402" i="1"/>
  <c r="A4403" i="1" l="1"/>
  <c r="D4403" i="1"/>
  <c r="A4404" i="1" l="1"/>
  <c r="D4404" i="1"/>
  <c r="A4405" i="1" l="1"/>
  <c r="D4405" i="1"/>
  <c r="A4406" i="1" l="1"/>
  <c r="D4406" i="1"/>
  <c r="A4407" i="1" l="1"/>
  <c r="D4407" i="1"/>
  <c r="A4408" i="1" l="1"/>
  <c r="D4408" i="1"/>
  <c r="A4409" i="1" l="1"/>
  <c r="D4409" i="1"/>
  <c r="A4410" i="1" l="1"/>
  <c r="D4410" i="1"/>
  <c r="A4411" i="1" l="1"/>
  <c r="D4411" i="1"/>
  <c r="A4412" i="1" l="1"/>
  <c r="D4412" i="1"/>
  <c r="A4413" i="1" l="1"/>
  <c r="D4413" i="1"/>
  <c r="A4414" i="1" l="1"/>
  <c r="D4414" i="1"/>
  <c r="A4415" i="1" l="1"/>
  <c r="D4415" i="1"/>
  <c r="A4416" i="1" l="1"/>
  <c r="D4416" i="1"/>
  <c r="A4417" i="1" l="1"/>
  <c r="D4417" i="1"/>
  <c r="A4418" i="1" l="1"/>
  <c r="D4418" i="1"/>
  <c r="A4419" i="1" l="1"/>
  <c r="D4419" i="1"/>
  <c r="A4420" i="1" l="1"/>
  <c r="D4420" i="1"/>
  <c r="A4421" i="1" l="1"/>
  <c r="D4421" i="1"/>
  <c r="A4422" i="1" l="1"/>
  <c r="D4422" i="1"/>
  <c r="A4423" i="1" l="1"/>
  <c r="D4423" i="1"/>
  <c r="A4424" i="1" l="1"/>
  <c r="D4424" i="1"/>
  <c r="A4425" i="1" l="1"/>
  <c r="D4425" i="1"/>
  <c r="A4426" i="1" l="1"/>
  <c r="D4426" i="1"/>
  <c r="A4427" i="1" l="1"/>
  <c r="D4427" i="1"/>
  <c r="A4428" i="1" l="1"/>
  <c r="D4428" i="1"/>
  <c r="A4429" i="1" l="1"/>
  <c r="D4429" i="1"/>
  <c r="A4430" i="1" l="1"/>
  <c r="D4430" i="1"/>
  <c r="A4431" i="1" l="1"/>
  <c r="D4431" i="1"/>
  <c r="A4432" i="1" l="1"/>
  <c r="D4432" i="1"/>
  <c r="A4433" i="1" l="1"/>
  <c r="D4433" i="1"/>
  <c r="A4434" i="1" l="1"/>
  <c r="D4434" i="1"/>
  <c r="A4435" i="1" l="1"/>
  <c r="D4435" i="1"/>
  <c r="A4436" i="1" l="1"/>
  <c r="D4436" i="1"/>
  <c r="A4437" i="1" l="1"/>
  <c r="D4437" i="1"/>
  <c r="A4438" i="1" l="1"/>
  <c r="D4438" i="1"/>
  <c r="A4439" i="1" l="1"/>
  <c r="D4439" i="1"/>
  <c r="A4440" i="1" l="1"/>
  <c r="D4440" i="1"/>
  <c r="A4441" i="1" l="1"/>
  <c r="D4441" i="1"/>
  <c r="A4442" i="1" l="1"/>
  <c r="D4442" i="1"/>
  <c r="A4443" i="1" l="1"/>
  <c r="D4443" i="1"/>
  <c r="A4444" i="1" l="1"/>
  <c r="D4444" i="1"/>
  <c r="A4445" i="1" l="1"/>
  <c r="D4445" i="1"/>
  <c r="A4446" i="1" l="1"/>
  <c r="D4446" i="1"/>
  <c r="A4447" i="1" l="1"/>
  <c r="D4447" i="1"/>
  <c r="A4448" i="1" l="1"/>
  <c r="D4448" i="1"/>
  <c r="A4449" i="1" l="1"/>
  <c r="D4449" i="1"/>
  <c r="A4450" i="1" l="1"/>
  <c r="D4450" i="1"/>
  <c r="A4451" i="1" l="1"/>
  <c r="D4451" i="1"/>
  <c r="A4452" i="1" l="1"/>
  <c r="D4452" i="1"/>
  <c r="A4453" i="1" l="1"/>
  <c r="D4453" i="1"/>
  <c r="A4454" i="1" l="1"/>
  <c r="D4454" i="1"/>
  <c r="A4455" i="1" l="1"/>
  <c r="D4455" i="1"/>
  <c r="A4456" i="1" l="1"/>
  <c r="D4456" i="1"/>
  <c r="A4457" i="1" l="1"/>
  <c r="D4457" i="1"/>
  <c r="A4458" i="1" l="1"/>
  <c r="D4458" i="1"/>
  <c r="A4459" i="1" l="1"/>
  <c r="D4459" i="1"/>
  <c r="A4460" i="1" l="1"/>
  <c r="D4460" i="1"/>
  <c r="A4461" i="1" l="1"/>
  <c r="D4461" i="1"/>
  <c r="A4462" i="1" l="1"/>
  <c r="D4462" i="1"/>
  <c r="A4463" i="1" l="1"/>
  <c r="D4463" i="1"/>
  <c r="A4464" i="1" l="1"/>
  <c r="D4464" i="1"/>
  <c r="A4465" i="1" l="1"/>
  <c r="D4465" i="1"/>
  <c r="A4466" i="1" l="1"/>
  <c r="D4466" i="1"/>
  <c r="A4467" i="1" l="1"/>
  <c r="D4467" i="1"/>
  <c r="A4468" i="1" l="1"/>
  <c r="D4468" i="1"/>
  <c r="A4469" i="1" l="1"/>
  <c r="D4469" i="1"/>
  <c r="A4470" i="1" l="1"/>
  <c r="D4470" i="1"/>
  <c r="A4471" i="1" l="1"/>
  <c r="D4471" i="1"/>
  <c r="A4472" i="1" l="1"/>
  <c r="D4472" i="1"/>
  <c r="A4473" i="1" l="1"/>
  <c r="D4473" i="1"/>
  <c r="A4474" i="1" l="1"/>
  <c r="D4474" i="1"/>
  <c r="A4475" i="1" l="1"/>
  <c r="D4475" i="1"/>
  <c r="A4476" i="1" l="1"/>
  <c r="D4476" i="1"/>
  <c r="A4477" i="1" l="1"/>
  <c r="D4477" i="1"/>
  <c r="A4478" i="1" l="1"/>
  <c r="D4478" i="1"/>
  <c r="A4479" i="1" l="1"/>
  <c r="D4479" i="1"/>
  <c r="A4480" i="1" l="1"/>
  <c r="D4480" i="1"/>
  <c r="A4481" i="1" l="1"/>
  <c r="D4481" i="1"/>
  <c r="A4482" i="1" l="1"/>
  <c r="D4482" i="1"/>
  <c r="A4483" i="1" l="1"/>
  <c r="D4483" i="1"/>
  <c r="A4484" i="1" l="1"/>
  <c r="D4484" i="1"/>
  <c r="A4485" i="1" l="1"/>
  <c r="D4485" i="1"/>
  <c r="A4486" i="1" l="1"/>
  <c r="D4486" i="1"/>
  <c r="A4487" i="1" l="1"/>
  <c r="D4487" i="1"/>
  <c r="A4488" i="1" l="1"/>
  <c r="D4488" i="1"/>
  <c r="A4489" i="1" l="1"/>
  <c r="D4489" i="1"/>
  <c r="A4490" i="1" l="1"/>
  <c r="D4490" i="1"/>
  <c r="A4491" i="1" l="1"/>
  <c r="D4491" i="1"/>
  <c r="A4492" i="1" l="1"/>
  <c r="D4492" i="1"/>
  <c r="A4493" i="1" l="1"/>
  <c r="D4493" i="1"/>
  <c r="A4494" i="1" l="1"/>
  <c r="D4494" i="1"/>
  <c r="A4495" i="1" l="1"/>
  <c r="D4495" i="1"/>
  <c r="A4496" i="1" l="1"/>
  <c r="D4496" i="1"/>
  <c r="A4497" i="1" l="1"/>
  <c r="D4497" i="1"/>
  <c r="A4498" i="1" l="1"/>
  <c r="D4498" i="1"/>
  <c r="A4499" i="1" l="1"/>
  <c r="D4499" i="1"/>
  <c r="A4500" i="1" l="1"/>
  <c r="D4500" i="1"/>
  <c r="A4501" i="1" l="1"/>
  <c r="D4501" i="1"/>
  <c r="A4502" i="1" l="1"/>
  <c r="D4502" i="1"/>
  <c r="A4503" i="1" l="1"/>
  <c r="D4503" i="1"/>
  <c r="A4504" i="1" l="1"/>
  <c r="D4504" i="1"/>
  <c r="A4505" i="1" l="1"/>
  <c r="D4505" i="1"/>
  <c r="A4506" i="1" l="1"/>
  <c r="D4506" i="1"/>
  <c r="A4507" i="1" l="1"/>
  <c r="D4507" i="1"/>
  <c r="A4508" i="1" l="1"/>
  <c r="D4508" i="1"/>
  <c r="A4509" i="1" l="1"/>
  <c r="D4509" i="1"/>
  <c r="A4510" i="1" l="1"/>
  <c r="D4510" i="1"/>
  <c r="A4511" i="1" l="1"/>
  <c r="D4511" i="1"/>
  <c r="A4512" i="1" l="1"/>
  <c r="D4512" i="1"/>
  <c r="A4513" i="1" l="1"/>
  <c r="D4513" i="1"/>
  <c r="A4514" i="1" l="1"/>
  <c r="D4514" i="1"/>
  <c r="A4515" i="1" l="1"/>
  <c r="D4515" i="1"/>
  <c r="A4516" i="1" l="1"/>
  <c r="D4516" i="1"/>
  <c r="A4517" i="1" l="1"/>
  <c r="D4517" i="1"/>
  <c r="A4518" i="1" l="1"/>
  <c r="D4518" i="1"/>
  <c r="A4519" i="1" l="1"/>
  <c r="D4519" i="1"/>
  <c r="A4520" i="1" l="1"/>
  <c r="D4520" i="1"/>
  <c r="A4521" i="1" l="1"/>
  <c r="D4521" i="1"/>
  <c r="A4522" i="1" l="1"/>
  <c r="D4522" i="1"/>
  <c r="A4523" i="1" l="1"/>
  <c r="D4523" i="1"/>
  <c r="A4524" i="1" l="1"/>
  <c r="D4524" i="1"/>
  <c r="A4525" i="1" l="1"/>
  <c r="D4525" i="1"/>
  <c r="A4526" i="1" l="1"/>
  <c r="D4526" i="1"/>
  <c r="A4527" i="1" l="1"/>
  <c r="D4527" i="1"/>
  <c r="A4528" i="1" l="1"/>
  <c r="D4528" i="1"/>
  <c r="A4529" i="1" l="1"/>
  <c r="D4529" i="1"/>
  <c r="A4530" i="1" l="1"/>
  <c r="D4530" i="1"/>
  <c r="A4531" i="1" l="1"/>
  <c r="D4531" i="1"/>
  <c r="A4532" i="1" l="1"/>
  <c r="D4532" i="1"/>
  <c r="A4533" i="1" l="1"/>
  <c r="D4533" i="1"/>
  <c r="A4534" i="1" l="1"/>
  <c r="D4534" i="1"/>
  <c r="A4535" i="1" l="1"/>
  <c r="D4535" i="1"/>
  <c r="A4536" i="1" l="1"/>
  <c r="D4536" i="1"/>
  <c r="A4537" i="1" l="1"/>
  <c r="D4537" i="1"/>
  <c r="A4538" i="1" l="1"/>
  <c r="D4538" i="1"/>
  <c r="A4539" i="1" l="1"/>
  <c r="D4539" i="1"/>
  <c r="A4540" i="1" l="1"/>
  <c r="D4540" i="1"/>
  <c r="A4541" i="1" l="1"/>
  <c r="D4541" i="1"/>
  <c r="A4542" i="1" l="1"/>
  <c r="D4542" i="1"/>
  <c r="A4543" i="1" l="1"/>
  <c r="D4543" i="1"/>
  <c r="A4544" i="1" l="1"/>
  <c r="D4544" i="1"/>
  <c r="A4545" i="1" l="1"/>
  <c r="D4545" i="1"/>
  <c r="A4546" i="1" l="1"/>
  <c r="D4546" i="1"/>
  <c r="A4547" i="1" l="1"/>
  <c r="D4547" i="1"/>
  <c r="A4548" i="1" l="1"/>
  <c r="D4548" i="1"/>
  <c r="A4549" i="1" l="1"/>
  <c r="D4549" i="1"/>
  <c r="A4550" i="1" l="1"/>
  <c r="D4550" i="1"/>
  <c r="A4551" i="1" l="1"/>
  <c r="D4551" i="1"/>
  <c r="A4552" i="1" l="1"/>
  <c r="D4552" i="1"/>
  <c r="A4553" i="1" l="1"/>
  <c r="D4553" i="1"/>
  <c r="A4554" i="1" l="1"/>
  <c r="D4554" i="1"/>
  <c r="A4555" i="1" l="1"/>
  <c r="D4555" i="1"/>
  <c r="A4556" i="1" l="1"/>
  <c r="D4556" i="1"/>
  <c r="A4557" i="1" l="1"/>
  <c r="D4557" i="1"/>
  <c r="A4558" i="1" l="1"/>
  <c r="D4558" i="1"/>
  <c r="A4559" i="1" l="1"/>
  <c r="D4559" i="1"/>
  <c r="A4560" i="1" l="1"/>
  <c r="D4560" i="1"/>
  <c r="A4561" i="1" l="1"/>
  <c r="D4561" i="1"/>
  <c r="A4562" i="1" l="1"/>
  <c r="D4562" i="1"/>
  <c r="A4563" i="1" l="1"/>
  <c r="D4563" i="1"/>
  <c r="A4564" i="1" l="1"/>
  <c r="D4564" i="1"/>
  <c r="A4565" i="1" l="1"/>
  <c r="D4565" i="1"/>
  <c r="A4566" i="1" l="1"/>
  <c r="D4566" i="1"/>
  <c r="A4567" i="1" l="1"/>
  <c r="D4567" i="1"/>
  <c r="A4568" i="1" l="1"/>
  <c r="D4568" i="1"/>
  <c r="A4569" i="1" l="1"/>
  <c r="D4569" i="1"/>
  <c r="A4570" i="1" l="1"/>
  <c r="D4570" i="1"/>
  <c r="A4571" i="1" l="1"/>
  <c r="D4571" i="1"/>
  <c r="A4572" i="1" l="1"/>
  <c r="D4572" i="1"/>
  <c r="A4573" i="1" l="1"/>
  <c r="D4573" i="1"/>
  <c r="A4574" i="1" l="1"/>
  <c r="D4574" i="1"/>
  <c r="A4575" i="1" l="1"/>
  <c r="D4575" i="1"/>
  <c r="A4576" i="1" l="1"/>
  <c r="D4576" i="1"/>
  <c r="A4577" i="1" l="1"/>
  <c r="D4577" i="1"/>
  <c r="A4578" i="1" l="1"/>
  <c r="D4578" i="1"/>
  <c r="A4579" i="1" l="1"/>
  <c r="D4579" i="1"/>
  <c r="A4580" i="1" l="1"/>
  <c r="D4580" i="1"/>
  <c r="A4581" i="1" l="1"/>
  <c r="D4581" i="1"/>
  <c r="A4582" i="1" l="1"/>
  <c r="D4582" i="1"/>
  <c r="A4583" i="1" l="1"/>
  <c r="D4583" i="1"/>
  <c r="A4584" i="1" l="1"/>
  <c r="D4584" i="1"/>
  <c r="A4585" i="1" l="1"/>
  <c r="D4585" i="1"/>
  <c r="A4586" i="1" l="1"/>
  <c r="D4586" i="1"/>
  <c r="A4587" i="1" l="1"/>
  <c r="D4587" i="1"/>
  <c r="A4588" i="1" l="1"/>
  <c r="D4588" i="1"/>
  <c r="A4589" i="1" l="1"/>
  <c r="D4589" i="1"/>
  <c r="A4590" i="1" l="1"/>
  <c r="D4590" i="1"/>
  <c r="A4591" i="1" l="1"/>
  <c r="D4591" i="1"/>
  <c r="A4592" i="1" l="1"/>
  <c r="D4592" i="1"/>
  <c r="A4593" i="1" l="1"/>
  <c r="D4593" i="1"/>
  <c r="A4594" i="1" l="1"/>
  <c r="D4594" i="1"/>
  <c r="A4595" i="1" l="1"/>
  <c r="D4595" i="1"/>
  <c r="A4596" i="1" l="1"/>
  <c r="D4596" i="1"/>
  <c r="A4597" i="1" l="1"/>
  <c r="D4597" i="1"/>
  <c r="A4598" i="1" l="1"/>
  <c r="D4598" i="1"/>
  <c r="A4599" i="1" l="1"/>
  <c r="D4599" i="1"/>
  <c r="A4600" i="1" l="1"/>
  <c r="D4600" i="1"/>
  <c r="A4601" i="1" l="1"/>
  <c r="D4601" i="1"/>
  <c r="A4602" i="1" l="1"/>
  <c r="D4602" i="1"/>
  <c r="A4603" i="1" l="1"/>
  <c r="D4603" i="1"/>
  <c r="A4604" i="1" l="1"/>
  <c r="D4604" i="1"/>
  <c r="A4605" i="1" l="1"/>
  <c r="D4605" i="1"/>
  <c r="A4606" i="1" l="1"/>
  <c r="D4606" i="1"/>
  <c r="A4607" i="1" l="1"/>
  <c r="D4607" i="1"/>
  <c r="A4608" i="1" l="1"/>
  <c r="D4608" i="1"/>
  <c r="A4609" i="1" l="1"/>
  <c r="D4609" i="1"/>
  <c r="A4610" i="1" l="1"/>
  <c r="D4610" i="1"/>
  <c r="A4611" i="1" l="1"/>
  <c r="D4611" i="1"/>
  <c r="A4612" i="1" l="1"/>
  <c r="D4612" i="1"/>
  <c r="A4613" i="1" l="1"/>
  <c r="D4613" i="1"/>
  <c r="A4614" i="1" l="1"/>
  <c r="D4614" i="1"/>
  <c r="A4615" i="1" l="1"/>
  <c r="D4615" i="1"/>
  <c r="A4616" i="1" l="1"/>
  <c r="D4616" i="1"/>
  <c r="A4617" i="1" l="1"/>
  <c r="D4617" i="1"/>
  <c r="A4618" i="1" l="1"/>
  <c r="D4618" i="1"/>
  <c r="A4619" i="1" l="1"/>
  <c r="D4619" i="1"/>
  <c r="A4620" i="1" l="1"/>
  <c r="D4620" i="1"/>
  <c r="A4621" i="1" l="1"/>
  <c r="D4621" i="1"/>
  <c r="A4622" i="1" l="1"/>
  <c r="D4622" i="1"/>
  <c r="A4623" i="1" l="1"/>
  <c r="D4623" i="1"/>
  <c r="A4624" i="1" l="1"/>
  <c r="D4624" i="1"/>
  <c r="A4625" i="1" l="1"/>
  <c r="D4625" i="1"/>
  <c r="A4626" i="1" l="1"/>
  <c r="D4626" i="1"/>
  <c r="A4627" i="1" l="1"/>
  <c r="D4627" i="1"/>
  <c r="A4628" i="1" l="1"/>
  <c r="D4628" i="1"/>
  <c r="A4629" i="1" l="1"/>
  <c r="D4629" i="1"/>
  <c r="A4630" i="1" l="1"/>
  <c r="D4630" i="1"/>
  <c r="A4631" i="1" l="1"/>
  <c r="D4631" i="1"/>
  <c r="A4632" i="1" l="1"/>
  <c r="D4632" i="1"/>
  <c r="A4633" i="1" l="1"/>
  <c r="D4633" i="1"/>
  <c r="A4634" i="1" l="1"/>
  <c r="D4634" i="1"/>
  <c r="A4635" i="1" l="1"/>
  <c r="D4635" i="1"/>
  <c r="A4636" i="1" l="1"/>
  <c r="D4636" i="1"/>
  <c r="A4637" i="1" l="1"/>
  <c r="D4637" i="1"/>
  <c r="A4638" i="1" l="1"/>
  <c r="D4638" i="1"/>
  <c r="A4639" i="1" l="1"/>
  <c r="D4639" i="1"/>
  <c r="A4640" i="1" l="1"/>
  <c r="D4640" i="1"/>
  <c r="A4641" i="1" l="1"/>
  <c r="D4641" i="1"/>
  <c r="A4642" i="1" l="1"/>
  <c r="D4642" i="1"/>
  <c r="A4643" i="1" l="1"/>
  <c r="D4643" i="1"/>
  <c r="A4644" i="1" l="1"/>
  <c r="D4644" i="1"/>
  <c r="A4645" i="1" l="1"/>
  <c r="D4645" i="1"/>
  <c r="A4646" i="1" l="1"/>
  <c r="D4646" i="1"/>
  <c r="A4647" i="1" l="1"/>
  <c r="D4647" i="1"/>
  <c r="A4648" i="1" l="1"/>
  <c r="D4648" i="1"/>
  <c r="A4649" i="1" l="1"/>
  <c r="D4649" i="1"/>
  <c r="A4650" i="1" l="1"/>
  <c r="D4650" i="1"/>
  <c r="A4651" i="1" l="1"/>
  <c r="D4651" i="1"/>
  <c r="A4652" i="1" l="1"/>
  <c r="D4652" i="1"/>
  <c r="A4653" i="1" l="1"/>
  <c r="D4653" i="1"/>
  <c r="A4654" i="1" l="1"/>
  <c r="D4654" i="1"/>
  <c r="A4655" i="1" l="1"/>
  <c r="D4655" i="1"/>
  <c r="A4656" i="1" l="1"/>
  <c r="D4656" i="1"/>
  <c r="A4657" i="1" l="1"/>
  <c r="D4657" i="1"/>
  <c r="A4658" i="1" l="1"/>
  <c r="D4658" i="1"/>
  <c r="A4659" i="1" l="1"/>
  <c r="D4659" i="1"/>
  <c r="A4660" i="1" l="1"/>
  <c r="D4660" i="1"/>
  <c r="A4661" i="1" l="1"/>
  <c r="D4661" i="1"/>
  <c r="A4662" i="1" l="1"/>
  <c r="D4662" i="1"/>
  <c r="A4663" i="1" l="1"/>
  <c r="D4663" i="1"/>
  <c r="A4664" i="1" l="1"/>
  <c r="D4664" i="1"/>
  <c r="A4665" i="1" l="1"/>
  <c r="D4665" i="1"/>
  <c r="A4666" i="1" l="1"/>
  <c r="D4666" i="1"/>
  <c r="A4667" i="1" l="1"/>
  <c r="D4667" i="1"/>
  <c r="A4668" i="1" l="1"/>
  <c r="D4668" i="1"/>
  <c r="A4669" i="1" l="1"/>
  <c r="D4669" i="1"/>
  <c r="A4670" i="1" l="1"/>
  <c r="D4670" i="1"/>
  <c r="A4671" i="1" l="1"/>
  <c r="D4671" i="1"/>
  <c r="A4672" i="1" l="1"/>
  <c r="D4672" i="1"/>
  <c r="A4673" i="1" l="1"/>
  <c r="D4673" i="1"/>
  <c r="A4674" i="1" l="1"/>
  <c r="D4674" i="1"/>
  <c r="A4675" i="1" l="1"/>
  <c r="D4675" i="1"/>
  <c r="A4676" i="1" l="1"/>
  <c r="D4676" i="1"/>
  <c r="A4677" i="1" l="1"/>
  <c r="D4677" i="1"/>
  <c r="A4678" i="1" l="1"/>
  <c r="D4678" i="1"/>
  <c r="A4679" i="1" l="1"/>
  <c r="D4679" i="1"/>
  <c r="A4680" i="1" l="1"/>
  <c r="D4680" i="1"/>
  <c r="A4681" i="1" l="1"/>
  <c r="D4681" i="1"/>
  <c r="A4682" i="1" l="1"/>
  <c r="D4682" i="1"/>
  <c r="A4683" i="1" l="1"/>
  <c r="D4683" i="1"/>
  <c r="A4684" i="1" l="1"/>
  <c r="D4684" i="1"/>
  <c r="A4685" i="1" l="1"/>
  <c r="D4685" i="1"/>
  <c r="A4686" i="1" l="1"/>
  <c r="D4686" i="1"/>
  <c r="A4687" i="1" l="1"/>
  <c r="D4687" i="1"/>
  <c r="A4688" i="1" l="1"/>
  <c r="D4688" i="1"/>
  <c r="A4689" i="1" l="1"/>
  <c r="D4689" i="1"/>
  <c r="A4690" i="1" l="1"/>
  <c r="D4690" i="1"/>
  <c r="A4691" i="1" l="1"/>
  <c r="D4691" i="1"/>
  <c r="A4692" i="1" l="1"/>
  <c r="D4692" i="1"/>
  <c r="A4693" i="1" l="1"/>
  <c r="D4693" i="1"/>
  <c r="A4694" i="1" l="1"/>
  <c r="D4694" i="1"/>
  <c r="A4695" i="1" l="1"/>
  <c r="D4695" i="1"/>
  <c r="A4696" i="1" l="1"/>
  <c r="D4696" i="1"/>
  <c r="A4697" i="1" l="1"/>
  <c r="D4697" i="1"/>
  <c r="A4698" i="1" l="1"/>
  <c r="D4698" i="1"/>
  <c r="A4699" i="1" l="1"/>
  <c r="D4699" i="1"/>
  <c r="A4700" i="1" l="1"/>
  <c r="D4700" i="1"/>
  <c r="A4701" i="1" l="1"/>
  <c r="D4701" i="1"/>
  <c r="A4702" i="1" l="1"/>
  <c r="D4702" i="1"/>
  <c r="A4703" i="1" l="1"/>
  <c r="D4703" i="1"/>
  <c r="A4704" i="1" l="1"/>
  <c r="D4704" i="1"/>
  <c r="A4705" i="1" l="1"/>
  <c r="D4705" i="1"/>
  <c r="A4706" i="1" l="1"/>
  <c r="D4706" i="1"/>
  <c r="A4707" i="1" l="1"/>
  <c r="D4707" i="1"/>
  <c r="A4708" i="1" l="1"/>
  <c r="D4708" i="1"/>
  <c r="A4709" i="1" l="1"/>
  <c r="D4709" i="1"/>
  <c r="A4710" i="1" l="1"/>
  <c r="D4710" i="1"/>
  <c r="A4711" i="1" l="1"/>
  <c r="D4711" i="1"/>
  <c r="A4712" i="1" l="1"/>
  <c r="D4712" i="1"/>
  <c r="A4713" i="1" l="1"/>
  <c r="D4713" i="1"/>
  <c r="A4714" i="1" l="1"/>
  <c r="D4714" i="1"/>
  <c r="A4715" i="1" l="1"/>
  <c r="D4715" i="1"/>
  <c r="A4716" i="1" l="1"/>
  <c r="D4716" i="1"/>
  <c r="A4717" i="1" l="1"/>
  <c r="D4717" i="1"/>
  <c r="A4718" i="1" l="1"/>
  <c r="D4718" i="1"/>
  <c r="A4719" i="1" l="1"/>
  <c r="D4719" i="1"/>
  <c r="A4720" i="1" l="1"/>
  <c r="D4720" i="1"/>
  <c r="A4721" i="1" l="1"/>
  <c r="D4721" i="1"/>
  <c r="A4722" i="1" l="1"/>
  <c r="D4722" i="1"/>
  <c r="A4723" i="1" l="1"/>
  <c r="D4723" i="1"/>
  <c r="A4724" i="1" l="1"/>
  <c r="D4724" i="1"/>
  <c r="A4725" i="1" l="1"/>
  <c r="D4725" i="1"/>
  <c r="A4726" i="1" l="1"/>
  <c r="D4726" i="1"/>
  <c r="A4727" i="1" l="1"/>
  <c r="D4727" i="1"/>
  <c r="A4728" i="1" l="1"/>
  <c r="D4728" i="1"/>
  <c r="A4729" i="1" l="1"/>
  <c r="D4729" i="1"/>
  <c r="A4730" i="1" l="1"/>
  <c r="D4730" i="1"/>
  <c r="A4731" i="1" l="1"/>
  <c r="D4731" i="1"/>
  <c r="A4732" i="1" l="1"/>
  <c r="D4732" i="1"/>
  <c r="A4733" i="1" l="1"/>
  <c r="D4733" i="1"/>
  <c r="A4734" i="1" l="1"/>
  <c r="D4734" i="1"/>
  <c r="A4735" i="1" l="1"/>
  <c r="D4735" i="1"/>
  <c r="A4736" i="1" l="1"/>
  <c r="D4736" i="1"/>
  <c r="A4737" i="1" l="1"/>
  <c r="D4737" i="1"/>
  <c r="A4738" i="1" l="1"/>
  <c r="D4738" i="1"/>
  <c r="A4739" i="1" l="1"/>
  <c r="D4739" i="1"/>
  <c r="A4740" i="1" l="1"/>
  <c r="D4740" i="1"/>
  <c r="A4741" i="1" l="1"/>
  <c r="D4741" i="1"/>
  <c r="A4742" i="1" l="1"/>
  <c r="D4742" i="1"/>
  <c r="A4743" i="1" l="1"/>
  <c r="D4743" i="1"/>
  <c r="A4744" i="1" l="1"/>
  <c r="D4744" i="1"/>
  <c r="A4745" i="1" l="1"/>
  <c r="D4745" i="1"/>
  <c r="A4746" i="1" l="1"/>
  <c r="D4746" i="1"/>
  <c r="A4747" i="1" l="1"/>
  <c r="D4747" i="1"/>
  <c r="A4748" i="1" l="1"/>
  <c r="D4748" i="1"/>
  <c r="A4749" i="1" l="1"/>
  <c r="D4749" i="1"/>
  <c r="A4750" i="1" l="1"/>
  <c r="D4750" i="1"/>
  <c r="A4751" i="1" l="1"/>
  <c r="D4751" i="1"/>
  <c r="A4752" i="1" l="1"/>
  <c r="D4752" i="1"/>
  <c r="A4753" i="1" l="1"/>
  <c r="D4753" i="1"/>
  <c r="A4754" i="1" l="1"/>
  <c r="D4754" i="1"/>
  <c r="A4755" i="1" l="1"/>
  <c r="D4755" i="1"/>
  <c r="A4756" i="1" l="1"/>
  <c r="D4756" i="1"/>
  <c r="A4757" i="1" l="1"/>
  <c r="D4757" i="1"/>
  <c r="A4758" i="1" l="1"/>
  <c r="D4758" i="1"/>
  <c r="A4759" i="1" l="1"/>
  <c r="D4759" i="1"/>
  <c r="A4760" i="1" l="1"/>
  <c r="D4760" i="1"/>
  <c r="A4761" i="1" l="1"/>
  <c r="D4761" i="1"/>
  <c r="A4762" i="1" l="1"/>
  <c r="D4762" i="1"/>
  <c r="A4763" i="1" l="1"/>
  <c r="D4763" i="1"/>
  <c r="A4764" i="1" l="1"/>
  <c r="D4764" i="1"/>
  <c r="A4765" i="1" l="1"/>
  <c r="D4765" i="1"/>
  <c r="A4766" i="1" l="1"/>
  <c r="D4766" i="1"/>
  <c r="A4767" i="1" l="1"/>
  <c r="D4767" i="1"/>
  <c r="A4768" i="1" l="1"/>
  <c r="D4768" i="1"/>
  <c r="A4769" i="1" l="1"/>
  <c r="D4769" i="1"/>
  <c r="A4770" i="1" l="1"/>
  <c r="D4770" i="1"/>
  <c r="A4771" i="1" l="1"/>
  <c r="D4771" i="1"/>
  <c r="A4772" i="1" l="1"/>
  <c r="D4772" i="1"/>
  <c r="A4773" i="1" l="1"/>
  <c r="D4773" i="1"/>
  <c r="A4774" i="1" l="1"/>
  <c r="D4774" i="1"/>
  <c r="A4775" i="1" l="1"/>
  <c r="D4775" i="1"/>
  <c r="A4776" i="1" l="1"/>
  <c r="D4776" i="1"/>
  <c r="A4777" i="1" l="1"/>
  <c r="D4777" i="1"/>
  <c r="A4778" i="1" l="1"/>
  <c r="D4778" i="1"/>
  <c r="A4779" i="1" l="1"/>
  <c r="D4779" i="1"/>
  <c r="A4780" i="1" l="1"/>
  <c r="D4780" i="1"/>
  <c r="A4781" i="1" l="1"/>
  <c r="D4781" i="1"/>
  <c r="A4782" i="1" l="1"/>
  <c r="D4782" i="1"/>
  <c r="A4783" i="1" l="1"/>
  <c r="D4783" i="1"/>
  <c r="A4784" i="1" l="1"/>
  <c r="D4784" i="1"/>
  <c r="A4785" i="1" l="1"/>
  <c r="D4785" i="1"/>
  <c r="A4786" i="1" l="1"/>
  <c r="D4786" i="1"/>
  <c r="A4787" i="1" l="1"/>
  <c r="D4787" i="1"/>
  <c r="A4788" i="1" l="1"/>
  <c r="D4788" i="1"/>
  <c r="A4789" i="1" l="1"/>
  <c r="D4789" i="1"/>
  <c r="A4790" i="1" l="1"/>
  <c r="D4790" i="1"/>
  <c r="A4791" i="1" l="1"/>
  <c r="D4791" i="1"/>
  <c r="A4792" i="1" l="1"/>
  <c r="D4792" i="1"/>
  <c r="A4793" i="1" l="1"/>
  <c r="D4793" i="1"/>
  <c r="A4794" i="1" l="1"/>
  <c r="D4794" i="1"/>
  <c r="A4795" i="1" l="1"/>
  <c r="D4795" i="1"/>
  <c r="A4796" i="1" l="1"/>
  <c r="D4796" i="1"/>
  <c r="A4797" i="1" l="1"/>
  <c r="D4797" i="1"/>
  <c r="A4798" i="1" l="1"/>
  <c r="D4798" i="1"/>
  <c r="A4799" i="1" l="1"/>
  <c r="D4799" i="1"/>
  <c r="A4800" i="1" l="1"/>
  <c r="D4800" i="1"/>
  <c r="A4801" i="1" l="1"/>
  <c r="D4801" i="1"/>
  <c r="A4802" i="1" l="1"/>
  <c r="D4802" i="1"/>
  <c r="A4803" i="1" l="1"/>
  <c r="D4803" i="1"/>
  <c r="A4804" i="1" l="1"/>
  <c r="D4804" i="1"/>
  <c r="A4805" i="1" l="1"/>
  <c r="D4805" i="1"/>
  <c r="A4806" i="1" l="1"/>
  <c r="D4806" i="1"/>
  <c r="A4807" i="1" l="1"/>
  <c r="D4807" i="1"/>
  <c r="A4808" i="1" l="1"/>
  <c r="D4808" i="1"/>
  <c r="A4809" i="1" l="1"/>
  <c r="D4809" i="1"/>
  <c r="A4810" i="1" l="1"/>
  <c r="D4810" i="1"/>
  <c r="A4811" i="1" l="1"/>
  <c r="D4811" i="1"/>
  <c r="A4812" i="1" l="1"/>
  <c r="D4812" i="1"/>
  <c r="A4813" i="1" l="1"/>
  <c r="D4813" i="1"/>
  <c r="A4814" i="1" l="1"/>
  <c r="D4814" i="1"/>
  <c r="A4815" i="1" l="1"/>
  <c r="D4815" i="1"/>
  <c r="A4816" i="1" l="1"/>
  <c r="D4816" i="1"/>
  <c r="A4817" i="1" l="1"/>
  <c r="D4817" i="1"/>
  <c r="A4818" i="1" l="1"/>
  <c r="D4818" i="1"/>
  <c r="A4819" i="1" l="1"/>
  <c r="D4819" i="1"/>
  <c r="A4820" i="1" l="1"/>
  <c r="D4820" i="1"/>
  <c r="A4821" i="1" l="1"/>
  <c r="D4821" i="1"/>
  <c r="A4822" i="1" l="1"/>
  <c r="D4822" i="1"/>
  <c r="A4823" i="1" l="1"/>
  <c r="D4823" i="1"/>
  <c r="A4824" i="1" l="1"/>
  <c r="D4824" i="1"/>
  <c r="A4825" i="1" l="1"/>
  <c r="D4825" i="1"/>
  <c r="A4826" i="1" l="1"/>
  <c r="D4826" i="1"/>
  <c r="A4827" i="1" l="1"/>
  <c r="D4827" i="1"/>
  <c r="A4828" i="1" l="1"/>
  <c r="D4828" i="1"/>
  <c r="A4829" i="1" l="1"/>
  <c r="D4829" i="1"/>
  <c r="A4830" i="1" l="1"/>
  <c r="D4830" i="1"/>
  <c r="A4831" i="1" l="1"/>
  <c r="D4831" i="1"/>
  <c r="A4832" i="1" l="1"/>
  <c r="D4832" i="1"/>
  <c r="A4833" i="1" l="1"/>
  <c r="D4833" i="1"/>
  <c r="A4834" i="1" l="1"/>
  <c r="D4834" i="1"/>
  <c r="A4835" i="1" l="1"/>
  <c r="D4835" i="1"/>
  <c r="A4836" i="1" l="1"/>
  <c r="D4836" i="1"/>
  <c r="A4837" i="1" l="1"/>
  <c r="D4837" i="1"/>
  <c r="A4838" i="1" l="1"/>
  <c r="D4838" i="1"/>
  <c r="A4839" i="1" l="1"/>
  <c r="D4839" i="1"/>
  <c r="A4840" i="1" l="1"/>
  <c r="D4840" i="1"/>
  <c r="A4841" i="1" l="1"/>
  <c r="D4841" i="1"/>
  <c r="A4842" i="1" l="1"/>
  <c r="D4842" i="1"/>
  <c r="A4843" i="1" l="1"/>
  <c r="D4843" i="1"/>
  <c r="A4844" i="1" l="1"/>
  <c r="D4844" i="1"/>
  <c r="A4845" i="1" l="1"/>
  <c r="D4845" i="1"/>
  <c r="A4846" i="1" l="1"/>
  <c r="D4846" i="1"/>
  <c r="A4847" i="1" l="1"/>
  <c r="D4847" i="1"/>
  <c r="A4848" i="1" l="1"/>
  <c r="D4848" i="1"/>
  <c r="A4849" i="1" l="1"/>
  <c r="D4849" i="1"/>
  <c r="A4850" i="1" l="1"/>
  <c r="D4850" i="1"/>
  <c r="A4851" i="1" l="1"/>
  <c r="D4851" i="1"/>
  <c r="A4852" i="1" l="1"/>
  <c r="D4852" i="1"/>
  <c r="A4853" i="1" l="1"/>
  <c r="D4853" i="1"/>
  <c r="A4854" i="1" l="1"/>
  <c r="D4854" i="1"/>
  <c r="A4855" i="1" l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D4855" i="1"/>
</calcChain>
</file>

<file path=xl/sharedStrings.xml><?xml version="1.0" encoding="utf-8"?>
<sst xmlns="http://schemas.openxmlformats.org/spreadsheetml/2006/main" count="30" uniqueCount="23">
  <si>
    <t>Hex</t>
  </si>
  <si>
    <t>Resolution</t>
  </si>
  <si>
    <t>bits</t>
  </si>
  <si>
    <t>Volts</t>
  </si>
  <si>
    <t xml:space="preserve">Step Size </t>
  </si>
  <si>
    <t xml:space="preserve"> </t>
  </si>
  <si>
    <t>Resistor 1</t>
  </si>
  <si>
    <t>Resistor 2</t>
  </si>
  <si>
    <t>KOhms</t>
  </si>
  <si>
    <t>Kohms</t>
  </si>
  <si>
    <t>Effective Resolution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</si>
  <si>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</si>
  <si>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</si>
  <si>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 xml:space="preserve">Decimal  </t>
  </si>
  <si>
    <t xml:space="preserve">Binary </t>
  </si>
  <si>
    <t>Varriable Gamma</t>
  </si>
  <si>
    <t>Gamma Factor</t>
  </si>
  <si>
    <t>Linear Gamma</t>
  </si>
  <si>
    <t>Step #</t>
  </si>
  <si>
    <t>High Ref Voltage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</si>
  <si>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 High</t>
    </r>
  </si>
  <si>
    <t>Low Ref Voltage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</si>
  <si>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 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</si>
</sst>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444444"/>
      <name val="Segoe UI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5" fillId="0" borderId="0" xfId="0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shrinkToFit="1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1" fillId="0" borderId="0" xfId="0" applyFont="1" applyBorder="1" applyAlignment="1"/>
    <xf numFmtId="0" fontId="1" fillId="0" borderId="5" xfId="0" applyFont="1" applyBorder="1" applyAlignment="1"/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6" fillId="0" borderId="0" xfId="0" applyNumberFormat="1" applyFont="1"/>
    <xf numFmtId="1" fontId="0" fillId="0" borderId="0" xfId="0" applyNumberFormat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shrinkToFi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259123708861369E-2"/>
          <c:y val="2.7495095802474914E-2"/>
          <c:w val="0.76444151689331985"/>
          <c:h val="0.85001423484768712"/>
        </c:manualLayout>
      </c:layout>
      <c:lineChart>
        <c:grouping val="standard"/>
        <c:varyColors val="0"/>
        <c:ser>
          <c:idx val="0"/>
          <c:order val="0"/>
          <c:tx>
            <c:strRef>
              <c:f>'Fade Calculator'!$B$2</c:f>
              <c:strCache>
                <c:ptCount val="1"/>
                <c:pt idx="0">
                  <c:v>Varriable Gamma</c:v>
                </c:pt>
              </c:strCache>
            </c:strRef>
          </c:tx>
          <c:marker>
            <c:symbol val="none"/>
          </c:marker>
          <c:cat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[0]!VarGamma</c:f>
              <c:numCache>
                <c:formatCode>0</c:formatCode>
                <c:ptCount val="256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72</c:v>
                </c:pt>
                <c:pt idx="21">
                  <c:v>73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83</c:v>
                </c:pt>
                <c:pt idx="28">
                  <c:v>85</c:v>
                </c:pt>
                <c:pt idx="29">
                  <c:v>86</c:v>
                </c:pt>
                <c:pt idx="30">
                  <c:v>88</c:v>
                </c:pt>
                <c:pt idx="31">
                  <c:v>89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177</c:v>
                </c:pt>
                <c:pt idx="124">
                  <c:v>178</c:v>
                </c:pt>
                <c:pt idx="125">
                  <c:v>179</c:v>
                </c:pt>
                <c:pt idx="126">
                  <c:v>180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195</c:v>
                </c:pt>
                <c:pt idx="150">
                  <c:v>196</c:v>
                </c:pt>
                <c:pt idx="151">
                  <c:v>197</c:v>
                </c:pt>
                <c:pt idx="152">
                  <c:v>197</c:v>
                </c:pt>
                <c:pt idx="153">
                  <c:v>198</c:v>
                </c:pt>
                <c:pt idx="154">
                  <c:v>199</c:v>
                </c:pt>
                <c:pt idx="155">
                  <c:v>199</c:v>
                </c:pt>
                <c:pt idx="156">
                  <c:v>200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204</c:v>
                </c:pt>
                <c:pt idx="164">
                  <c:v>205</c:v>
                </c:pt>
                <c:pt idx="165">
                  <c:v>206</c:v>
                </c:pt>
                <c:pt idx="166">
                  <c:v>206</c:v>
                </c:pt>
                <c:pt idx="167">
                  <c:v>207</c:v>
                </c:pt>
                <c:pt idx="168">
                  <c:v>207</c:v>
                </c:pt>
                <c:pt idx="169">
                  <c:v>208</c:v>
                </c:pt>
                <c:pt idx="170">
                  <c:v>209</c:v>
                </c:pt>
                <c:pt idx="171">
                  <c:v>209</c:v>
                </c:pt>
                <c:pt idx="172">
                  <c:v>210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212</c:v>
                </c:pt>
                <c:pt idx="177">
                  <c:v>213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215</c:v>
                </c:pt>
                <c:pt idx="182">
                  <c:v>216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218</c:v>
                </c:pt>
                <c:pt idx="187">
                  <c:v>219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221</c:v>
                </c:pt>
                <c:pt idx="192">
                  <c:v>222</c:v>
                </c:pt>
                <c:pt idx="193">
                  <c:v>222</c:v>
                </c:pt>
                <c:pt idx="194">
                  <c:v>223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225</c:v>
                </c:pt>
                <c:pt idx="199">
                  <c:v>226</c:v>
                </c:pt>
                <c:pt idx="200">
                  <c:v>226</c:v>
                </c:pt>
                <c:pt idx="201">
                  <c:v>227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229</c:v>
                </c:pt>
                <c:pt idx="206">
                  <c:v>230</c:v>
                </c:pt>
                <c:pt idx="207">
                  <c:v>230</c:v>
                </c:pt>
                <c:pt idx="208">
                  <c:v>231</c:v>
                </c:pt>
                <c:pt idx="209">
                  <c:v>231</c:v>
                </c:pt>
                <c:pt idx="210">
                  <c:v>232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234</c:v>
                </c:pt>
                <c:pt idx="215">
                  <c:v>235</c:v>
                </c:pt>
                <c:pt idx="216">
                  <c:v>235</c:v>
                </c:pt>
                <c:pt idx="217">
                  <c:v>236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238</c:v>
                </c:pt>
                <c:pt idx="222">
                  <c:v>238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242</c:v>
                </c:pt>
                <c:pt idx="230">
                  <c:v>243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245</c:v>
                </c:pt>
                <c:pt idx="235">
                  <c:v>245</c:v>
                </c:pt>
                <c:pt idx="236">
                  <c:v>246</c:v>
                </c:pt>
                <c:pt idx="237">
                  <c:v>246</c:v>
                </c:pt>
                <c:pt idx="238">
                  <c:v>247</c:v>
                </c:pt>
                <c:pt idx="239">
                  <c:v>247</c:v>
                </c:pt>
                <c:pt idx="240">
                  <c:v>248</c:v>
                </c:pt>
                <c:pt idx="241">
                  <c:v>248</c:v>
                </c:pt>
                <c:pt idx="242">
                  <c:v>249</c:v>
                </c:pt>
                <c:pt idx="243">
                  <c:v>249</c:v>
                </c:pt>
                <c:pt idx="244">
                  <c:v>250</c:v>
                </c:pt>
                <c:pt idx="245">
                  <c:v>250</c:v>
                </c:pt>
                <c:pt idx="246">
                  <c:v>251</c:v>
                </c:pt>
                <c:pt idx="247">
                  <c:v>251</c:v>
                </c:pt>
                <c:pt idx="248">
                  <c:v>252</c:v>
                </c:pt>
                <c:pt idx="249">
                  <c:v>252</c:v>
                </c:pt>
                <c:pt idx="250">
                  <c:v>253</c:v>
                </c:pt>
                <c:pt idx="251">
                  <c:v>253</c:v>
                </c:pt>
                <c:pt idx="252">
                  <c:v>254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'Fade Calculator'!$C$2</c:f>
              <c:strCache>
                <c:ptCount val="1"/>
                <c:pt idx="0">
                  <c:v>Linear Gamma</c:v>
                </c:pt>
              </c:strCache>
            </c:strRef>
          </c:tx>
          <c:marker>
            <c:symbol val="none"/>
          </c:marker>
          <c:cat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46752"/>
        <c:axId val="347548288"/>
      </c:lineChart>
      <c:catAx>
        <c:axId val="3475467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7548288"/>
        <c:crosses val="autoZero"/>
        <c:auto val="1"/>
        <c:lblAlgn val="ctr"/>
        <c:lblOffset val="100"/>
        <c:noMultiLvlLbl val="0"/>
      </c:catAx>
      <c:valAx>
        <c:axId val="347548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475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</xdr:colOff>
      <xdr:row>7</xdr:row>
      <xdr:rowOff>0</xdr:rowOff>
    </xdr:from>
    <xdr:to>
      <xdr:col>15</xdr:col>
      <xdr:colOff>320040</xdr:colOff>
      <xdr:row>13</xdr:row>
      <xdr:rowOff>123825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59240" y="563880"/>
          <a:ext cx="922020" cy="12801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25</xdr:col>
      <xdr:colOff>289560</xdr:colOff>
      <xdr:row>36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240"/>
  <sheetViews>
    <sheetView tabSelected="1" zoomScaleNormal="100" workbookViewId="0">
      <selection activeCell="X5" sqref="X5"/>
    </sheetView>
  </sheetViews>
  <sheetFormatPr defaultColWidth="9.140625" defaultRowHeight="15" x14ac:dyDescent="0.25"/>
  <cols>
    <col min="1" max="1" width="9.140625" style="2"/>
    <col min="2" max="2" width="14.5703125" style="1" bestFit="1" customWidth="1"/>
    <col min="3" max="3" width="11.140625" style="1" bestFit="1" customWidth="1"/>
    <col min="4" max="4" width="12" style="4" bestFit="1" customWidth="1"/>
    <col min="5" max="5" width="17.7109375" style="5" customWidth="1"/>
    <col min="6" max="7" width="9.140625" style="1"/>
    <col min="8" max="8" width="8.85546875" customWidth="1"/>
    <col min="9" max="10" width="9.140625" style="1"/>
    <col min="11" max="11" width="0.7109375" style="1" customWidth="1"/>
    <col min="12" max="16384" width="9.140625" style="1"/>
  </cols>
  <sheetData>
    <row r="1" spans="1:17" ht="15.75" thickBot="1" x14ac:dyDescent="0.3"/>
    <row r="2" spans="1:17" ht="18" x14ac:dyDescent="0.35">
      <c r="B2" s="35" t="s">
        <v>11</v>
      </c>
      <c r="C2" s="35" t="s">
        <v>12</v>
      </c>
      <c r="D2" s="36" t="s">
        <v>13</v>
      </c>
      <c r="E2" s="37" t="s">
        <v>14</v>
      </c>
      <c r="F2" s="35" t="s">
        <v>0</v>
      </c>
      <c r="G2" s="7"/>
      <c r="H2" s="43" t="s">
        <v>21</v>
      </c>
      <c r="I2" s="44"/>
      <c r="J2" s="44"/>
      <c r="K2" s="30"/>
      <c r="L2" s="47" t="s">
        <v>22</v>
      </c>
      <c r="M2" s="47"/>
      <c r="N2" s="47"/>
      <c r="O2" s="12"/>
      <c r="P2" s="13"/>
      <c r="Q2" s="11"/>
    </row>
    <row r="3" spans="1:17" x14ac:dyDescent="0.25">
      <c r="H3" s="14"/>
      <c r="I3" s="15">
        <v>0</v>
      </c>
      <c r="J3" s="16" t="s">
        <v>3</v>
      </c>
      <c r="K3" s="31"/>
      <c r="L3" s="17"/>
      <c r="M3" s="18">
        <v>0</v>
      </c>
      <c r="N3" s="19" t="s">
        <v>3</v>
      </c>
      <c r="O3" s="17"/>
      <c r="P3" s="20"/>
    </row>
    <row r="4" spans="1:17" x14ac:dyDescent="0.25">
      <c r="A4" s="2">
        <v>1</v>
      </c>
      <c r="B4" s="9">
        <f>M6</f>
        <v>6.4</v>
      </c>
      <c r="C4" s="9">
        <f>(B4*M$12)/(M$9+M$12)</f>
        <v>2.5188531711555173</v>
      </c>
      <c r="D4" s="4">
        <f>ROUND(((C4-VrefLow)*(2^REsolution))/(VrefHigh-VrefLow),0)</f>
        <v>3821</v>
      </c>
      <c r="E4" s="5" t="str">
        <f>DEC2BIN((MOD(D4,4096)/512),3)&amp;DEC2BIN(MOD(D4,512),9)</f>
        <v>111011101101</v>
      </c>
      <c r="F4" s="1" t="str">
        <f>DEC2HEX(D4,4)</f>
        <v>0EED</v>
      </c>
      <c r="H4" s="14"/>
      <c r="I4" s="17"/>
      <c r="J4" s="16"/>
      <c r="K4" s="31"/>
      <c r="L4" s="17"/>
      <c r="M4" s="17"/>
      <c r="N4" s="17"/>
      <c r="O4" s="17"/>
      <c r="P4" s="20"/>
      <c r="Q4" s="1" t="s">
        <v>5</v>
      </c>
    </row>
    <row r="5" spans="1:17" ht="18" x14ac:dyDescent="0.35">
      <c r="A5" s="2">
        <f>IF(OR(A4&gt;=2^I$9,C4&lt;=VrefLow),"",A4+1)</f>
        <v>2</v>
      </c>
      <c r="B5" s="6">
        <f>IF(OR(A4&gt;=2^I$9,C4&lt;=VrefLow),"",IF(B4&lt;=0,"",(B4-(M$6/(2^I$9)))))</f>
        <v>6.3984375</v>
      </c>
      <c r="C5" s="6">
        <f>IF(OR(A4&gt;=2^I$9,C4&lt;=VrefLow),"",(B5*M$12)/(M$9+M$12))</f>
        <v>2.5182382167680277</v>
      </c>
      <c r="D5" s="4">
        <f>IF(OR(A4&gt;=2^I$9,C4&lt;=VrefLow),"",ROUND(((C5-VrefLow)*(2^REsolution))/(VrefHigh-VrefLow),0))</f>
        <v>3820</v>
      </c>
      <c r="E5" s="5" t="str">
        <f>IF(OR(A4&gt;=2^I$9,C4&lt;=VrefLow),"",DEC2BIN((MOD(D5,4096)/512),3)&amp;DEC2BIN(MOD(D5,512),9))</f>
        <v>111011101100</v>
      </c>
      <c r="F5" s="1" t="str">
        <f>IF(OR(A4&gt;=2^I$9,C4&lt;=VrefLow),"",DEC2HEX(D5,4))</f>
        <v>0EEC</v>
      </c>
      <c r="H5" s="45" t="s">
        <v>19</v>
      </c>
      <c r="I5" s="46"/>
      <c r="J5" s="46"/>
      <c r="K5" s="32"/>
      <c r="L5" s="48" t="s">
        <v>20</v>
      </c>
      <c r="M5" s="48"/>
      <c r="N5" s="48"/>
      <c r="O5" s="21"/>
      <c r="P5" s="22"/>
      <c r="Q5" s="11"/>
    </row>
    <row r="6" spans="1:17" x14ac:dyDescent="0.25">
      <c r="A6" s="2">
        <f>IF(OR(A5&gt;=2^I$9,C5&lt;=VrefLow),"",A5+1)</f>
        <v>3</v>
      </c>
      <c r="B6" s="6">
        <f>IF(OR(A5&gt;=2^I$9,C5&lt;=VrefLow),"",IF(B5&lt;=0,"",(B5-(M$6/(2^I$9)))))</f>
        <v>6.3968749999999996</v>
      </c>
      <c r="C6" s="6">
        <f>IF(OR(A5&gt;=2^I$9,C5&lt;=VrefLow),"",(B6*M$12)/(M$9+M$12))</f>
        <v>2.5176232623805386</v>
      </c>
      <c r="D6" s="4">
        <f>IF(OR(A5&gt;=2^I$9,C5&lt;=VrefLow),"",ROUND(((C6-VrefLow)*(2^REsolution))/(VrefHigh-VrefLow),0))</f>
        <v>3819</v>
      </c>
      <c r="E6" s="5" t="str">
        <f>IF(OR(A5&gt;=2^I$9,C5&lt;=VrefLow),"",DEC2BIN((MOD(D6,4096)/512),3)&amp;DEC2BIN(MOD(D6,512),9))</f>
        <v>111011101011</v>
      </c>
      <c r="F6" s="1" t="str">
        <f>IF(OR(A5&gt;=2^I$9,C5&lt;=VrefLow),"",DEC2HEX(D6,4))</f>
        <v>0EEB</v>
      </c>
      <c r="H6" s="14"/>
      <c r="I6" s="15">
        <v>2.7</v>
      </c>
      <c r="J6" s="16" t="s">
        <v>3</v>
      </c>
      <c r="K6" s="31"/>
      <c r="L6" s="17"/>
      <c r="M6" s="18">
        <v>6.4</v>
      </c>
      <c r="N6" s="19" t="s">
        <v>3</v>
      </c>
      <c r="O6" s="17"/>
      <c r="P6" s="20"/>
      <c r="Q6" s="3"/>
    </row>
    <row r="7" spans="1:17" x14ac:dyDescent="0.25">
      <c r="A7" s="2">
        <f>IF(OR(A6&gt;=2^I$9,C6&lt;=VrefLow),"",A6+1)</f>
        <v>4</v>
      </c>
      <c r="B7" s="6">
        <f>IF(OR(A6&gt;=2^I$9,C6&lt;=VrefLow),"",IF(B6&lt;=0,"",(B6-(M$6/(2^I$9)))))</f>
        <v>6.3953124999999993</v>
      </c>
      <c r="C7" s="6">
        <f>IF(OR(A6&gt;=2^I$9,C6&lt;=VrefLow),"",(B7*M$12)/(M$9+M$12))</f>
        <v>2.517008307993049</v>
      </c>
      <c r="D7" s="4">
        <f>IF(OR(A6&gt;=2^I$9,C6&lt;=VrefLow),"",ROUND(((C7-VrefLow)*(2^REsolution))/(VrefHigh-VrefLow),0))</f>
        <v>3818</v>
      </c>
      <c r="E7" s="5" t="str">
        <f>IF(OR(A6&gt;=2^I$9,C6&lt;=VrefLow),"",DEC2BIN((MOD(D7,4096)/512),3)&amp;DEC2BIN(MOD(D7,512),9))</f>
        <v>111011101010</v>
      </c>
      <c r="F7" s="1" t="str">
        <f>IF(OR(A6&gt;=2^I$9,C6&lt;=VrefLow),"",DEC2HEX(D7,4))</f>
        <v>0EEA</v>
      </c>
      <c r="H7" s="14"/>
      <c r="I7" s="17"/>
      <c r="J7" s="16"/>
      <c r="K7" s="31"/>
      <c r="L7" s="17"/>
      <c r="M7" s="17"/>
      <c r="N7" s="17"/>
      <c r="O7" s="17"/>
      <c r="P7" s="20"/>
    </row>
    <row r="8" spans="1:17" x14ac:dyDescent="0.25">
      <c r="A8" s="2">
        <f>IF(OR(A7&gt;=2^I$9,C7&lt;=VrefLow),"",A7+1)</f>
        <v>5</v>
      </c>
      <c r="B8" s="6">
        <f>IF(OR(A7&gt;=2^I$9,C7&lt;=VrefLow),"",IF(B7&lt;=0,"",(B7-(M$6/(2^I$9)))))</f>
        <v>6.3937499999999989</v>
      </c>
      <c r="C8" s="6">
        <f>IF(OR(A7&gt;=2^I$9,C7&lt;=VrefLow),"",(B8*M$12)/(M$9+M$12))</f>
        <v>2.5163933536055603</v>
      </c>
      <c r="D8" s="4">
        <f>IF(OR(A7&gt;=2^I$9,C7&lt;=VrefLow),"",ROUND(((C8-VrefLow)*(2^REsolution))/(VrefHigh-VrefLow),0))</f>
        <v>3817</v>
      </c>
      <c r="E8" s="5" t="str">
        <f>IF(OR(A7&gt;=2^I$9,C7&lt;=VrefLow),"",DEC2BIN((MOD(D8,4096)/512),3)&amp;DEC2BIN(MOD(D8,512),9))</f>
        <v>111011101001</v>
      </c>
      <c r="F8" s="1" t="str">
        <f>IF(OR(A7&gt;=2^I$9,C7&lt;=VrefLow),"",DEC2HEX(D8,4))</f>
        <v>0EE9</v>
      </c>
      <c r="H8" s="45" t="s">
        <v>1</v>
      </c>
      <c r="I8" s="46"/>
      <c r="J8" s="46"/>
      <c r="K8" s="33"/>
      <c r="L8" s="48" t="s">
        <v>6</v>
      </c>
      <c r="M8" s="48"/>
      <c r="N8" s="48"/>
      <c r="O8" s="21"/>
      <c r="P8" s="22"/>
      <c r="Q8" s="10"/>
    </row>
    <row r="9" spans="1:17" x14ac:dyDescent="0.25">
      <c r="A9" s="2">
        <f>IF(OR(A8&gt;=2^I$9,C8&lt;=VrefLow),"",A8+1)</f>
        <v>6</v>
      </c>
      <c r="B9" s="6">
        <f>IF(OR(A8&gt;=2^I$9,C8&lt;=VrefLow),"",IF(B8&lt;=0,"",(B8-(M$6/(2^I$9)))))</f>
        <v>6.3921874999999986</v>
      </c>
      <c r="C9" s="6">
        <f>IF(OR(A8&gt;=2^I$9,C8&lt;=VrefLow),"",(B9*M$12)/(M$9+M$12))</f>
        <v>2.5157783992180707</v>
      </c>
      <c r="D9" s="4">
        <f>IF(OR(A8&gt;=2^I$9,C8&lt;=VrefLow),"",ROUND(((C9-VrefLow)*(2^REsolution))/(VrefHigh-VrefLow),0))</f>
        <v>3817</v>
      </c>
      <c r="E9" s="5" t="str">
        <f>IF(OR(A8&gt;=2^I$9,C8&lt;=VrefLow),"",DEC2BIN((MOD(D9,4096)/512),3)&amp;DEC2BIN(MOD(D9,512),9))</f>
        <v>111011101001</v>
      </c>
      <c r="F9" s="1" t="str">
        <f>IF(OR(A8&gt;=2^I$9,C8&lt;=VrefLow),"",DEC2HEX(D9,4))</f>
        <v>0EE9</v>
      </c>
      <c r="H9" s="14"/>
      <c r="I9" s="18">
        <v>12</v>
      </c>
      <c r="J9" s="16" t="s">
        <v>2</v>
      </c>
      <c r="K9" s="31"/>
      <c r="L9" s="17"/>
      <c r="M9" s="18">
        <v>698</v>
      </c>
      <c r="N9" s="19" t="s">
        <v>8</v>
      </c>
      <c r="O9" s="17"/>
      <c r="P9" s="23"/>
      <c r="Q9" s="3"/>
    </row>
    <row r="10" spans="1:17" x14ac:dyDescent="0.25">
      <c r="A10" s="2">
        <f>IF(OR(A9&gt;=2^I$9,C9&lt;=VrefLow),"",A9+1)</f>
        <v>7</v>
      </c>
      <c r="B10" s="6">
        <f>IF(OR(A9&gt;=2^I$9,C9&lt;=VrefLow),"",IF(B9&lt;=0,"",(B9-(M$6/(2^I$9)))))</f>
        <v>6.3906249999999982</v>
      </c>
      <c r="C10" s="6">
        <f>IF(OR(A9&gt;=2^I$9,C9&lt;=VrefLow),"",(B10*M$12)/(M$9+M$12))</f>
        <v>2.5151634448305815</v>
      </c>
      <c r="D10" s="4">
        <f>IF(OR(A9&gt;=2^I$9,C9&lt;=VrefLow),"",ROUND(((C10-VrefLow)*(2^REsolution))/(VrefHigh-VrefLow),0))</f>
        <v>3816</v>
      </c>
      <c r="E10" s="5" t="str">
        <f>IF(OR(A9&gt;=2^I$9,C9&lt;=VrefLow),"",DEC2BIN((MOD(D10,4096)/512),3)&amp;DEC2BIN(MOD(D10,512),9))</f>
        <v>111011101000</v>
      </c>
      <c r="F10" s="1" t="str">
        <f>IF(OR(A9&gt;=2^I$9,C9&lt;=VrefLow),"",DEC2HEX(D10,4))</f>
        <v>0EE8</v>
      </c>
      <c r="H10" s="14"/>
      <c r="I10" s="17"/>
      <c r="J10" s="16"/>
      <c r="K10" s="34"/>
      <c r="L10" s="17"/>
      <c r="M10" s="17"/>
      <c r="N10" s="17"/>
      <c r="O10" s="17"/>
      <c r="P10" s="20"/>
    </row>
    <row r="11" spans="1:17" x14ac:dyDescent="0.25">
      <c r="A11" s="2">
        <f>IF(OR(A10&gt;=2^I$9,C10&lt;=VrefLow),"",A10+1)</f>
        <v>8</v>
      </c>
      <c r="B11" s="6">
        <f>IF(OR(A10&gt;=2^I$9,C10&lt;=VrefLow),"",IF(B10&lt;=0,"",(B10-(M$6/(2^I$9)))))</f>
        <v>6.3890624999999979</v>
      </c>
      <c r="C11" s="6">
        <f>IF(OR(A10&gt;=2^I$9,C10&lt;=VrefLow),"",(B11*M$12)/(M$9+M$12))</f>
        <v>2.5145484904430919</v>
      </c>
      <c r="D11" s="4">
        <f>IF(OR(A10&gt;=2^I$9,C10&lt;=VrefLow),"",ROUND(((C11-VrefLow)*(2^REsolution))/(VrefHigh-VrefLow),0))</f>
        <v>3815</v>
      </c>
      <c r="E11" s="5" t="str">
        <f>IF(OR(A10&gt;=2^I$9,C10&lt;=VrefLow),"",DEC2BIN((MOD(D11,4096)/512),3)&amp;DEC2BIN(MOD(D11,512),9))</f>
        <v>111011100111</v>
      </c>
      <c r="F11" s="1" t="str">
        <f>IF(OR(A10&gt;=2^I$9,C10&lt;=VrefLow),"",DEC2HEX(D11,4))</f>
        <v>0EE7</v>
      </c>
      <c r="H11" s="41" t="s">
        <v>10</v>
      </c>
      <c r="I11" s="42"/>
      <c r="J11" s="42"/>
      <c r="K11" s="33"/>
      <c r="L11" s="49" t="s">
        <v>7</v>
      </c>
      <c r="M11" s="49"/>
      <c r="N11" s="49"/>
      <c r="O11" s="24"/>
      <c r="P11" s="25"/>
    </row>
    <row r="12" spans="1:17" x14ac:dyDescent="0.25">
      <c r="A12" s="2">
        <f>IF(OR(A11&gt;=2^I$9,C11&lt;=VrefLow),"",A11+1)</f>
        <v>9</v>
      </c>
      <c r="B12" s="6">
        <f>IF(OR(A11&gt;=2^I$9,C11&lt;=VrefLow),"",IF(B11&lt;=0,"",(B11-(M$6/(2^I$9)))))</f>
        <v>6.3874999999999975</v>
      </c>
      <c r="C12" s="6">
        <f>IF(OR(A11&gt;=2^I$9,C11&lt;=VrefLow),"",(B12*M$12)/(M$9+M$12))</f>
        <v>2.5139335360556028</v>
      </c>
      <c r="D12" s="4">
        <f>IF(OR(A11&gt;=2^I$9,C11&lt;=VrefLow),"",ROUND(((C12-VrefLow)*(2^REsolution))/(VrefHigh-VrefLow),0))</f>
        <v>3814</v>
      </c>
      <c r="E12" s="5" t="str">
        <f>IF(OR(A11&gt;=2^I$9,C11&lt;=VrefLow),"",DEC2BIN((MOD(D12,4096)/512),3)&amp;DEC2BIN(MOD(D12,512),9))</f>
        <v>111011100110</v>
      </c>
      <c r="F12" s="1" t="str">
        <f>IF(OR(A11&gt;=2^I$9,C11&lt;=VrefLow),"",DEC2HEX(D12,4))</f>
        <v>0EE6</v>
      </c>
      <c r="H12" s="14"/>
      <c r="I12" s="26">
        <f>ABS((LN(SUM(IF(FREQUENCY($D$4:$D$4097,$D$4:$D$4097)&gt;0,1)))/LN(2)))</f>
        <v>11.898979204622513</v>
      </c>
      <c r="J12" s="16" t="s">
        <v>2</v>
      </c>
      <c r="K12" s="16"/>
      <c r="L12" s="17"/>
      <c r="M12" s="18">
        <v>453</v>
      </c>
      <c r="N12" s="19" t="s">
        <v>9</v>
      </c>
      <c r="O12" s="17"/>
      <c r="P12" s="23"/>
    </row>
    <row r="13" spans="1:17" x14ac:dyDescent="0.25">
      <c r="A13" s="2">
        <f>IF(OR(A12&gt;=2^I$9,C12&lt;=VrefLow),"",A12+1)</f>
        <v>10</v>
      </c>
      <c r="B13" s="6">
        <f>IF(OR(A12&gt;=2^I$9,C12&lt;=VrefLow),"",IF(B12&lt;=0,"",(B12-(M$6/(2^I$9)))))</f>
        <v>6.3859374999999972</v>
      </c>
      <c r="C13" s="6">
        <f>IF(OR(A12&gt;=2^I$9,C12&lt;=VrefLow),"",(B13*M$12)/(M$9+M$12))</f>
        <v>2.5133185816681136</v>
      </c>
      <c r="D13" s="4">
        <f>IF(OR(A12&gt;=2^I$9,C12&lt;=VrefLow),"",ROUND(((C13-VrefLow)*(2^REsolution))/(VrefHigh-VrefLow),0))</f>
        <v>3813</v>
      </c>
      <c r="E13" s="5" t="str">
        <f>IF(OR(A12&gt;=2^I$9,C12&lt;=VrefLow),"",DEC2BIN((MOD(D13,4096)/512),3)&amp;DEC2BIN(MOD(D13,512),9))</f>
        <v>111011100101</v>
      </c>
      <c r="F13" s="1" t="str">
        <f>IF(OR(A12&gt;=2^I$9,C12&lt;=VrefLow),"",DEC2HEX(D13,4))</f>
        <v>0EE5</v>
      </c>
      <c r="H13" s="14"/>
      <c r="I13" s="17"/>
      <c r="J13" s="17"/>
      <c r="L13" s="17"/>
      <c r="M13" s="17"/>
      <c r="N13" s="17"/>
      <c r="O13" s="17"/>
      <c r="P13" s="20"/>
    </row>
    <row r="14" spans="1:17" x14ac:dyDescent="0.25">
      <c r="A14" s="2">
        <f>IF(OR(A13&gt;=2^I$9,C13&lt;=VrefLow),"",A13+1)</f>
        <v>11</v>
      </c>
      <c r="B14" s="6">
        <f>IF(OR(A13&gt;=2^I$9,C13&lt;=VrefLow),"",IF(B13&lt;=0,"",(B13-(M$6/(2^I$9)))))</f>
        <v>6.3843749999999968</v>
      </c>
      <c r="C14" s="6">
        <f>IF(OR(A13&gt;=2^I$9,C13&lt;=VrefLow),"",(B14*M$12)/(M$9+M$12))</f>
        <v>2.512703627280624</v>
      </c>
      <c r="D14" s="4">
        <f>IF(OR(A13&gt;=2^I$9,C13&lt;=VrefLow),"",ROUND(((C14-VrefLow)*(2^REsolution))/(VrefHigh-VrefLow),0))</f>
        <v>3812</v>
      </c>
      <c r="E14" s="5" t="str">
        <f>IF(OR(A13&gt;=2^I$9,C13&lt;=VrefLow),"",DEC2BIN((MOD(D14,4096)/512),3)&amp;DEC2BIN(MOD(D14,512),9))</f>
        <v>111011100100</v>
      </c>
      <c r="F14" s="1" t="str">
        <f>IF(OR(A13&gt;=2^I$9,C13&lt;=VrefLow),"",DEC2HEX(D14,4))</f>
        <v>0EE4</v>
      </c>
      <c r="H14" s="41" t="s">
        <v>4</v>
      </c>
      <c r="I14" s="42"/>
      <c r="J14" s="42"/>
      <c r="L14" s="17"/>
      <c r="M14" s="17"/>
      <c r="N14" s="17"/>
      <c r="O14" s="17"/>
      <c r="P14" s="20"/>
    </row>
    <row r="15" spans="1:17" ht="15" customHeight="1" x14ac:dyDescent="0.25">
      <c r="A15" s="2">
        <f>IF(OR(A14&gt;=2^I$9,C14&lt;=VrefLow),"",A14+1)</f>
        <v>12</v>
      </c>
      <c r="B15" s="6">
        <f>IF(OR(A14&gt;=2^I$9,C14&lt;=VrefLow),"",IF(B14&lt;=0,"",(B14-(M$6/(2^I$9)))))</f>
        <v>6.3828124999999964</v>
      </c>
      <c r="C15" s="6">
        <f>IF(OR(A14&gt;=2^I$9,C14&lt;=VrefLow),"",(B15*M$12)/(M$9+M$12))</f>
        <v>2.5120886728931349</v>
      </c>
      <c r="D15" s="4">
        <f>IF(OR(A14&gt;=2^I$9,C14&lt;=VrefLow),"",ROUND(((C15-VrefLow)*(2^REsolution))/(VrefHigh-VrefLow),0))</f>
        <v>3811</v>
      </c>
      <c r="E15" s="5" t="str">
        <f>IF(OR(A14&gt;=2^I$9,C14&lt;=VrefLow),"",DEC2BIN((MOD(D15,4096)/512),3)&amp;DEC2BIN(MOD(D15,512),9))</f>
        <v>111011100011</v>
      </c>
      <c r="F15" s="1" t="str">
        <f>IF(OR(A14&gt;=2^I$9,C14&lt;=VrefLow),"",DEC2HEX(D15,4))</f>
        <v>0EE3</v>
      </c>
      <c r="H15" s="14"/>
      <c r="I15" s="18">
        <f>ROUND(I6/2^I9,4)</f>
        <v>6.9999999999999999E-4</v>
      </c>
      <c r="J15" s="16" t="s">
        <v>3</v>
      </c>
      <c r="L15" s="17"/>
      <c r="M15" s="17"/>
      <c r="N15" s="17"/>
      <c r="O15" s="17"/>
      <c r="P15" s="20"/>
    </row>
    <row r="16" spans="1:17" ht="15" customHeight="1" thickBot="1" x14ac:dyDescent="0.3">
      <c r="A16" s="2">
        <f>IF(OR(A15&gt;=2^I$9,C15&lt;=VrefLow),"",A15+1)</f>
        <v>13</v>
      </c>
      <c r="B16" s="6">
        <f>IF(OR(A15&gt;=2^I$9,C15&lt;=VrefLow),"",IF(B15&lt;=0,"",(B15-(M$6/(2^I$9)))))</f>
        <v>6.3812499999999961</v>
      </c>
      <c r="C16" s="6">
        <f>IF(OR(A15&gt;=2^I$9,C15&lt;=VrefLow),"",(B16*M$12)/(M$9+M$12))</f>
        <v>2.5114737185056457</v>
      </c>
      <c r="D16" s="4">
        <f>IF(OR(A15&gt;=2^I$9,C15&lt;=VrefLow),"",ROUND(((C16-VrefLow)*(2^REsolution))/(VrefHigh-VrefLow),0))</f>
        <v>3810</v>
      </c>
      <c r="E16" s="5" t="str">
        <f>IF(OR(A15&gt;=2^I$9,C15&lt;=VrefLow),"",DEC2BIN((MOD(D16,4096)/512),3)&amp;DEC2BIN(MOD(D16,512),9))</f>
        <v>111011100010</v>
      </c>
      <c r="F16" s="1" t="str">
        <f>IF(OR(A15&gt;=2^I$9,C15&lt;=VrefLow),"",DEC2HEX(D16,4))</f>
        <v>0EE2</v>
      </c>
      <c r="H16" s="27"/>
      <c r="I16" s="28"/>
      <c r="J16" s="28"/>
      <c r="K16" s="28"/>
      <c r="L16" s="28"/>
      <c r="M16" s="28"/>
      <c r="N16" s="28"/>
      <c r="O16" s="28"/>
      <c r="P16" s="29"/>
    </row>
    <row r="17" spans="1:15" ht="15" customHeight="1" x14ac:dyDescent="0.25">
      <c r="A17" s="2">
        <f>IF(OR(A16&gt;=2^I$9,C16&lt;=VrefLow),"",A16+1)</f>
        <v>14</v>
      </c>
      <c r="B17" s="6">
        <f>IF(OR(A16&gt;=2^I$9,C16&lt;=VrefLow),"",IF(B16&lt;=0,"",(B16-(M$6/(2^I$9)))))</f>
        <v>6.3796874999999957</v>
      </c>
      <c r="C17" s="6">
        <f>IF(OR(A16&gt;=2^I$9,C16&lt;=VrefLow),"",(B17*M$12)/(M$9+M$12))</f>
        <v>2.5108587641181566</v>
      </c>
      <c r="D17" s="4">
        <f>IF(OR(A16&gt;=2^I$9,C16&lt;=VrefLow),"",ROUND(((C17-VrefLow)*(2^REsolution))/(VrefHigh-VrefLow),0))</f>
        <v>3809</v>
      </c>
      <c r="E17" s="5" t="str">
        <f>IF(OR(A16&gt;=2^I$9,C16&lt;=VrefLow),"",DEC2BIN((MOD(D17,4096)/512),3)&amp;DEC2BIN(MOD(D17,512),9))</f>
        <v>111011100001</v>
      </c>
      <c r="F17" s="1" t="str">
        <f>IF(OR(A16&gt;=2^I$9,C16&lt;=VrefLow),"",DEC2HEX(D17,4))</f>
        <v>0EE1</v>
      </c>
    </row>
    <row r="18" spans="1:15" ht="14.25" customHeight="1" x14ac:dyDescent="0.25">
      <c r="A18" s="2">
        <f>IF(OR(A17&gt;=2^I$9,C17&lt;=VrefLow),"",A17+1)</f>
        <v>15</v>
      </c>
      <c r="B18" s="6">
        <f>IF(OR(A17&gt;=2^I$9,C17&lt;=VrefLow),"",IF(B17&lt;=0,"",(B17-(M$6/(2^I$9)))))</f>
        <v>6.3781249999999954</v>
      </c>
      <c r="C18" s="6">
        <f>IF(OR(A17&gt;=2^I$9,C17&lt;=VrefLow),"",(B18*M$12)/(M$9+M$12))</f>
        <v>2.510243809730667</v>
      </c>
      <c r="D18" s="4">
        <f>IF(OR(A17&gt;=2^I$9,C17&lt;=VrefLow),"",ROUND(((C18-VrefLow)*(2^REsolution))/(VrefHigh-VrefLow),0))</f>
        <v>3808</v>
      </c>
      <c r="E18" s="5" t="str">
        <f>IF(OR(A17&gt;=2^I$9,C17&lt;=VrefLow),"",DEC2BIN((MOD(D18,4096)/512),3)&amp;DEC2BIN(MOD(D18,512),9))</f>
        <v>111011100000</v>
      </c>
      <c r="F18" s="1" t="str">
        <f>IF(OR(A17&gt;=2^I$9,C17&lt;=VrefLow),"",DEC2HEX(D18,4))</f>
        <v>0EE0</v>
      </c>
      <c r="H18" s="1"/>
      <c r="I18" s="8"/>
    </row>
    <row r="19" spans="1:15" ht="14.25" customHeight="1" x14ac:dyDescent="0.25">
      <c r="A19" s="2">
        <f>IF(OR(A18&gt;=2^I$9,C18&lt;=VrefLow),"",A18+1)</f>
        <v>16</v>
      </c>
      <c r="B19" s="6">
        <f>IF(OR(A18&gt;=2^I$9,C18&lt;=VrefLow),"",IF(B18&lt;=0,"",(B18-(M$6/(2^I$9)))))</f>
        <v>6.376562499999995</v>
      </c>
      <c r="C19" s="6">
        <f>IF(OR(A18&gt;=2^I$9,C18&lt;=VrefLow),"",(B19*M$12)/(M$9+M$12))</f>
        <v>2.5096288553431778</v>
      </c>
      <c r="D19" s="4">
        <f>IF(OR(A18&gt;=2^I$9,C18&lt;=VrefLow),"",ROUND(((C19-VrefLow)*(2^REsolution))/(VrefHigh-VrefLow),0))</f>
        <v>3807</v>
      </c>
      <c r="E19" s="5" t="str">
        <f>IF(OR(A18&gt;=2^I$9,C18&lt;=VrefLow),"",DEC2BIN((MOD(D19,4096)/512),3)&amp;DEC2BIN(MOD(D19,512),9))</f>
        <v>111011011111</v>
      </c>
      <c r="F19" s="1" t="str">
        <f>IF(OR(A18&gt;=2^I$9,C18&lt;=VrefLow),"",DEC2HEX(D19,4))</f>
        <v>0EDF</v>
      </c>
      <c r="H19" s="1"/>
    </row>
    <row r="20" spans="1:15" ht="16.5" customHeight="1" x14ac:dyDescent="0.25">
      <c r="A20" s="2">
        <f>IF(OR(A19&gt;=2^I$9,C19&lt;=VrefLow),"",A19+1)</f>
        <v>17</v>
      </c>
      <c r="B20" s="6">
        <f>IF(OR(A19&gt;=2^I$9,C19&lt;=VrefLow),"",IF(B19&lt;=0,"",(B19-(M$6/(2^I$9)))))</f>
        <v>6.3749999999999947</v>
      </c>
      <c r="C20" s="6">
        <f>IF(OR(A19&gt;=2^I$9,C19&lt;=VrefLow),"",(B20*M$12)/(M$9+M$12))</f>
        <v>2.5090139009556887</v>
      </c>
      <c r="D20" s="4">
        <f>IF(OR(A19&gt;=2^I$9,C19&lt;=VrefLow),"",ROUND(((C20-VrefLow)*(2^REsolution))/(VrefHigh-VrefLow),0))</f>
        <v>3806</v>
      </c>
      <c r="E20" s="5" t="str">
        <f>IF(OR(A19&gt;=2^I$9,C19&lt;=VrefLow),"",DEC2BIN((MOD(D20,4096)/512),3)&amp;DEC2BIN(MOD(D20,512),9))</f>
        <v>111011011110</v>
      </c>
      <c r="F20" s="1" t="str">
        <f>IF(OR(A19&gt;=2^I$9,C19&lt;=VrefLow),"",DEC2HEX(D20,4))</f>
        <v>0EDE</v>
      </c>
      <c r="H20" s="1"/>
    </row>
    <row r="21" spans="1:15" ht="16.5" customHeight="1" x14ac:dyDescent="0.25">
      <c r="A21" s="2">
        <f>IF(OR(A20&gt;=2^I$9,C20&lt;=VrefLow),"",A20+1)</f>
        <v>18</v>
      </c>
      <c r="B21" s="6">
        <f>IF(OR(A20&gt;=2^I$9,C20&lt;=VrefLow),"",IF(B20&lt;=0,"",(B20-(M$6/(2^I$9)))))</f>
        <v>6.3734374999999943</v>
      </c>
      <c r="C21" s="6">
        <f>IF(OR(A20&gt;=2^I$9,C20&lt;=VrefLow),"",(B21*M$12)/(M$9+M$12))</f>
        <v>2.5083989465681995</v>
      </c>
      <c r="D21" s="4">
        <f>IF(OR(A20&gt;=2^I$9,C20&lt;=VrefLow),"",ROUND(((C21-VrefLow)*(2^REsolution))/(VrefHigh-VrefLow),0))</f>
        <v>3805</v>
      </c>
      <c r="E21" s="5" t="str">
        <f>IF(OR(A20&gt;=2^I$9,C20&lt;=VrefLow),"",DEC2BIN((MOD(D21,4096)/512),3)&amp;DEC2BIN(MOD(D21,512),9))</f>
        <v>111011011101</v>
      </c>
      <c r="F21" s="1" t="str">
        <f>IF(OR(A20&gt;=2^I$9,C20&lt;=VrefLow),"",DEC2HEX(D21,4))</f>
        <v>0EDD</v>
      </c>
      <c r="H21" s="1"/>
    </row>
    <row r="22" spans="1:15" x14ac:dyDescent="0.25">
      <c r="A22" s="2">
        <f>IF(OR(A21&gt;=2^I$9,C21&lt;=VrefLow),"",A21+1)</f>
        <v>19</v>
      </c>
      <c r="B22" s="6">
        <f>IF(OR(A21&gt;=2^I$9,C21&lt;=VrefLow),"",IF(B21&lt;=0,"",(B21-(M$6/(2^I$9)))))</f>
        <v>6.371874999999994</v>
      </c>
      <c r="C22" s="6">
        <f>IF(OR(A21&gt;=2^I$9,C21&lt;=VrefLow),"",(B22*M$12)/(M$9+M$12))</f>
        <v>2.5077839921807099</v>
      </c>
      <c r="D22" s="4">
        <f>IF(OR(A21&gt;=2^I$9,C21&lt;=VrefLow),"",ROUND(((C22-VrefLow)*(2^REsolution))/(VrefHigh-VrefLow),0))</f>
        <v>3804</v>
      </c>
      <c r="E22" s="5" t="str">
        <f>IF(OR(A21&gt;=2^I$9,C21&lt;=VrefLow),"",DEC2BIN((MOD(D22,4096)/512),3)&amp;DEC2BIN(MOD(D22,512),9))</f>
        <v>111011011100</v>
      </c>
      <c r="F22" s="1" t="str">
        <f>IF(OR(A21&gt;=2^I$9,C21&lt;=VrefLow),"",DEC2HEX(D22,4))</f>
        <v>0EDC</v>
      </c>
      <c r="H22" s="1"/>
    </row>
    <row r="23" spans="1:15" x14ac:dyDescent="0.25">
      <c r="A23" s="2">
        <f>IF(OR(A22&gt;=2^I$9,C22&lt;=VrefLow),"",A22+1)</f>
        <v>20</v>
      </c>
      <c r="B23" s="6">
        <f>IF(OR(A22&gt;=2^I$9,C22&lt;=VrefLow),"",IF(B22&lt;=0,"",(B22-(M$6/(2^I$9)))))</f>
        <v>6.3703124999999936</v>
      </c>
      <c r="C23" s="6">
        <f>IF(OR(A22&gt;=2^I$9,C22&lt;=VrefLow),"",(B23*M$12)/(M$9+M$12))</f>
        <v>2.5071690377932208</v>
      </c>
      <c r="D23" s="4">
        <f>IF(OR(A22&gt;=2^I$9,C22&lt;=VrefLow),"",ROUND(((C23-VrefLow)*(2^REsolution))/(VrefHigh-VrefLow),0))</f>
        <v>3803</v>
      </c>
      <c r="E23" s="5" t="str">
        <f>IF(OR(A22&gt;=2^I$9,C22&lt;=VrefLow),"",DEC2BIN((MOD(D23,4096)/512),3)&amp;DEC2BIN(MOD(D23,512),9))</f>
        <v>111011011011</v>
      </c>
      <c r="F23" s="1" t="str">
        <f>IF(OR(A22&gt;=2^I$9,C22&lt;=VrefLow),"",DEC2HEX(D23,4))</f>
        <v>0EDB</v>
      </c>
      <c r="H23" s="1"/>
    </row>
    <row r="24" spans="1:15" x14ac:dyDescent="0.25">
      <c r="A24" s="2">
        <f>IF(OR(A23&gt;=2^I$9,C23&lt;=VrefLow),"",A23+1)</f>
        <v>21</v>
      </c>
      <c r="B24" s="6">
        <f>IF(OR(A23&gt;=2^I$9,C23&lt;=VrefLow),"",IF(B23&lt;=0,"",(B23-(M$6/(2^I$9)))))</f>
        <v>6.3687499999999932</v>
      </c>
      <c r="C24" s="6">
        <f>IF(OR(A23&gt;=2^I$9,C23&lt;=VrefLow),"",(B24*M$12)/(M$9+M$12))</f>
        <v>2.5065540834057316</v>
      </c>
      <c r="D24" s="4">
        <f>IF(OR(A23&gt;=2^I$9,C23&lt;=VrefLow),"",ROUND(((C24-VrefLow)*(2^REsolution))/(VrefHigh-VrefLow),0))</f>
        <v>3803</v>
      </c>
      <c r="E24" s="5" t="str">
        <f>IF(OR(A23&gt;=2^I$9,C23&lt;=VrefLow),"",DEC2BIN((MOD(D24,4096)/512),3)&amp;DEC2BIN(MOD(D24,512),9))</f>
        <v>111011011011</v>
      </c>
      <c r="F24" s="1" t="str">
        <f>IF(OR(A23&gt;=2^I$9,C23&lt;=VrefLow),"",DEC2HEX(D24,4))</f>
        <v>0EDB</v>
      </c>
      <c r="H24" s="1"/>
    </row>
    <row r="25" spans="1:15" x14ac:dyDescent="0.25">
      <c r="A25" s="2">
        <f>IF(OR(A24&gt;=2^I$9,C24&lt;=VrefLow),"",A24+1)</f>
        <v>22</v>
      </c>
      <c r="B25" s="6">
        <f>IF(OR(A24&gt;=2^I$9,C24&lt;=VrefLow),"",IF(B24&lt;=0,"",(B24-(M$6/(2^I$9)))))</f>
        <v>6.3671874999999929</v>
      </c>
      <c r="C25" s="6">
        <f>IF(OR(A24&gt;=2^I$9,C24&lt;=VrefLow),"",(B25*M$12)/(M$9+M$12))</f>
        <v>2.5059391290182425</v>
      </c>
      <c r="D25" s="4">
        <f>IF(OR(A24&gt;=2^I$9,C24&lt;=VrefLow),"",ROUND(((C25-VrefLow)*(2^REsolution))/(VrefHigh-VrefLow),0))</f>
        <v>3802</v>
      </c>
      <c r="E25" s="5" t="str">
        <f>IF(OR(A24&gt;=2^I$9,C24&lt;=VrefLow),"",DEC2BIN((MOD(D25,4096)/512),3)&amp;DEC2BIN(MOD(D25,512),9))</f>
        <v>111011011010</v>
      </c>
      <c r="F25" s="1" t="str">
        <f>IF(OR(A24&gt;=2^I$9,C24&lt;=VrefLow),"",DEC2HEX(D25,4))</f>
        <v>0EDA</v>
      </c>
    </row>
    <row r="26" spans="1:15" x14ac:dyDescent="0.25">
      <c r="A26" s="2">
        <f>IF(OR(A25&gt;=2^I$9,C25&lt;=VrefLow),"",A25+1)</f>
        <v>23</v>
      </c>
      <c r="B26" s="6">
        <f>IF(OR(A25&gt;=2^I$9,C25&lt;=VrefLow),"",IF(B25&lt;=0,"",(B25-(M$6/(2^I$9)))))</f>
        <v>6.3656249999999925</v>
      </c>
      <c r="C26" s="6">
        <f>IF(OR(A25&gt;=2^I$9,C25&lt;=VrefLow),"",(B26*M$12)/(M$9+M$12))</f>
        <v>2.5053241746307529</v>
      </c>
      <c r="D26" s="4">
        <f>IF(OR(A25&gt;=2^I$9,C25&lt;=VrefLow),"",ROUND(((C26-VrefLow)*(2^REsolution))/(VrefHigh-VrefLow),0))</f>
        <v>3801</v>
      </c>
      <c r="E26" s="5" t="str">
        <f>IF(OR(A25&gt;=2^I$9,C25&lt;=VrefLow),"",DEC2BIN((MOD(D26,4096)/512),3)&amp;DEC2BIN(MOD(D26,512),9))</f>
        <v>111011011001</v>
      </c>
      <c r="F26" s="1" t="str">
        <f>IF(OR(A25&gt;=2^I$9,C25&lt;=VrefLow),"",DEC2HEX(D26,4))</f>
        <v>0ED9</v>
      </c>
    </row>
    <row r="27" spans="1:15" x14ac:dyDescent="0.25">
      <c r="A27" s="2">
        <f>IF(OR(A26&gt;=2^I$9,C26&lt;=VrefLow),"",A26+1)</f>
        <v>24</v>
      </c>
      <c r="B27" s="6">
        <f>IF(OR(A26&gt;=2^I$9,C26&lt;=VrefLow),"",IF(B26&lt;=0,"",(B26-(M$6/(2^I$9)))))</f>
        <v>6.3640624999999922</v>
      </c>
      <c r="C27" s="6">
        <f>IF(OR(A26&gt;=2^I$9,C26&lt;=VrefLow),"",(B27*M$12)/(M$9+M$12))</f>
        <v>2.5047092202432637</v>
      </c>
      <c r="D27" s="4">
        <f>IF(OR(A26&gt;=2^I$9,C26&lt;=VrefLow),"",ROUND(((C27-VrefLow)*(2^REsolution))/(VrefHigh-VrefLow),0))</f>
        <v>3800</v>
      </c>
      <c r="E27" s="5" t="str">
        <f>IF(OR(A26&gt;=2^I$9,C26&lt;=VrefLow),"",DEC2BIN((MOD(D27,4096)/512),3)&amp;DEC2BIN(MOD(D27,512),9))</f>
        <v>111011011000</v>
      </c>
      <c r="F27" s="1" t="str">
        <f>IF(OR(A26&gt;=2^I$9,C26&lt;=VrefLow),"",DEC2HEX(D27,4))</f>
        <v>0ED8</v>
      </c>
    </row>
    <row r="28" spans="1:15" x14ac:dyDescent="0.25">
      <c r="A28" s="2">
        <f>IF(OR(A27&gt;=2^I$9,C27&lt;=VrefLow),"",A27+1)</f>
        <v>25</v>
      </c>
      <c r="B28" s="6">
        <f>IF(OR(A27&gt;=2^I$9,C27&lt;=VrefLow),"",IF(B27&lt;=0,"",(B27-(M$6/(2^I$9)))))</f>
        <v>6.3624999999999918</v>
      </c>
      <c r="C28" s="6">
        <f>IF(OR(A27&gt;=2^I$9,C27&lt;=VrefLow),"",(B28*M$12)/(M$9+M$12))</f>
        <v>2.5040942658557745</v>
      </c>
      <c r="D28" s="4">
        <f>IF(OR(A27&gt;=2^I$9,C27&lt;=VrefLow),"",ROUND(((C28-VrefLow)*(2^REsolution))/(VrefHigh-VrefLow),0))</f>
        <v>3799</v>
      </c>
      <c r="E28" s="5" t="str">
        <f>IF(OR(A27&gt;=2^I$9,C27&lt;=VrefLow),"",DEC2BIN((MOD(D28,4096)/512),3)&amp;DEC2BIN(MOD(D28,512),9))</f>
        <v>111011010111</v>
      </c>
      <c r="F28" s="1" t="str">
        <f>IF(OR(A27&gt;=2^I$9,C27&lt;=VrefLow),"",DEC2HEX(D28,4))</f>
        <v>0ED7</v>
      </c>
    </row>
    <row r="29" spans="1:15" x14ac:dyDescent="0.25">
      <c r="A29" s="2">
        <f>IF(OR(A28&gt;=2^I$9,C28&lt;=VrefLow),"",A28+1)</f>
        <v>26</v>
      </c>
      <c r="B29" s="6">
        <f>IF(OR(A28&gt;=2^I$9,C28&lt;=VrefLow),"",IF(B28&lt;=0,"",(B28-(M$6/(2^I$9)))))</f>
        <v>6.3609374999999915</v>
      </c>
      <c r="C29" s="6">
        <f>IF(OR(A28&gt;=2^I$9,C28&lt;=VrefLow),"",(B29*M$12)/(M$9+M$12))</f>
        <v>2.503479311468285</v>
      </c>
      <c r="D29" s="4">
        <f>IF(OR(A28&gt;=2^I$9,C28&lt;=VrefLow),"",ROUND(((C29-VrefLow)*(2^REsolution))/(VrefHigh-VrefLow),0))</f>
        <v>3798</v>
      </c>
      <c r="E29" s="5" t="str">
        <f>IF(OR(A28&gt;=2^I$9,C28&lt;=VrefLow),"",DEC2BIN((MOD(D29,4096)/512),3)&amp;DEC2BIN(MOD(D29,512),9))</f>
        <v>111011010110</v>
      </c>
      <c r="F29" s="1" t="str">
        <f>IF(OR(A28&gt;=2^I$9,C28&lt;=VrefLow),"",DEC2HEX(D29,4))</f>
        <v>0ED6</v>
      </c>
      <c r="O29" s="1" t="str">
        <f>""</f>
        <v/>
      </c>
    </row>
    <row r="30" spans="1:15" x14ac:dyDescent="0.25">
      <c r="A30" s="2">
        <f>IF(OR(A29&gt;=2^I$9,C29&lt;=VrefLow),"",A29+1)</f>
        <v>27</v>
      </c>
      <c r="B30" s="6">
        <f>IF(OR(A29&gt;=2^I$9,C29&lt;=VrefLow),"",IF(B29&lt;=0,"",(B29-(M$6/(2^I$9)))))</f>
        <v>6.3593749999999911</v>
      </c>
      <c r="C30" s="6">
        <f>IF(OR(A29&gt;=2^I$9,C29&lt;=VrefLow),"",(B30*M$12)/(M$9+M$12))</f>
        <v>2.5028643570807958</v>
      </c>
      <c r="D30" s="4">
        <f>IF(OR(A29&gt;=2^I$9,C29&lt;=VrefLow),"",ROUND(((C30-VrefLow)*(2^REsolution))/(VrefHigh-VrefLow),0))</f>
        <v>3797</v>
      </c>
      <c r="E30" s="5" t="str">
        <f>IF(OR(A29&gt;=2^I$9,C29&lt;=VrefLow),"",DEC2BIN((MOD(D30,4096)/512),3)&amp;DEC2BIN(MOD(D30,512),9))</f>
        <v>111011010101</v>
      </c>
      <c r="F30" s="1" t="str">
        <f>IF(OR(A29&gt;=2^I$9,C29&lt;=VrefLow),"",DEC2HEX(D30,4))</f>
        <v>0ED5</v>
      </c>
    </row>
    <row r="31" spans="1:15" x14ac:dyDescent="0.25">
      <c r="A31" s="2">
        <f>IF(OR(A30&gt;=2^I$9,C30&lt;=VrefLow),"",A30+1)</f>
        <v>28</v>
      </c>
      <c r="B31" s="6">
        <f>IF(OR(A30&gt;=2^I$9,C30&lt;=VrefLow),"",IF(B30&lt;=0,"",(B30-(M$6/(2^I$9)))))</f>
        <v>6.3578124999999908</v>
      </c>
      <c r="C31" s="6">
        <f>IF(OR(A30&gt;=2^I$9,C30&lt;=VrefLow),"",(B31*M$12)/(M$9+M$12))</f>
        <v>2.5022494026933062</v>
      </c>
      <c r="D31" s="4">
        <f>IF(OR(A30&gt;=2^I$9,C30&lt;=VrefLow),"",ROUND(((C31-VrefLow)*(2^REsolution))/(VrefHigh-VrefLow),0))</f>
        <v>3796</v>
      </c>
      <c r="E31" s="5" t="str">
        <f>IF(OR(A30&gt;=2^I$9,C30&lt;=VrefLow),"",DEC2BIN((MOD(D31,4096)/512),3)&amp;DEC2BIN(MOD(D31,512),9))</f>
        <v>111011010100</v>
      </c>
      <c r="F31" s="1" t="str">
        <f>IF(OR(A30&gt;=2^I$9,C30&lt;=VrefLow),"",DEC2HEX(D31,4))</f>
        <v>0ED4</v>
      </c>
    </row>
    <row r="32" spans="1:15" x14ac:dyDescent="0.25">
      <c r="A32" s="2">
        <f>IF(OR(A31&gt;=2^I$9,C31&lt;=VrefLow),"",A31+1)</f>
        <v>29</v>
      </c>
      <c r="B32" s="6">
        <f>IF(OR(A31&gt;=2^I$9,C31&lt;=VrefLow),"",IF(B31&lt;=0,"",(B31-(M$6/(2^I$9)))))</f>
        <v>6.3562499999999904</v>
      </c>
      <c r="C32" s="6">
        <f>IF(OR(A31&gt;=2^I$9,C31&lt;=VrefLow),"",(B32*M$12)/(M$9+M$12))</f>
        <v>2.5016344483058175</v>
      </c>
      <c r="D32" s="4">
        <f>IF(OR(A31&gt;=2^I$9,C31&lt;=VrefLow),"",ROUND(((C32-VrefLow)*(2^REsolution))/(VrefHigh-VrefLow),0))</f>
        <v>3795</v>
      </c>
      <c r="E32" s="5" t="str">
        <f>IF(OR(A31&gt;=2^I$9,C31&lt;=VrefLow),"",DEC2BIN((MOD(D32,4096)/512),3)&amp;DEC2BIN(MOD(D32,512),9))</f>
        <v>111011010011</v>
      </c>
      <c r="F32" s="1" t="str">
        <f>IF(OR(A31&gt;=2^I$9,C31&lt;=VrefLow),"",DEC2HEX(D32,4))</f>
        <v>0ED3</v>
      </c>
    </row>
    <row r="33" spans="1:6" x14ac:dyDescent="0.25">
      <c r="A33" s="2">
        <f>IF(OR(A32&gt;=2^I$9,C32&lt;=VrefLow),"",A32+1)</f>
        <v>30</v>
      </c>
      <c r="B33" s="6">
        <f>IF(OR(A32&gt;=2^I$9,C32&lt;=VrefLow),"",IF(B32&lt;=0,"",(B32-(M$6/(2^I$9)))))</f>
        <v>6.3546874999999901</v>
      </c>
      <c r="C33" s="6">
        <f>IF(OR(A32&gt;=2^I$9,C32&lt;=VrefLow),"",(B33*M$12)/(M$9+M$12))</f>
        <v>2.5010194939183279</v>
      </c>
      <c r="D33" s="4">
        <f>IF(OR(A32&gt;=2^I$9,C32&lt;=VrefLow),"",ROUND(((C33-VrefLow)*(2^REsolution))/(VrefHigh-VrefLow),0))</f>
        <v>3794</v>
      </c>
      <c r="E33" s="5" t="str">
        <f>IF(OR(A32&gt;=2^I$9,C32&lt;=VrefLow),"",DEC2BIN((MOD(D33,4096)/512),3)&amp;DEC2BIN(MOD(D33,512),9))</f>
        <v>111011010010</v>
      </c>
      <c r="F33" s="1" t="str">
        <f>IF(OR(A32&gt;=2^I$9,C32&lt;=VrefLow),"",DEC2HEX(D33,4))</f>
        <v>0ED2</v>
      </c>
    </row>
    <row r="34" spans="1:6" x14ac:dyDescent="0.25">
      <c r="A34" s="2">
        <f>IF(OR(A33&gt;=2^I$9,C33&lt;=VrefLow),"",A33+1)</f>
        <v>31</v>
      </c>
      <c r="B34" s="6">
        <f>IF(OR(A33&gt;=2^I$9,C33&lt;=VrefLow),"",IF(B33&lt;=0,"",(B33-(M$6/(2^I$9)))))</f>
        <v>6.3531249999999897</v>
      </c>
      <c r="C34" s="6">
        <f>IF(OR(A33&gt;=2^I$9,C33&lt;=VrefLow),"",(B34*M$12)/(M$9+M$12))</f>
        <v>2.5004045395308387</v>
      </c>
      <c r="D34" s="4">
        <f>IF(OR(A33&gt;=2^I$9,C33&lt;=VrefLow),"",ROUND(((C34-VrefLow)*(2^REsolution))/(VrefHigh-VrefLow),0))</f>
        <v>3793</v>
      </c>
      <c r="E34" s="5" t="str">
        <f>IF(OR(A33&gt;=2^I$9,C33&lt;=VrefLow),"",DEC2BIN((MOD(D34,4096)/512),3)&amp;DEC2BIN(MOD(D34,512),9))</f>
        <v>111011010001</v>
      </c>
      <c r="F34" s="1" t="str">
        <f>IF(OR(A33&gt;=2^I$9,C33&lt;=VrefLow),"",DEC2HEX(D34,4))</f>
        <v>0ED1</v>
      </c>
    </row>
    <row r="35" spans="1:6" x14ac:dyDescent="0.25">
      <c r="A35" s="2">
        <f>IF(OR(A34&gt;=2^I$9,C34&lt;=VrefLow),"",A34+1)</f>
        <v>32</v>
      </c>
      <c r="B35" s="6">
        <f>IF(OR(A34&gt;=2^I$9,C34&lt;=VrefLow),"",IF(B34&lt;=0,"",(B34-(M$6/(2^I$9)))))</f>
        <v>6.3515624999999893</v>
      </c>
      <c r="C35" s="6">
        <f>IF(OR(A34&gt;=2^I$9,C34&lt;=VrefLow),"",(B35*M$12)/(M$9+M$12))</f>
        <v>2.4997895851433491</v>
      </c>
      <c r="D35" s="4">
        <f>IF(OR(A34&gt;=2^I$9,C34&lt;=VrefLow),"",ROUND(((C35-VrefLow)*(2^REsolution))/(VrefHigh-VrefLow),0))</f>
        <v>3792</v>
      </c>
      <c r="E35" s="5" t="str">
        <f>IF(OR(A34&gt;=2^I$9,C34&lt;=VrefLow),"",DEC2BIN((MOD(D35,4096)/512),3)&amp;DEC2BIN(MOD(D35,512),9))</f>
        <v>111011010000</v>
      </c>
      <c r="F35" s="1" t="str">
        <f>IF(OR(A34&gt;=2^I$9,C34&lt;=VrefLow),"",DEC2HEX(D35,4))</f>
        <v>0ED0</v>
      </c>
    </row>
    <row r="36" spans="1:6" x14ac:dyDescent="0.25">
      <c r="A36" s="2">
        <f>IF(OR(A35&gt;=2^I$9,C35&lt;=VrefLow),"",A35+1)</f>
        <v>33</v>
      </c>
      <c r="B36" s="6">
        <f>IF(OR(A35&gt;=2^I$9,C35&lt;=VrefLow),"",IF(B35&lt;=0,"",(B35-(M$6/(2^I$9)))))</f>
        <v>6.349999999999989</v>
      </c>
      <c r="C36" s="6">
        <f>IF(OR(A35&gt;=2^I$9,C35&lt;=VrefLow),"",(B36*M$12)/(M$9+M$12))</f>
        <v>2.4991746307558604</v>
      </c>
      <c r="D36" s="4">
        <f>IF(OR(A35&gt;=2^I$9,C35&lt;=VrefLow),"",ROUND(((C36-VrefLow)*(2^REsolution))/(VrefHigh-VrefLow),0))</f>
        <v>3791</v>
      </c>
      <c r="E36" s="5" t="str">
        <f>IF(OR(A35&gt;=2^I$9,C35&lt;=VrefLow),"",DEC2BIN((MOD(D36,4096)/512),3)&amp;DEC2BIN(MOD(D36,512),9))</f>
        <v>111011001111</v>
      </c>
      <c r="F36" s="1" t="str">
        <f>IF(OR(A35&gt;=2^I$9,C35&lt;=VrefLow),"",DEC2HEX(D36,4))</f>
        <v>0ECF</v>
      </c>
    </row>
    <row r="37" spans="1:6" x14ac:dyDescent="0.25">
      <c r="A37" s="2">
        <f>IF(OR(A36&gt;=2^I$9,C36&lt;=VrefLow),"",A36+1)</f>
        <v>34</v>
      </c>
      <c r="B37" s="6">
        <f>IF(OR(A36&gt;=2^I$9,C36&lt;=VrefLow),"",IF(B36&lt;=0,"",(B36-(M$6/(2^I$9)))))</f>
        <v>6.3484374999999886</v>
      </c>
      <c r="C37" s="6">
        <f>IF(OR(A36&gt;=2^I$9,C36&lt;=VrefLow),"",(B37*M$12)/(M$9+M$12))</f>
        <v>2.4985596763683708</v>
      </c>
      <c r="D37" s="4">
        <f>IF(OR(A36&gt;=2^I$9,C36&lt;=VrefLow),"",ROUND(((C37-VrefLow)*(2^REsolution))/(VrefHigh-VrefLow),0))</f>
        <v>3790</v>
      </c>
      <c r="E37" s="5" t="str">
        <f>IF(OR(A36&gt;=2^I$9,C36&lt;=VrefLow),"",DEC2BIN((MOD(D37,4096)/512),3)&amp;DEC2BIN(MOD(D37,512),9))</f>
        <v>111011001110</v>
      </c>
      <c r="F37" s="1" t="str">
        <f>IF(OR(A36&gt;=2^I$9,C36&lt;=VrefLow),"",DEC2HEX(D37,4))</f>
        <v>0ECE</v>
      </c>
    </row>
    <row r="38" spans="1:6" x14ac:dyDescent="0.25">
      <c r="A38" s="2">
        <f>IF(OR(A37&gt;=2^I$9,C37&lt;=VrefLow),"",A37+1)</f>
        <v>35</v>
      </c>
      <c r="B38" s="6">
        <f>IF(OR(A37&gt;=2^I$9,C37&lt;=VrefLow),"",IF(B37&lt;=0,"",(B37-(M$6/(2^I$9)))))</f>
        <v>6.3468749999999883</v>
      </c>
      <c r="C38" s="6">
        <f>IF(OR(A37&gt;=2^I$9,C37&lt;=VrefLow),"",(B38*M$12)/(M$9+M$12))</f>
        <v>2.4979447219808817</v>
      </c>
      <c r="D38" s="4">
        <f>IF(OR(A37&gt;=2^I$9,C37&lt;=VrefLow),"",ROUND(((C38-VrefLow)*(2^REsolution))/(VrefHigh-VrefLow),0))</f>
        <v>3789</v>
      </c>
      <c r="E38" s="5" t="str">
        <f>IF(OR(A37&gt;=2^I$9,C37&lt;=VrefLow),"",DEC2BIN((MOD(D38,4096)/512),3)&amp;DEC2BIN(MOD(D38,512),9))</f>
        <v>111011001101</v>
      </c>
      <c r="F38" s="1" t="str">
        <f>IF(OR(A37&gt;=2^I$9,C37&lt;=VrefLow),"",DEC2HEX(D38,4))</f>
        <v>0ECD</v>
      </c>
    </row>
    <row r="39" spans="1:6" x14ac:dyDescent="0.25">
      <c r="A39" s="2">
        <f>IF(OR(A38&gt;=2^I$9,C38&lt;=VrefLow),"",A38+1)</f>
        <v>36</v>
      </c>
      <c r="B39" s="6">
        <f>IF(OR(A38&gt;=2^I$9,C38&lt;=VrefLow),"",IF(B38&lt;=0,"",(B38-(M$6/(2^I$9)))))</f>
        <v>6.3453124999999879</v>
      </c>
      <c r="C39" s="6">
        <f>IF(OR(A38&gt;=2^I$9,C38&lt;=VrefLow),"",(B39*M$12)/(M$9+M$12))</f>
        <v>2.4973297675933921</v>
      </c>
      <c r="D39" s="4">
        <f>IF(OR(A38&gt;=2^I$9,C38&lt;=VrefLow),"",ROUND(((C39-VrefLow)*(2^REsolution))/(VrefHigh-VrefLow),0))</f>
        <v>3789</v>
      </c>
      <c r="E39" s="5" t="str">
        <f>IF(OR(A38&gt;=2^I$9,C38&lt;=VrefLow),"",DEC2BIN((MOD(D39,4096)/512),3)&amp;DEC2BIN(MOD(D39,512),9))</f>
        <v>111011001101</v>
      </c>
      <c r="F39" s="1" t="str">
        <f>IF(OR(A38&gt;=2^I$9,C38&lt;=VrefLow),"",DEC2HEX(D39,4))</f>
        <v>0ECD</v>
      </c>
    </row>
    <row r="40" spans="1:6" x14ac:dyDescent="0.25">
      <c r="A40" s="2">
        <f>IF(OR(A39&gt;=2^I$9,C39&lt;=VrefLow),"",A39+1)</f>
        <v>37</v>
      </c>
      <c r="B40" s="6">
        <f>IF(OR(A39&gt;=2^I$9,C39&lt;=VrefLow),"",IF(B39&lt;=0,"",(B39-(M$6/(2^I$9)))))</f>
        <v>6.3437499999999876</v>
      </c>
      <c r="C40" s="6">
        <f>IF(OR(A39&gt;=2^I$9,C39&lt;=VrefLow),"",(B40*M$12)/(M$9+M$12))</f>
        <v>2.4967148132059034</v>
      </c>
      <c r="D40" s="4">
        <f>IF(OR(A39&gt;=2^I$9,C39&lt;=VrefLow),"",ROUND(((C40-VrefLow)*(2^REsolution))/(VrefHigh-VrefLow),0))</f>
        <v>3788</v>
      </c>
      <c r="E40" s="5" t="str">
        <f>IF(OR(A39&gt;=2^I$9,C39&lt;=VrefLow),"",DEC2BIN((MOD(D40,4096)/512),3)&amp;DEC2BIN(MOD(D40,512),9))</f>
        <v>111011001100</v>
      </c>
      <c r="F40" s="1" t="str">
        <f>IF(OR(A39&gt;=2^I$9,C39&lt;=VrefLow),"",DEC2HEX(D40,4))</f>
        <v>0ECC</v>
      </c>
    </row>
    <row r="41" spans="1:6" x14ac:dyDescent="0.25">
      <c r="A41" s="2">
        <f>IF(OR(A40&gt;=2^I$9,C40&lt;=VrefLow),"",A40+1)</f>
        <v>38</v>
      </c>
      <c r="B41" s="6">
        <f>IF(OR(A40&gt;=2^I$9,C40&lt;=VrefLow),"",IF(B40&lt;=0,"",(B40-(M$6/(2^I$9)))))</f>
        <v>6.3421874999999872</v>
      </c>
      <c r="C41" s="6">
        <f>IF(OR(A40&gt;=2^I$9,C40&lt;=VrefLow),"",(B41*M$12)/(M$9+M$12))</f>
        <v>2.4960998588184138</v>
      </c>
      <c r="D41" s="4">
        <f>IF(OR(A40&gt;=2^I$9,C40&lt;=VrefLow),"",ROUND(((C41-VrefLow)*(2^REsolution))/(VrefHigh-VrefLow),0))</f>
        <v>3787</v>
      </c>
      <c r="E41" s="5" t="str">
        <f>IF(OR(A40&gt;=2^I$9,C40&lt;=VrefLow),"",DEC2BIN((MOD(D41,4096)/512),3)&amp;DEC2BIN(MOD(D41,512),9))</f>
        <v>111011001011</v>
      </c>
      <c r="F41" s="1" t="str">
        <f>IF(OR(A40&gt;=2^I$9,C40&lt;=VrefLow),"",DEC2HEX(D41,4))</f>
        <v>0ECB</v>
      </c>
    </row>
    <row r="42" spans="1:6" x14ac:dyDescent="0.25">
      <c r="A42" s="2">
        <f>IF(OR(A41&gt;=2^I$9,C41&lt;=VrefLow),"",A41+1)</f>
        <v>39</v>
      </c>
      <c r="B42" s="6">
        <f>IF(OR(A41&gt;=2^I$9,C41&lt;=VrefLow),"",IF(B41&lt;=0,"",(B41-(M$6/(2^I$9)))))</f>
        <v>6.3406249999999869</v>
      </c>
      <c r="C42" s="6">
        <f>IF(OR(A41&gt;=2^I$9,C41&lt;=VrefLow),"",(B42*M$12)/(M$9+M$12))</f>
        <v>2.4954849044309246</v>
      </c>
      <c r="D42" s="4">
        <f>IF(OR(A41&gt;=2^I$9,C41&lt;=VrefLow),"",ROUND(((C42-VrefLow)*(2^REsolution))/(VrefHigh-VrefLow),0))</f>
        <v>3786</v>
      </c>
      <c r="E42" s="5" t="str">
        <f>IF(OR(A41&gt;=2^I$9,C41&lt;=VrefLow),"",DEC2BIN((MOD(D42,4096)/512),3)&amp;DEC2BIN(MOD(D42,512),9))</f>
        <v>111011001010</v>
      </c>
      <c r="F42" s="1" t="str">
        <f>IF(OR(A41&gt;=2^I$9,C41&lt;=VrefLow),"",DEC2HEX(D42,4))</f>
        <v>0ECA</v>
      </c>
    </row>
    <row r="43" spans="1:6" x14ac:dyDescent="0.25">
      <c r="A43" s="2">
        <f>IF(OR(A42&gt;=2^I$9,C42&lt;=VrefLow),"",A42+1)</f>
        <v>40</v>
      </c>
      <c r="B43" s="6">
        <f>IF(OR(A42&gt;=2^I$9,C42&lt;=VrefLow),"",IF(B42&lt;=0,"",(B42-(M$6/(2^I$9)))))</f>
        <v>6.3390624999999865</v>
      </c>
      <c r="C43" s="6">
        <f>IF(OR(A42&gt;=2^I$9,C42&lt;=VrefLow),"",(B43*M$12)/(M$9+M$12))</f>
        <v>2.494869950043435</v>
      </c>
      <c r="D43" s="4">
        <f>IF(OR(A42&gt;=2^I$9,C42&lt;=VrefLow),"",ROUND(((C43-VrefLow)*(2^REsolution))/(VrefHigh-VrefLow),0))</f>
        <v>3785</v>
      </c>
      <c r="E43" s="5" t="str">
        <f>IF(OR(A42&gt;=2^I$9,C42&lt;=VrefLow),"",DEC2BIN((MOD(D43,4096)/512),3)&amp;DEC2BIN(MOD(D43,512),9))</f>
        <v>111011001001</v>
      </c>
      <c r="F43" s="1" t="str">
        <f>IF(OR(A42&gt;=2^I$9,C42&lt;=VrefLow),"",DEC2HEX(D43,4))</f>
        <v>0EC9</v>
      </c>
    </row>
    <row r="44" spans="1:6" x14ac:dyDescent="0.25">
      <c r="A44" s="2">
        <f>IF(OR(A43&gt;=2^I$9,C43&lt;=VrefLow),"",A43+1)</f>
        <v>41</v>
      </c>
      <c r="B44" s="6">
        <f>IF(OR(A43&gt;=2^I$9,C43&lt;=VrefLow),"",IF(B43&lt;=0,"",(B43-(M$6/(2^I$9)))))</f>
        <v>6.3374999999999861</v>
      </c>
      <c r="C44" s="6">
        <f>IF(OR(A43&gt;=2^I$9,C43&lt;=VrefLow),"",(B44*M$12)/(M$9+M$12))</f>
        <v>2.4942549956559459</v>
      </c>
      <c r="D44" s="4">
        <f>IF(OR(A43&gt;=2^I$9,C43&lt;=VrefLow),"",ROUND(((C44-VrefLow)*(2^REsolution))/(VrefHigh-VrefLow),0))</f>
        <v>3784</v>
      </c>
      <c r="E44" s="5" t="str">
        <f>IF(OR(A43&gt;=2^I$9,C43&lt;=VrefLow),"",DEC2BIN((MOD(D44,4096)/512),3)&amp;DEC2BIN(MOD(D44,512),9))</f>
        <v>111011001000</v>
      </c>
      <c r="F44" s="1" t="str">
        <f>IF(OR(A43&gt;=2^I$9,C43&lt;=VrefLow),"",DEC2HEX(D44,4))</f>
        <v>0EC8</v>
      </c>
    </row>
    <row r="45" spans="1:6" x14ac:dyDescent="0.25">
      <c r="A45" s="2">
        <f>IF(OR(A44&gt;=2^I$9,C44&lt;=VrefLow),"",A44+1)</f>
        <v>42</v>
      </c>
      <c r="B45" s="6">
        <f>IF(OR(A44&gt;=2^I$9,C44&lt;=VrefLow),"",IF(B44&lt;=0,"",(B44-(M$6/(2^I$9)))))</f>
        <v>6.3359374999999858</v>
      </c>
      <c r="C45" s="6">
        <f>IF(OR(A44&gt;=2^I$9,C44&lt;=VrefLow),"",(B45*M$12)/(M$9+M$12))</f>
        <v>2.4936400412684567</v>
      </c>
      <c r="D45" s="4">
        <f>IF(OR(A44&gt;=2^I$9,C44&lt;=VrefLow),"",ROUND(((C45-VrefLow)*(2^REsolution))/(VrefHigh-VrefLow),0))</f>
        <v>3783</v>
      </c>
      <c r="E45" s="5" t="str">
        <f>IF(OR(A44&gt;=2^I$9,C44&lt;=VrefLow),"",DEC2BIN((MOD(D45,4096)/512),3)&amp;DEC2BIN(MOD(D45,512),9))</f>
        <v>111011000111</v>
      </c>
      <c r="F45" s="1" t="str">
        <f>IF(OR(A44&gt;=2^I$9,C44&lt;=VrefLow),"",DEC2HEX(D45,4))</f>
        <v>0EC7</v>
      </c>
    </row>
    <row r="46" spans="1:6" x14ac:dyDescent="0.25">
      <c r="A46" s="2">
        <f>IF(OR(A45&gt;=2^I$9,C45&lt;=VrefLow),"",A45+1)</f>
        <v>43</v>
      </c>
      <c r="B46" s="6">
        <f>IF(OR(A45&gt;=2^I$9,C45&lt;=VrefLow),"",IF(B45&lt;=0,"",(B45-(M$6/(2^I$9)))))</f>
        <v>6.3343749999999854</v>
      </c>
      <c r="C46" s="6">
        <f>IF(OR(A45&gt;=2^I$9,C45&lt;=VrefLow),"",(B46*M$12)/(M$9+M$12))</f>
        <v>2.4930250868809671</v>
      </c>
      <c r="D46" s="4">
        <f>IF(OR(A45&gt;=2^I$9,C45&lt;=VrefLow),"",ROUND(((C46-VrefLow)*(2^REsolution))/(VrefHigh-VrefLow),0))</f>
        <v>3782</v>
      </c>
      <c r="E46" s="5" t="str">
        <f>IF(OR(A45&gt;=2^I$9,C45&lt;=VrefLow),"",DEC2BIN((MOD(D46,4096)/512),3)&amp;DEC2BIN(MOD(D46,512),9))</f>
        <v>111011000110</v>
      </c>
      <c r="F46" s="1" t="str">
        <f>IF(OR(A45&gt;=2^I$9,C45&lt;=VrefLow),"",DEC2HEX(D46,4))</f>
        <v>0EC6</v>
      </c>
    </row>
    <row r="47" spans="1:6" x14ac:dyDescent="0.25">
      <c r="A47" s="2">
        <f>IF(OR(A46&gt;=2^I$9,C46&lt;=VrefLow),"",A46+1)</f>
        <v>44</v>
      </c>
      <c r="B47" s="6">
        <f>IF(OR(A46&gt;=2^I$9,C46&lt;=VrefLow),"",IF(B46&lt;=0,"",(B46-(M$6/(2^I$9)))))</f>
        <v>6.3328124999999851</v>
      </c>
      <c r="C47" s="6">
        <f>IF(OR(A46&gt;=2^I$9,C46&lt;=VrefLow),"",(B47*M$12)/(M$9+M$12))</f>
        <v>2.492410132493478</v>
      </c>
      <c r="D47" s="4">
        <f>IF(OR(A46&gt;=2^I$9,C46&lt;=VrefLow),"",ROUND(((C47-VrefLow)*(2^REsolution))/(VrefHigh-VrefLow),0))</f>
        <v>3781</v>
      </c>
      <c r="E47" s="5" t="str">
        <f>IF(OR(A46&gt;=2^I$9,C46&lt;=VrefLow),"",DEC2BIN((MOD(D47,4096)/512),3)&amp;DEC2BIN(MOD(D47,512),9))</f>
        <v>111011000101</v>
      </c>
      <c r="F47" s="1" t="str">
        <f>IF(OR(A46&gt;=2^I$9,C46&lt;=VrefLow),"",DEC2HEX(D47,4))</f>
        <v>0EC5</v>
      </c>
    </row>
    <row r="48" spans="1:6" x14ac:dyDescent="0.25">
      <c r="A48" s="2">
        <f>IF(OR(A47&gt;=2^I$9,C47&lt;=VrefLow),"",A47+1)</f>
        <v>45</v>
      </c>
      <c r="B48" s="6">
        <f>IF(OR(A47&gt;=2^I$9,C47&lt;=VrefLow),"",IF(B47&lt;=0,"",(B47-(M$6/(2^I$9)))))</f>
        <v>6.3312499999999847</v>
      </c>
      <c r="C48" s="6">
        <f>IF(OR(A47&gt;=2^I$9,C47&lt;=VrefLow),"",(B48*M$12)/(M$9+M$12))</f>
        <v>2.4917951781059888</v>
      </c>
      <c r="D48" s="4">
        <f>IF(OR(A47&gt;=2^I$9,C47&lt;=VrefLow),"",ROUND(((C48-VrefLow)*(2^REsolution))/(VrefHigh-VrefLow),0))</f>
        <v>3780</v>
      </c>
      <c r="E48" s="5" t="str">
        <f>IF(OR(A47&gt;=2^I$9,C47&lt;=VrefLow),"",DEC2BIN((MOD(D48,4096)/512),3)&amp;DEC2BIN(MOD(D48,512),9))</f>
        <v>111011000100</v>
      </c>
      <c r="F48" s="1" t="str">
        <f>IF(OR(A47&gt;=2^I$9,C47&lt;=VrefLow),"",DEC2HEX(D48,4))</f>
        <v>0EC4</v>
      </c>
    </row>
    <row r="49" spans="1:6" x14ac:dyDescent="0.25">
      <c r="A49" s="2">
        <f>IF(OR(A48&gt;=2^I$9,C48&lt;=VrefLow),"",A48+1)</f>
        <v>46</v>
      </c>
      <c r="B49" s="6">
        <f>IF(OR(A48&gt;=2^I$9,C48&lt;=VrefLow),"",IF(B48&lt;=0,"",(B48-(M$6/(2^I$9)))))</f>
        <v>6.3296874999999844</v>
      </c>
      <c r="C49" s="6">
        <f>IF(OR(A48&gt;=2^I$9,C48&lt;=VrefLow),"",(B49*M$12)/(M$9+M$12))</f>
        <v>2.4911802237184997</v>
      </c>
      <c r="D49" s="4">
        <f>IF(OR(A48&gt;=2^I$9,C48&lt;=VrefLow),"",ROUND(((C49-VrefLow)*(2^REsolution))/(VrefHigh-VrefLow),0))</f>
        <v>3779</v>
      </c>
      <c r="E49" s="5" t="str">
        <f>IF(OR(A48&gt;=2^I$9,C48&lt;=VrefLow),"",DEC2BIN((MOD(D49,4096)/512),3)&amp;DEC2BIN(MOD(D49,512),9))</f>
        <v>111011000011</v>
      </c>
      <c r="F49" s="1" t="str">
        <f>IF(OR(A48&gt;=2^I$9,C48&lt;=VrefLow),"",DEC2HEX(D49,4))</f>
        <v>0EC3</v>
      </c>
    </row>
    <row r="50" spans="1:6" x14ac:dyDescent="0.25">
      <c r="A50" s="2">
        <f>IF(OR(A49&gt;=2^I$9,C49&lt;=VrefLow),"",A49+1)</f>
        <v>47</v>
      </c>
      <c r="B50" s="6">
        <f>IF(OR(A49&gt;=2^I$9,C49&lt;=VrefLow),"",IF(B49&lt;=0,"",(B49-(M$6/(2^I$9)))))</f>
        <v>6.328124999999984</v>
      </c>
      <c r="C50" s="6">
        <f>IF(OR(A49&gt;=2^I$9,C49&lt;=VrefLow),"",(B50*M$12)/(M$9+M$12))</f>
        <v>2.4905652693310101</v>
      </c>
      <c r="D50" s="4">
        <f>IF(OR(A49&gt;=2^I$9,C49&lt;=VrefLow),"",ROUND(((C50-VrefLow)*(2^REsolution))/(VrefHigh-VrefLow),0))</f>
        <v>3778</v>
      </c>
      <c r="E50" s="5" t="str">
        <f>IF(OR(A49&gt;=2^I$9,C49&lt;=VrefLow),"",DEC2BIN((MOD(D50,4096)/512),3)&amp;DEC2BIN(MOD(D50,512),9))</f>
        <v>111011000010</v>
      </c>
      <c r="F50" s="1" t="str">
        <f>IF(OR(A49&gt;=2^I$9,C49&lt;=VrefLow),"",DEC2HEX(D50,4))</f>
        <v>0EC2</v>
      </c>
    </row>
    <row r="51" spans="1:6" x14ac:dyDescent="0.25">
      <c r="A51" s="2">
        <f>IF(OR(A50&gt;=2^I$9,C50&lt;=VrefLow),"",A50+1)</f>
        <v>48</v>
      </c>
      <c r="B51" s="6">
        <f>IF(OR(A50&gt;=2^I$9,C50&lt;=VrefLow),"",IF(B50&lt;=0,"",(B50-(M$6/(2^I$9)))))</f>
        <v>6.3265624999999837</v>
      </c>
      <c r="C51" s="6">
        <f>IF(OR(A50&gt;=2^I$9,C50&lt;=VrefLow),"",(B51*M$12)/(M$9+M$12))</f>
        <v>2.4899503149435209</v>
      </c>
      <c r="D51" s="4">
        <f>IF(OR(A50&gt;=2^I$9,C50&lt;=VrefLow),"",ROUND(((C51-VrefLow)*(2^REsolution))/(VrefHigh-VrefLow),0))</f>
        <v>3777</v>
      </c>
      <c r="E51" s="5" t="str">
        <f>IF(OR(A50&gt;=2^I$9,C50&lt;=VrefLow),"",DEC2BIN((MOD(D51,4096)/512),3)&amp;DEC2BIN(MOD(D51,512),9))</f>
        <v>111011000001</v>
      </c>
      <c r="F51" s="1" t="str">
        <f>IF(OR(A50&gt;=2^I$9,C50&lt;=VrefLow),"",DEC2HEX(D51,4))</f>
        <v>0EC1</v>
      </c>
    </row>
    <row r="52" spans="1:6" x14ac:dyDescent="0.25">
      <c r="A52" s="2">
        <f>IF(OR(A51&gt;=2^I$9,C51&lt;=VrefLow),"",A51+1)</f>
        <v>49</v>
      </c>
      <c r="B52" s="6">
        <f>IF(OR(A51&gt;=2^I$9,C51&lt;=VrefLow),"",IF(B51&lt;=0,"",(B51-(M$6/(2^I$9)))))</f>
        <v>6.3249999999999833</v>
      </c>
      <c r="C52" s="6">
        <f>IF(OR(A51&gt;=2^I$9,C51&lt;=VrefLow),"",(B52*M$12)/(M$9+M$12))</f>
        <v>2.4893353605560318</v>
      </c>
      <c r="D52" s="4">
        <f>IF(OR(A51&gt;=2^I$9,C51&lt;=VrefLow),"",ROUND(((C52-VrefLow)*(2^REsolution))/(VrefHigh-VrefLow),0))</f>
        <v>3776</v>
      </c>
      <c r="E52" s="5" t="str">
        <f>IF(OR(A51&gt;=2^I$9,C51&lt;=VrefLow),"",DEC2BIN((MOD(D52,4096)/512),3)&amp;DEC2BIN(MOD(D52,512),9))</f>
        <v>111011000000</v>
      </c>
      <c r="F52" s="1" t="str">
        <f>IF(OR(A51&gt;=2^I$9,C51&lt;=VrefLow),"",DEC2HEX(D52,4))</f>
        <v>0EC0</v>
      </c>
    </row>
    <row r="53" spans="1:6" x14ac:dyDescent="0.25">
      <c r="A53" s="2">
        <f>IF(OR(A52&gt;=2^I$9,C52&lt;=VrefLow),"",A52+1)</f>
        <v>50</v>
      </c>
      <c r="B53" s="6">
        <f>IF(OR(A52&gt;=2^I$9,C52&lt;=VrefLow),"",IF(B52&lt;=0,"",(B52-(M$6/(2^I$9)))))</f>
        <v>6.3234374999999829</v>
      </c>
      <c r="C53" s="6">
        <f>IF(OR(A52&gt;=2^I$9,C52&lt;=VrefLow),"",(B53*M$12)/(M$9+M$12))</f>
        <v>2.4887204061685426</v>
      </c>
      <c r="D53" s="4">
        <f>IF(OR(A52&gt;=2^I$9,C52&lt;=VrefLow),"",ROUND(((C53-VrefLow)*(2^REsolution))/(VrefHigh-VrefLow),0))</f>
        <v>3775</v>
      </c>
      <c r="E53" s="5" t="str">
        <f>IF(OR(A52&gt;=2^I$9,C52&lt;=VrefLow),"",DEC2BIN((MOD(D53,4096)/512),3)&amp;DEC2BIN(MOD(D53,512),9))</f>
        <v>111010111111</v>
      </c>
      <c r="F53" s="1" t="str">
        <f>IF(OR(A52&gt;=2^I$9,C52&lt;=VrefLow),"",DEC2HEX(D53,4))</f>
        <v>0EBF</v>
      </c>
    </row>
    <row r="54" spans="1:6" x14ac:dyDescent="0.25">
      <c r="A54" s="2">
        <f>IF(OR(A53&gt;=2^I$9,C53&lt;=VrefLow),"",A53+1)</f>
        <v>51</v>
      </c>
      <c r="B54" s="6">
        <f>IF(OR(A53&gt;=2^I$9,C53&lt;=VrefLow),"",IF(B53&lt;=0,"",(B53-(M$6/(2^I$9)))))</f>
        <v>6.3218749999999826</v>
      </c>
      <c r="C54" s="6">
        <f>IF(OR(A53&gt;=2^I$9,C53&lt;=VrefLow),"",(B54*M$12)/(M$9+M$12))</f>
        <v>2.488105451781053</v>
      </c>
      <c r="D54" s="4">
        <f>IF(OR(A53&gt;=2^I$9,C53&lt;=VrefLow),"",ROUND(((C54-VrefLow)*(2^REsolution))/(VrefHigh-VrefLow),0))</f>
        <v>3775</v>
      </c>
      <c r="E54" s="5" t="str">
        <f>IF(OR(A53&gt;=2^I$9,C53&lt;=VrefLow),"",DEC2BIN((MOD(D54,4096)/512),3)&amp;DEC2BIN(MOD(D54,512),9))</f>
        <v>111010111111</v>
      </c>
      <c r="F54" s="1" t="str">
        <f>IF(OR(A53&gt;=2^I$9,C53&lt;=VrefLow),"",DEC2HEX(D54,4))</f>
        <v>0EBF</v>
      </c>
    </row>
    <row r="55" spans="1:6" x14ac:dyDescent="0.25">
      <c r="A55" s="2">
        <f>IF(OR(A54&gt;=2^I$9,C54&lt;=VrefLow),"",A54+1)</f>
        <v>52</v>
      </c>
      <c r="B55" s="6">
        <f>IF(OR(A54&gt;=2^I$9,C54&lt;=VrefLow),"",IF(B54&lt;=0,"",(B54-(M$6/(2^I$9)))))</f>
        <v>6.3203124999999822</v>
      </c>
      <c r="C55" s="6">
        <f>IF(OR(A54&gt;=2^I$9,C54&lt;=VrefLow),"",(B55*M$12)/(M$9+M$12))</f>
        <v>2.4874904973935639</v>
      </c>
      <c r="D55" s="4">
        <f>IF(OR(A54&gt;=2^I$9,C54&lt;=VrefLow),"",ROUND(((C55-VrefLow)*(2^REsolution))/(VrefHigh-VrefLow),0))</f>
        <v>3774</v>
      </c>
      <c r="E55" s="5" t="str">
        <f>IF(OR(A54&gt;=2^I$9,C54&lt;=VrefLow),"",DEC2BIN((MOD(D55,4096)/512),3)&amp;DEC2BIN(MOD(D55,512),9))</f>
        <v>111010111110</v>
      </c>
      <c r="F55" s="1" t="str">
        <f>IF(OR(A54&gt;=2^I$9,C54&lt;=VrefLow),"",DEC2HEX(D55,4))</f>
        <v>0EBE</v>
      </c>
    </row>
    <row r="56" spans="1:6" x14ac:dyDescent="0.25">
      <c r="A56" s="2">
        <f>IF(OR(A55&gt;=2^I$9,C55&lt;=VrefLow),"",A55+1)</f>
        <v>53</v>
      </c>
      <c r="B56" s="6">
        <f>IF(OR(A55&gt;=2^I$9,C55&lt;=VrefLow),"",IF(B55&lt;=0,"",(B55-(M$6/(2^I$9)))))</f>
        <v>6.3187499999999819</v>
      </c>
      <c r="C56" s="6">
        <f>IF(OR(A55&gt;=2^I$9,C55&lt;=VrefLow),"",(B56*M$12)/(M$9+M$12))</f>
        <v>2.4868755430060747</v>
      </c>
      <c r="D56" s="4">
        <f>IF(OR(A55&gt;=2^I$9,C55&lt;=VrefLow),"",ROUND(((C56-VrefLow)*(2^REsolution))/(VrefHigh-VrefLow),0))</f>
        <v>3773</v>
      </c>
      <c r="E56" s="5" t="str">
        <f>IF(OR(A55&gt;=2^I$9,C55&lt;=VrefLow),"",DEC2BIN((MOD(D56,4096)/512),3)&amp;DEC2BIN(MOD(D56,512),9))</f>
        <v>111010111101</v>
      </c>
      <c r="F56" s="1" t="str">
        <f>IF(OR(A55&gt;=2^I$9,C55&lt;=VrefLow),"",DEC2HEX(D56,4))</f>
        <v>0EBD</v>
      </c>
    </row>
    <row r="57" spans="1:6" x14ac:dyDescent="0.25">
      <c r="A57" s="2">
        <f>IF(OR(A56&gt;=2^I$9,C56&lt;=VrefLow),"",A56+1)</f>
        <v>54</v>
      </c>
      <c r="B57" s="6">
        <f>IF(OR(A56&gt;=2^I$9,C56&lt;=VrefLow),"",IF(B56&lt;=0,"",(B56-(M$6/(2^I$9)))))</f>
        <v>6.3171874999999815</v>
      </c>
      <c r="C57" s="6">
        <f>IF(OR(A56&gt;=2^I$9,C56&lt;=VrefLow),"",(B57*M$12)/(M$9+M$12))</f>
        <v>2.4862605886185851</v>
      </c>
      <c r="D57" s="4">
        <f>IF(OR(A56&gt;=2^I$9,C56&lt;=VrefLow),"",ROUND(((C57-VrefLow)*(2^REsolution))/(VrefHigh-VrefLow),0))</f>
        <v>3772</v>
      </c>
      <c r="E57" s="5" t="str">
        <f>IF(OR(A56&gt;=2^I$9,C56&lt;=VrefLow),"",DEC2BIN((MOD(D57,4096)/512),3)&amp;DEC2BIN(MOD(D57,512),9))</f>
        <v>111010111100</v>
      </c>
      <c r="F57" s="1" t="str">
        <f>IF(OR(A56&gt;=2^I$9,C56&lt;=VrefLow),"",DEC2HEX(D57,4))</f>
        <v>0EBC</v>
      </c>
    </row>
    <row r="58" spans="1:6" x14ac:dyDescent="0.25">
      <c r="A58" s="2">
        <f>IF(OR(A57&gt;=2^I$9,C57&lt;=VrefLow),"",A57+1)</f>
        <v>55</v>
      </c>
      <c r="B58" s="6">
        <f>IF(OR(A57&gt;=2^I$9,C57&lt;=VrefLow),"",IF(B57&lt;=0,"",(B57-(M$6/(2^I$9)))))</f>
        <v>6.3156249999999812</v>
      </c>
      <c r="C58" s="6">
        <f>IF(OR(A57&gt;=2^I$9,C57&lt;=VrefLow),"",(B58*M$12)/(M$9+M$12))</f>
        <v>2.485645634231096</v>
      </c>
      <c r="D58" s="4">
        <f>IF(OR(A57&gt;=2^I$9,C57&lt;=VrefLow),"",ROUND(((C58-VrefLow)*(2^REsolution))/(VrefHigh-VrefLow),0))</f>
        <v>3771</v>
      </c>
      <c r="E58" s="5" t="str">
        <f>IF(OR(A57&gt;=2^I$9,C57&lt;=VrefLow),"",DEC2BIN((MOD(D58,4096)/512),3)&amp;DEC2BIN(MOD(D58,512),9))</f>
        <v>111010111011</v>
      </c>
      <c r="F58" s="1" t="str">
        <f>IF(OR(A57&gt;=2^I$9,C57&lt;=VrefLow),"",DEC2HEX(D58,4))</f>
        <v>0EBB</v>
      </c>
    </row>
    <row r="59" spans="1:6" x14ac:dyDescent="0.25">
      <c r="A59" s="2">
        <f>IF(OR(A58&gt;=2^I$9,C58&lt;=VrefLow),"",A58+1)</f>
        <v>56</v>
      </c>
      <c r="B59" s="6">
        <f>IF(OR(A58&gt;=2^I$9,C58&lt;=VrefLow),"",IF(B58&lt;=0,"",(B58-(M$6/(2^I$9)))))</f>
        <v>6.3140624999999808</v>
      </c>
      <c r="C59" s="6">
        <f>IF(OR(A58&gt;=2^I$9,C58&lt;=VrefLow),"",(B59*M$12)/(M$9+M$12))</f>
        <v>2.4850306798436064</v>
      </c>
      <c r="D59" s="4">
        <f>IF(OR(A58&gt;=2^I$9,C58&lt;=VrefLow),"",ROUND(((C59-VrefLow)*(2^REsolution))/(VrefHigh-VrefLow),0))</f>
        <v>3770</v>
      </c>
      <c r="E59" s="5" t="str">
        <f>IF(OR(A58&gt;=2^I$9,C58&lt;=VrefLow),"",DEC2BIN((MOD(D59,4096)/512),3)&amp;DEC2BIN(MOD(D59,512),9))</f>
        <v>111010111010</v>
      </c>
      <c r="F59" s="1" t="str">
        <f>IF(OR(A58&gt;=2^I$9,C58&lt;=VrefLow),"",DEC2HEX(D59,4))</f>
        <v>0EBA</v>
      </c>
    </row>
    <row r="60" spans="1:6" x14ac:dyDescent="0.25">
      <c r="A60" s="2">
        <f>IF(OR(A59&gt;=2^I$9,C59&lt;=VrefLow),"",A59+1)</f>
        <v>57</v>
      </c>
      <c r="B60" s="6">
        <f>IF(OR(A59&gt;=2^I$9,C59&lt;=VrefLow),"",IF(B59&lt;=0,"",(B59-(M$6/(2^I$9)))))</f>
        <v>6.3124999999999805</v>
      </c>
      <c r="C60" s="6">
        <f>IF(OR(A59&gt;=2^I$9,C59&lt;=VrefLow),"",(B60*M$12)/(M$9+M$12))</f>
        <v>2.4844157254561177</v>
      </c>
      <c r="D60" s="4">
        <f>IF(OR(A59&gt;=2^I$9,C59&lt;=VrefLow),"",ROUND(((C60-VrefLow)*(2^REsolution))/(VrefHigh-VrefLow),0))</f>
        <v>3769</v>
      </c>
      <c r="E60" s="5" t="str">
        <f>IF(OR(A59&gt;=2^I$9,C59&lt;=VrefLow),"",DEC2BIN((MOD(D60,4096)/512),3)&amp;DEC2BIN(MOD(D60,512),9))</f>
        <v>111010111001</v>
      </c>
      <c r="F60" s="1" t="str">
        <f>IF(OR(A59&gt;=2^I$9,C59&lt;=VrefLow),"",DEC2HEX(D60,4))</f>
        <v>0EB9</v>
      </c>
    </row>
    <row r="61" spans="1:6" x14ac:dyDescent="0.25">
      <c r="A61" s="2">
        <f>IF(OR(A60&gt;=2^I$9,C60&lt;=VrefLow),"",A60+1)</f>
        <v>58</v>
      </c>
      <c r="B61" s="6">
        <f>IF(OR(A60&gt;=2^I$9,C60&lt;=VrefLow),"",IF(B60&lt;=0,"",(B60-(M$6/(2^I$9)))))</f>
        <v>6.3109374999999801</v>
      </c>
      <c r="C61" s="6">
        <f>IF(OR(A60&gt;=2^I$9,C60&lt;=VrefLow),"",(B61*M$12)/(M$9+M$12))</f>
        <v>2.4838007710686281</v>
      </c>
      <c r="D61" s="4">
        <f>IF(OR(A60&gt;=2^I$9,C60&lt;=VrefLow),"",ROUND(((C61-VrefLow)*(2^REsolution))/(VrefHigh-VrefLow),0))</f>
        <v>3768</v>
      </c>
      <c r="E61" s="5" t="str">
        <f>IF(OR(A60&gt;=2^I$9,C60&lt;=VrefLow),"",DEC2BIN((MOD(D61,4096)/512),3)&amp;DEC2BIN(MOD(D61,512),9))</f>
        <v>111010111000</v>
      </c>
      <c r="F61" s="1" t="str">
        <f>IF(OR(A60&gt;=2^I$9,C60&lt;=VrefLow),"",DEC2HEX(D61,4))</f>
        <v>0EB8</v>
      </c>
    </row>
    <row r="62" spans="1:6" x14ac:dyDescent="0.25">
      <c r="A62" s="2">
        <f>IF(OR(A61&gt;=2^I$9,C61&lt;=VrefLow),"",A61+1)</f>
        <v>59</v>
      </c>
      <c r="B62" s="6">
        <f>IF(OR(A61&gt;=2^I$9,C61&lt;=VrefLow),"",IF(B61&lt;=0,"",(B61-(M$6/(2^I$9)))))</f>
        <v>6.3093749999999797</v>
      </c>
      <c r="C62" s="6">
        <f>IF(OR(A61&gt;=2^I$9,C61&lt;=VrefLow),"",(B62*M$12)/(M$9+M$12))</f>
        <v>2.4831858166811389</v>
      </c>
      <c r="D62" s="4">
        <f>IF(OR(A61&gt;=2^I$9,C61&lt;=VrefLow),"",ROUND(((C62-VrefLow)*(2^REsolution))/(VrefHigh-VrefLow),0))</f>
        <v>3767</v>
      </c>
      <c r="E62" s="5" t="str">
        <f>IF(OR(A61&gt;=2^I$9,C61&lt;=VrefLow),"",DEC2BIN((MOD(D62,4096)/512),3)&amp;DEC2BIN(MOD(D62,512),9))</f>
        <v>111010110111</v>
      </c>
      <c r="F62" s="1" t="str">
        <f>IF(OR(A61&gt;=2^I$9,C61&lt;=VrefLow),"",DEC2HEX(D62,4))</f>
        <v>0EB7</v>
      </c>
    </row>
    <row r="63" spans="1:6" x14ac:dyDescent="0.25">
      <c r="A63" s="2">
        <f>IF(OR(A62&gt;=2^I$9,C62&lt;=VrefLow),"",A62+1)</f>
        <v>60</v>
      </c>
      <c r="B63" s="6">
        <f>IF(OR(A62&gt;=2^I$9,C62&lt;=VrefLow),"",IF(B62&lt;=0,"",(B62-(M$6/(2^I$9)))))</f>
        <v>6.3078124999999794</v>
      </c>
      <c r="C63" s="6">
        <f>IF(OR(A62&gt;=2^I$9,C62&lt;=VrefLow),"",(B63*M$12)/(M$9+M$12))</f>
        <v>2.4825708622936493</v>
      </c>
      <c r="D63" s="4">
        <f>IF(OR(A62&gt;=2^I$9,C62&lt;=VrefLow),"",ROUND(((C63-VrefLow)*(2^REsolution))/(VrefHigh-VrefLow),0))</f>
        <v>3766</v>
      </c>
      <c r="E63" s="5" t="str">
        <f>IF(OR(A62&gt;=2^I$9,C62&lt;=VrefLow),"",DEC2BIN((MOD(D63,4096)/512),3)&amp;DEC2BIN(MOD(D63,512),9))</f>
        <v>111010110110</v>
      </c>
      <c r="F63" s="1" t="str">
        <f>IF(OR(A62&gt;=2^I$9,C62&lt;=VrefLow),"",DEC2HEX(D63,4))</f>
        <v>0EB6</v>
      </c>
    </row>
    <row r="64" spans="1:6" x14ac:dyDescent="0.25">
      <c r="A64" s="2">
        <f>IF(OR(A63&gt;=2^I$9,C63&lt;=VrefLow),"",A63+1)</f>
        <v>61</v>
      </c>
      <c r="B64" s="6">
        <f>IF(OR(A63&gt;=2^I$9,C63&lt;=VrefLow),"",IF(B63&lt;=0,"",(B63-(M$6/(2^I$9)))))</f>
        <v>6.306249999999979</v>
      </c>
      <c r="C64" s="6">
        <f>IF(OR(A63&gt;=2^I$9,C63&lt;=VrefLow),"",(B64*M$12)/(M$9+M$12))</f>
        <v>2.4819559079061606</v>
      </c>
      <c r="D64" s="4">
        <f>IF(OR(A63&gt;=2^I$9,C63&lt;=VrefLow),"",ROUND(((C64-VrefLow)*(2^REsolution))/(VrefHigh-VrefLow),0))</f>
        <v>3765</v>
      </c>
      <c r="E64" s="5" t="str">
        <f>IF(OR(A63&gt;=2^I$9,C63&lt;=VrefLow),"",DEC2BIN((MOD(D64,4096)/512),3)&amp;DEC2BIN(MOD(D64,512),9))</f>
        <v>111010110101</v>
      </c>
      <c r="F64" s="1" t="str">
        <f>IF(OR(A63&gt;=2^I$9,C63&lt;=VrefLow),"",DEC2HEX(D64,4))</f>
        <v>0EB5</v>
      </c>
    </row>
    <row r="65" spans="1:6" x14ac:dyDescent="0.25">
      <c r="A65" s="2">
        <f>IF(OR(A64&gt;=2^I$9,C64&lt;=VrefLow),"",A64+1)</f>
        <v>62</v>
      </c>
      <c r="B65" s="6">
        <f>IF(OR(A64&gt;=2^I$9,C64&lt;=VrefLow),"",IF(B64&lt;=0,"",(B64-(M$6/(2^I$9)))))</f>
        <v>6.3046874999999787</v>
      </c>
      <c r="C65" s="6">
        <f>IF(OR(A64&gt;=2^I$9,C64&lt;=VrefLow),"",(B65*M$12)/(M$9+M$12))</f>
        <v>2.481340953518671</v>
      </c>
      <c r="D65" s="4">
        <f>IF(OR(A64&gt;=2^I$9,C64&lt;=VrefLow),"",ROUND(((C65-VrefLow)*(2^REsolution))/(VrefHigh-VrefLow),0))</f>
        <v>3764</v>
      </c>
      <c r="E65" s="5" t="str">
        <f>IF(OR(A64&gt;=2^I$9,C64&lt;=VrefLow),"",DEC2BIN((MOD(D65,4096)/512),3)&amp;DEC2BIN(MOD(D65,512),9))</f>
        <v>111010110100</v>
      </c>
      <c r="F65" s="1" t="str">
        <f>IF(OR(A64&gt;=2^I$9,C64&lt;=VrefLow),"",DEC2HEX(D65,4))</f>
        <v>0EB4</v>
      </c>
    </row>
    <row r="66" spans="1:6" x14ac:dyDescent="0.25">
      <c r="A66" s="2">
        <f>IF(OR(A65&gt;=2^I$9,C65&lt;=VrefLow),"",A65+1)</f>
        <v>63</v>
      </c>
      <c r="B66" s="6">
        <f>IF(OR(A65&gt;=2^I$9,C65&lt;=VrefLow),"",IF(B65&lt;=0,"",(B65-(M$6/(2^I$9)))))</f>
        <v>6.3031249999999783</v>
      </c>
      <c r="C66" s="6">
        <f>IF(OR(A65&gt;=2^I$9,C65&lt;=VrefLow),"",(B66*M$12)/(M$9+M$12))</f>
        <v>2.4807259991311819</v>
      </c>
      <c r="D66" s="4">
        <f>IF(OR(A65&gt;=2^I$9,C65&lt;=VrefLow),"",ROUND(((C66-VrefLow)*(2^REsolution))/(VrefHigh-VrefLow),0))</f>
        <v>3763</v>
      </c>
      <c r="E66" s="5" t="str">
        <f>IF(OR(A65&gt;=2^I$9,C65&lt;=VrefLow),"",DEC2BIN((MOD(D66,4096)/512),3)&amp;DEC2BIN(MOD(D66,512),9))</f>
        <v>111010110011</v>
      </c>
      <c r="F66" s="1" t="str">
        <f>IF(OR(A65&gt;=2^I$9,C65&lt;=VrefLow),"",DEC2HEX(D66,4))</f>
        <v>0EB3</v>
      </c>
    </row>
    <row r="67" spans="1:6" x14ac:dyDescent="0.25">
      <c r="A67" s="2">
        <f>IF(OR(A66&gt;=2^I$9,C66&lt;=VrefLow),"",A66+1)</f>
        <v>64</v>
      </c>
      <c r="B67" s="6">
        <f>IF(OR(A66&gt;=2^I$9,C66&lt;=VrefLow),"",IF(B66&lt;=0,"",(B66-(M$6/(2^I$9)))))</f>
        <v>6.301562499999978</v>
      </c>
      <c r="C67" s="6">
        <f>IF(OR(A66&gt;=2^I$9,C66&lt;=VrefLow),"",(B67*M$12)/(M$9+M$12))</f>
        <v>2.4801110447436923</v>
      </c>
      <c r="D67" s="4">
        <f>IF(OR(A66&gt;=2^I$9,C66&lt;=VrefLow),"",ROUND(((C67-VrefLow)*(2^REsolution))/(VrefHigh-VrefLow),0))</f>
        <v>3762</v>
      </c>
      <c r="E67" s="5" t="str">
        <f>IF(OR(A66&gt;=2^I$9,C66&lt;=VrefLow),"",DEC2BIN((MOD(D67,4096)/512),3)&amp;DEC2BIN(MOD(D67,512),9))</f>
        <v>111010110010</v>
      </c>
      <c r="F67" s="1" t="str">
        <f>IF(OR(A66&gt;=2^I$9,C66&lt;=VrefLow),"",DEC2HEX(D67,4))</f>
        <v>0EB2</v>
      </c>
    </row>
    <row r="68" spans="1:6" x14ac:dyDescent="0.25">
      <c r="A68" s="2">
        <f>IF(OR(A67&gt;=2^I$9,C67&lt;=VrefLow),"",A67+1)</f>
        <v>65</v>
      </c>
      <c r="B68" s="6">
        <f>IF(OR(A67&gt;=2^I$9,C67&lt;=VrefLow),"",IF(B67&lt;=0,"",(B67-(M$6/(2^I$9)))))</f>
        <v>6.2999999999999776</v>
      </c>
      <c r="C68" s="6">
        <f>IF(OR(A67&gt;=2^I$9,C67&lt;=VrefLow),"",(B68*M$12)/(M$9+M$12))</f>
        <v>2.4794960903562036</v>
      </c>
      <c r="D68" s="4">
        <f>IF(OR(A67&gt;=2^I$9,C67&lt;=VrefLow),"",ROUND(((C68-VrefLow)*(2^REsolution))/(VrefHigh-VrefLow),0))</f>
        <v>3761</v>
      </c>
      <c r="E68" s="5" t="str">
        <f>IF(OR(A67&gt;=2^I$9,C67&lt;=VrefLow),"",DEC2BIN((MOD(D68,4096)/512),3)&amp;DEC2BIN(MOD(D68,512),9))</f>
        <v>111010110001</v>
      </c>
      <c r="F68" s="1" t="str">
        <f>IF(OR(A67&gt;=2^I$9,C67&lt;=VrefLow),"",DEC2HEX(D68,4))</f>
        <v>0EB1</v>
      </c>
    </row>
    <row r="69" spans="1:6" x14ac:dyDescent="0.25">
      <c r="A69" s="2">
        <f>IF(OR(A68&gt;=2^I$9,C68&lt;=VrefLow),"",A68+1)</f>
        <v>66</v>
      </c>
      <c r="B69" s="6">
        <f>IF(OR(A68&gt;=2^I$9,C68&lt;=VrefLow),"",IF(B68&lt;=0,"",(B68-(M$6/(2^I$9)))))</f>
        <v>6.2984374999999773</v>
      </c>
      <c r="C69" s="6">
        <f>IF(OR(A68&gt;=2^I$9,C68&lt;=VrefLow),"",(B69*M$12)/(M$9+M$12))</f>
        <v>2.478881135968714</v>
      </c>
      <c r="D69" s="4">
        <f>IF(OR(A68&gt;=2^I$9,C68&lt;=VrefLow),"",ROUND(((C69-VrefLow)*(2^REsolution))/(VrefHigh-VrefLow),0))</f>
        <v>3761</v>
      </c>
      <c r="E69" s="5" t="str">
        <f>IF(OR(A68&gt;=2^I$9,C68&lt;=VrefLow),"",DEC2BIN((MOD(D69,4096)/512),3)&amp;DEC2BIN(MOD(D69,512),9))</f>
        <v>111010110001</v>
      </c>
      <c r="F69" s="1" t="str">
        <f>IF(OR(A68&gt;=2^I$9,C68&lt;=VrefLow),"",DEC2HEX(D69,4))</f>
        <v>0EB1</v>
      </c>
    </row>
    <row r="70" spans="1:6" x14ac:dyDescent="0.25">
      <c r="A70" s="2">
        <f>IF(OR(A69&gt;=2^I$9,C69&lt;=VrefLow),"",A69+1)</f>
        <v>67</v>
      </c>
      <c r="B70" s="6">
        <f>IF(OR(A69&gt;=2^I$9,C69&lt;=VrefLow),"",IF(B69&lt;=0,"",(B69-(M$6/(2^I$9)))))</f>
        <v>6.2968749999999769</v>
      </c>
      <c r="C70" s="6">
        <f>IF(OR(A69&gt;=2^I$9,C69&lt;=VrefLow),"",(B70*M$12)/(M$9+M$12))</f>
        <v>2.4782661815812248</v>
      </c>
      <c r="D70" s="4">
        <f>IF(OR(A69&gt;=2^I$9,C69&lt;=VrefLow),"",ROUND(((C70-VrefLow)*(2^REsolution))/(VrefHigh-VrefLow),0))</f>
        <v>3760</v>
      </c>
      <c r="E70" s="5" t="str">
        <f>IF(OR(A69&gt;=2^I$9,C69&lt;=VrefLow),"",DEC2BIN((MOD(D70,4096)/512),3)&amp;DEC2BIN(MOD(D70,512),9))</f>
        <v>111010110000</v>
      </c>
      <c r="F70" s="1" t="str">
        <f>IF(OR(A69&gt;=2^I$9,C69&lt;=VrefLow),"",DEC2HEX(D70,4))</f>
        <v>0EB0</v>
      </c>
    </row>
    <row r="71" spans="1:6" x14ac:dyDescent="0.25">
      <c r="A71" s="2">
        <f>IF(OR(A70&gt;=2^I$9,C70&lt;=VrefLow),"",A70+1)</f>
        <v>68</v>
      </c>
      <c r="B71" s="6">
        <f>IF(OR(A70&gt;=2^I$9,C70&lt;=VrefLow),"",IF(B70&lt;=0,"",(B70-(M$6/(2^I$9)))))</f>
        <v>6.2953124999999766</v>
      </c>
      <c r="C71" s="6">
        <f>IF(OR(A70&gt;=2^I$9,C70&lt;=VrefLow),"",(B71*M$12)/(M$9+M$12))</f>
        <v>2.4776512271937352</v>
      </c>
      <c r="D71" s="4">
        <f>IF(OR(A70&gt;=2^I$9,C70&lt;=VrefLow),"",ROUND(((C71-VrefLow)*(2^REsolution))/(VrefHigh-VrefLow),0))</f>
        <v>3759</v>
      </c>
      <c r="E71" s="5" t="str">
        <f>IF(OR(A70&gt;=2^I$9,C70&lt;=VrefLow),"",DEC2BIN((MOD(D71,4096)/512),3)&amp;DEC2BIN(MOD(D71,512),9))</f>
        <v>111010101111</v>
      </c>
      <c r="F71" s="1" t="str">
        <f>IF(OR(A70&gt;=2^I$9,C70&lt;=VrefLow),"",DEC2HEX(D71,4))</f>
        <v>0EAF</v>
      </c>
    </row>
    <row r="72" spans="1:6" x14ac:dyDescent="0.25">
      <c r="A72" s="2">
        <f>IF(OR(A71&gt;=2^I$9,C71&lt;=VrefLow),"",A71+1)</f>
        <v>69</v>
      </c>
      <c r="B72" s="6">
        <f>IF(OR(A71&gt;=2^I$9,C71&lt;=VrefLow),"",IF(B71&lt;=0,"",(B71-(M$6/(2^I$9)))))</f>
        <v>6.2937499999999762</v>
      </c>
      <c r="C72" s="6">
        <f>IF(OR(A71&gt;=2^I$9,C71&lt;=VrefLow),"",(B72*M$12)/(M$9+M$12))</f>
        <v>2.4770362728062461</v>
      </c>
      <c r="D72" s="4">
        <f>IF(OR(A71&gt;=2^I$9,C71&lt;=VrefLow),"",ROUND(((C72-VrefLow)*(2^REsolution))/(VrefHigh-VrefLow),0))</f>
        <v>3758</v>
      </c>
      <c r="E72" s="5" t="str">
        <f>IF(OR(A71&gt;=2^I$9,C71&lt;=VrefLow),"",DEC2BIN((MOD(D72,4096)/512),3)&amp;DEC2BIN(MOD(D72,512),9))</f>
        <v>111010101110</v>
      </c>
      <c r="F72" s="1" t="str">
        <f>IF(OR(A71&gt;=2^I$9,C71&lt;=VrefLow),"",DEC2HEX(D72,4))</f>
        <v>0EAE</v>
      </c>
    </row>
    <row r="73" spans="1:6" x14ac:dyDescent="0.25">
      <c r="A73" s="2">
        <f>IF(OR(A72&gt;=2^I$9,C72&lt;=VrefLow),"",A72+1)</f>
        <v>70</v>
      </c>
      <c r="B73" s="6">
        <f>IF(OR(A72&gt;=2^I$9,C72&lt;=VrefLow),"",IF(B72&lt;=0,"",(B72-(M$6/(2^I$9)))))</f>
        <v>6.2921874999999758</v>
      </c>
      <c r="C73" s="6">
        <f>IF(OR(A72&gt;=2^I$9,C72&lt;=VrefLow),"",(B73*M$12)/(M$9+M$12))</f>
        <v>2.4764213184187569</v>
      </c>
      <c r="D73" s="4">
        <f>IF(OR(A72&gt;=2^I$9,C72&lt;=VrefLow),"",ROUND(((C73-VrefLow)*(2^REsolution))/(VrefHigh-VrefLow),0))</f>
        <v>3757</v>
      </c>
      <c r="E73" s="5" t="str">
        <f>IF(OR(A72&gt;=2^I$9,C72&lt;=VrefLow),"",DEC2BIN((MOD(D73,4096)/512),3)&amp;DEC2BIN(MOD(D73,512),9))</f>
        <v>111010101101</v>
      </c>
      <c r="F73" s="1" t="str">
        <f>IF(OR(A72&gt;=2^I$9,C72&lt;=VrefLow),"",DEC2HEX(D73,4))</f>
        <v>0EAD</v>
      </c>
    </row>
    <row r="74" spans="1:6" x14ac:dyDescent="0.25">
      <c r="A74" s="2">
        <f>IF(OR(A73&gt;=2^I$9,C73&lt;=VrefLow),"",A73+1)</f>
        <v>71</v>
      </c>
      <c r="B74" s="6">
        <f>IF(OR(A73&gt;=2^I$9,C73&lt;=VrefLow),"",IF(B73&lt;=0,"",(B73-(M$6/(2^I$9)))))</f>
        <v>6.2906249999999755</v>
      </c>
      <c r="C74" s="6">
        <f>IF(OR(A73&gt;=2^I$9,C73&lt;=VrefLow),"",(B74*M$12)/(M$9+M$12))</f>
        <v>2.4758063640312673</v>
      </c>
      <c r="D74" s="4">
        <f>IF(OR(A73&gt;=2^I$9,C73&lt;=VrefLow),"",ROUND(((C74-VrefLow)*(2^REsolution))/(VrefHigh-VrefLow),0))</f>
        <v>3756</v>
      </c>
      <c r="E74" s="5" t="str">
        <f>IF(OR(A73&gt;=2^I$9,C73&lt;=VrefLow),"",DEC2BIN((MOD(D74,4096)/512),3)&amp;DEC2BIN(MOD(D74,512),9))</f>
        <v>111010101100</v>
      </c>
      <c r="F74" s="1" t="str">
        <f>IF(OR(A73&gt;=2^I$9,C73&lt;=VrefLow),"",DEC2HEX(D74,4))</f>
        <v>0EAC</v>
      </c>
    </row>
    <row r="75" spans="1:6" x14ac:dyDescent="0.25">
      <c r="A75" s="2">
        <f>IF(OR(A74&gt;=2^I$9,C74&lt;=VrefLow),"",A74+1)</f>
        <v>72</v>
      </c>
      <c r="B75" s="6">
        <f>IF(OR(A74&gt;=2^I$9,C74&lt;=VrefLow),"",IF(B74&lt;=0,"",(B74-(M$6/(2^I$9)))))</f>
        <v>6.2890624999999751</v>
      </c>
      <c r="C75" s="6">
        <f>IF(OR(A74&gt;=2^I$9,C74&lt;=VrefLow),"",(B75*M$12)/(M$9+M$12))</f>
        <v>2.4751914096437782</v>
      </c>
      <c r="D75" s="4">
        <f>IF(OR(A74&gt;=2^I$9,C74&lt;=VrefLow),"",ROUND(((C75-VrefLow)*(2^REsolution))/(VrefHigh-VrefLow),0))</f>
        <v>3755</v>
      </c>
      <c r="E75" s="5" t="str">
        <f>IF(OR(A74&gt;=2^I$9,C74&lt;=VrefLow),"",DEC2BIN((MOD(D75,4096)/512),3)&amp;DEC2BIN(MOD(D75,512),9))</f>
        <v>111010101011</v>
      </c>
      <c r="F75" s="1" t="str">
        <f>IF(OR(A74&gt;=2^I$9,C74&lt;=VrefLow),"",DEC2HEX(D75,4))</f>
        <v>0EAB</v>
      </c>
    </row>
    <row r="76" spans="1:6" x14ac:dyDescent="0.25">
      <c r="A76" s="2">
        <f>IF(OR(A75&gt;=2^I$9,C75&lt;=VrefLow),"",A75+1)</f>
        <v>73</v>
      </c>
      <c r="B76" s="6">
        <f>IF(OR(A75&gt;=2^I$9,C75&lt;=VrefLow),"",IF(B75&lt;=0,"",(B75-(M$6/(2^I$9)))))</f>
        <v>6.2874999999999748</v>
      </c>
      <c r="C76" s="6">
        <f>IF(OR(A75&gt;=2^I$9,C75&lt;=VrefLow),"",(B76*M$12)/(M$9+M$12))</f>
        <v>2.4745764552562886</v>
      </c>
      <c r="D76" s="4">
        <f>IF(OR(A75&gt;=2^I$9,C75&lt;=VrefLow),"",ROUND(((C76-VrefLow)*(2^REsolution))/(VrefHigh-VrefLow),0))</f>
        <v>3754</v>
      </c>
      <c r="E76" s="5" t="str">
        <f>IF(OR(A75&gt;=2^I$9,C75&lt;=VrefLow),"",DEC2BIN((MOD(D76,4096)/512),3)&amp;DEC2BIN(MOD(D76,512),9))</f>
        <v>111010101010</v>
      </c>
      <c r="F76" s="1" t="str">
        <f>IF(OR(A75&gt;=2^I$9,C75&lt;=VrefLow),"",DEC2HEX(D76,4))</f>
        <v>0EAA</v>
      </c>
    </row>
    <row r="77" spans="1:6" x14ac:dyDescent="0.25">
      <c r="A77" s="2">
        <f>IF(OR(A76&gt;=2^I$9,C76&lt;=VrefLow),"",A76+1)</f>
        <v>74</v>
      </c>
      <c r="B77" s="6">
        <f>IF(OR(A76&gt;=2^I$9,C76&lt;=VrefLow),"",IF(B76&lt;=0,"",(B76-(M$6/(2^I$9)))))</f>
        <v>6.2859374999999744</v>
      </c>
      <c r="C77" s="6">
        <f>IF(OR(A76&gt;=2^I$9,C76&lt;=VrefLow),"",(B77*M$12)/(M$9+M$12))</f>
        <v>2.4739615008687998</v>
      </c>
      <c r="D77" s="4">
        <f>IF(OR(A76&gt;=2^I$9,C76&lt;=VrefLow),"",ROUND(((C77-VrefLow)*(2^REsolution))/(VrefHigh-VrefLow),0))</f>
        <v>3753</v>
      </c>
      <c r="E77" s="5" t="str">
        <f>IF(OR(A76&gt;=2^I$9,C76&lt;=VrefLow),"",DEC2BIN((MOD(D77,4096)/512),3)&amp;DEC2BIN(MOD(D77,512),9))</f>
        <v>111010101001</v>
      </c>
      <c r="F77" s="1" t="str">
        <f>IF(OR(A76&gt;=2^I$9,C76&lt;=VrefLow),"",DEC2HEX(D77,4))</f>
        <v>0EA9</v>
      </c>
    </row>
    <row r="78" spans="1:6" x14ac:dyDescent="0.25">
      <c r="A78" s="2">
        <f>IF(OR(A77&gt;=2^I$9,C77&lt;=VrefLow),"",A77+1)</f>
        <v>75</v>
      </c>
      <c r="B78" s="6">
        <f>IF(OR(A77&gt;=2^I$9,C77&lt;=VrefLow),"",IF(B77&lt;=0,"",(B77-(M$6/(2^I$9)))))</f>
        <v>6.2843749999999741</v>
      </c>
      <c r="C78" s="6">
        <f>IF(OR(A77&gt;=2^I$9,C77&lt;=VrefLow),"",(B78*M$12)/(M$9+M$12))</f>
        <v>2.4733465464813102</v>
      </c>
      <c r="D78" s="4">
        <f>IF(OR(A77&gt;=2^I$9,C77&lt;=VrefLow),"",ROUND(((C78-VrefLow)*(2^REsolution))/(VrefHigh-VrefLow),0))</f>
        <v>3752</v>
      </c>
      <c r="E78" s="5" t="str">
        <f>IF(OR(A77&gt;=2^I$9,C77&lt;=VrefLow),"",DEC2BIN((MOD(D78,4096)/512),3)&amp;DEC2BIN(MOD(D78,512),9))</f>
        <v>111010101000</v>
      </c>
      <c r="F78" s="1" t="str">
        <f>IF(OR(A77&gt;=2^I$9,C77&lt;=VrefLow),"",DEC2HEX(D78,4))</f>
        <v>0EA8</v>
      </c>
    </row>
    <row r="79" spans="1:6" x14ac:dyDescent="0.25">
      <c r="A79" s="2">
        <f>IF(OR(A78&gt;=2^I$9,C78&lt;=VrefLow),"",A78+1)</f>
        <v>76</v>
      </c>
      <c r="B79" s="6">
        <f>IF(OR(A78&gt;=2^I$9,C78&lt;=VrefLow),"",IF(B78&lt;=0,"",(B78-(M$6/(2^I$9)))))</f>
        <v>6.2828124999999737</v>
      </c>
      <c r="C79" s="6">
        <f>IF(OR(A78&gt;=2^I$9,C78&lt;=VrefLow),"",(B79*M$12)/(M$9+M$12))</f>
        <v>2.4727315920938211</v>
      </c>
      <c r="D79" s="4">
        <f>IF(OR(A78&gt;=2^I$9,C78&lt;=VrefLow),"",ROUND(((C79-VrefLow)*(2^REsolution))/(VrefHigh-VrefLow),0))</f>
        <v>3751</v>
      </c>
      <c r="E79" s="5" t="str">
        <f>IF(OR(A78&gt;=2^I$9,C78&lt;=VrefLow),"",DEC2BIN((MOD(D79,4096)/512),3)&amp;DEC2BIN(MOD(D79,512),9))</f>
        <v>111010100111</v>
      </c>
      <c r="F79" s="1" t="str">
        <f>IF(OR(A78&gt;=2^I$9,C78&lt;=VrefLow),"",DEC2HEX(D79,4))</f>
        <v>0EA7</v>
      </c>
    </row>
    <row r="80" spans="1:6" x14ac:dyDescent="0.25">
      <c r="A80" s="2">
        <f>IF(OR(A79&gt;=2^I$9,C79&lt;=VrefLow),"",A79+1)</f>
        <v>77</v>
      </c>
      <c r="B80" s="6">
        <f>IF(OR(A79&gt;=2^I$9,C79&lt;=VrefLow),"",IF(B79&lt;=0,"",(B79-(M$6/(2^I$9)))))</f>
        <v>6.2812499999999734</v>
      </c>
      <c r="C80" s="6">
        <f>IF(OR(A79&gt;=2^I$9,C79&lt;=VrefLow),"",(B80*M$12)/(M$9+M$12))</f>
        <v>2.4721166377063315</v>
      </c>
      <c r="D80" s="4">
        <f>IF(OR(A79&gt;=2^I$9,C79&lt;=VrefLow),"",ROUND(((C80-VrefLow)*(2^REsolution))/(VrefHigh-VrefLow),0))</f>
        <v>3750</v>
      </c>
      <c r="E80" s="5" t="str">
        <f>IF(OR(A79&gt;=2^I$9,C79&lt;=VrefLow),"",DEC2BIN((MOD(D80,4096)/512),3)&amp;DEC2BIN(MOD(D80,512),9))</f>
        <v>111010100110</v>
      </c>
      <c r="F80" s="1" t="str">
        <f>IF(OR(A79&gt;=2^I$9,C79&lt;=VrefLow),"",DEC2HEX(D80,4))</f>
        <v>0EA6</v>
      </c>
    </row>
    <row r="81" spans="1:6" x14ac:dyDescent="0.25">
      <c r="A81" s="2">
        <f>IF(OR(A80&gt;=2^I$9,C80&lt;=VrefLow),"",A80+1)</f>
        <v>78</v>
      </c>
      <c r="B81" s="6">
        <f>IF(OR(A80&gt;=2^I$9,C80&lt;=VrefLow),"",IF(B80&lt;=0,"",(B80-(M$6/(2^I$9)))))</f>
        <v>6.279687499999973</v>
      </c>
      <c r="C81" s="6">
        <f>IF(OR(A80&gt;=2^I$9,C80&lt;=VrefLow),"",(B81*M$12)/(M$9+M$12))</f>
        <v>2.4715016833188428</v>
      </c>
      <c r="D81" s="4">
        <f>IF(OR(A80&gt;=2^I$9,C80&lt;=VrefLow),"",ROUND(((C81-VrefLow)*(2^REsolution))/(VrefHigh-VrefLow),0))</f>
        <v>3749</v>
      </c>
      <c r="E81" s="5" t="str">
        <f>IF(OR(A80&gt;=2^I$9,C80&lt;=VrefLow),"",DEC2BIN((MOD(D81,4096)/512),3)&amp;DEC2BIN(MOD(D81,512),9))</f>
        <v>111010100101</v>
      </c>
      <c r="F81" s="1" t="str">
        <f>IF(OR(A80&gt;=2^I$9,C80&lt;=VrefLow),"",DEC2HEX(D81,4))</f>
        <v>0EA5</v>
      </c>
    </row>
    <row r="82" spans="1:6" x14ac:dyDescent="0.25">
      <c r="A82" s="2">
        <f>IF(OR(A81&gt;=2^I$9,C81&lt;=VrefLow),"",A81+1)</f>
        <v>79</v>
      </c>
      <c r="B82" s="6">
        <f>IF(OR(A81&gt;=2^I$9,C81&lt;=VrefLow),"",IF(B81&lt;=0,"",(B81-(M$6/(2^I$9)))))</f>
        <v>6.2781249999999726</v>
      </c>
      <c r="C82" s="6">
        <f>IF(OR(A81&gt;=2^I$9,C81&lt;=VrefLow),"",(B82*M$12)/(M$9+M$12))</f>
        <v>2.4708867289313532</v>
      </c>
      <c r="D82" s="4">
        <f>IF(OR(A81&gt;=2^I$9,C81&lt;=VrefLow),"",ROUND(((C82-VrefLow)*(2^REsolution))/(VrefHigh-VrefLow),0))</f>
        <v>3748</v>
      </c>
      <c r="E82" s="5" t="str">
        <f>IF(OR(A81&gt;=2^I$9,C81&lt;=VrefLow),"",DEC2BIN((MOD(D82,4096)/512),3)&amp;DEC2BIN(MOD(D82,512),9))</f>
        <v>111010100100</v>
      </c>
      <c r="F82" s="1" t="str">
        <f>IF(OR(A81&gt;=2^I$9,C81&lt;=VrefLow),"",DEC2HEX(D82,4))</f>
        <v>0EA4</v>
      </c>
    </row>
    <row r="83" spans="1:6" x14ac:dyDescent="0.25">
      <c r="A83" s="2">
        <f>IF(OR(A82&gt;=2^I$9,C82&lt;=VrefLow),"",A82+1)</f>
        <v>80</v>
      </c>
      <c r="B83" s="6">
        <f>IF(OR(A82&gt;=2^I$9,C82&lt;=VrefLow),"",IF(B82&lt;=0,"",(B82-(M$6/(2^I$9)))))</f>
        <v>6.2765624999999723</v>
      </c>
      <c r="C83" s="6">
        <f>IF(OR(A82&gt;=2^I$9,C82&lt;=VrefLow),"",(B83*M$12)/(M$9+M$12))</f>
        <v>2.470271774543864</v>
      </c>
      <c r="D83" s="4">
        <f>IF(OR(A82&gt;=2^I$9,C82&lt;=VrefLow),"",ROUND(((C83-VrefLow)*(2^REsolution))/(VrefHigh-VrefLow),0))</f>
        <v>3747</v>
      </c>
      <c r="E83" s="5" t="str">
        <f>IF(OR(A82&gt;=2^I$9,C82&lt;=VrefLow),"",DEC2BIN((MOD(D83,4096)/512),3)&amp;DEC2BIN(MOD(D83,512),9))</f>
        <v>111010100011</v>
      </c>
      <c r="F83" s="1" t="str">
        <f>IF(OR(A82&gt;=2^I$9,C82&lt;=VrefLow),"",DEC2HEX(D83,4))</f>
        <v>0EA3</v>
      </c>
    </row>
    <row r="84" spans="1:6" x14ac:dyDescent="0.25">
      <c r="A84" s="2">
        <f>IF(OR(A83&gt;=2^I$9,C83&lt;=VrefLow),"",A83+1)</f>
        <v>81</v>
      </c>
      <c r="B84" s="6">
        <f>IF(OR(A83&gt;=2^I$9,C83&lt;=VrefLow),"",IF(B83&lt;=0,"",(B83-(M$6/(2^I$9)))))</f>
        <v>6.2749999999999719</v>
      </c>
      <c r="C84" s="6">
        <f>IF(OR(A83&gt;=2^I$9,C83&lt;=VrefLow),"",(B84*M$12)/(M$9+M$12))</f>
        <v>2.4696568201563744</v>
      </c>
      <c r="D84" s="4">
        <f>IF(OR(A83&gt;=2^I$9,C83&lt;=VrefLow),"",ROUND(((C84-VrefLow)*(2^REsolution))/(VrefHigh-VrefLow),0))</f>
        <v>3747</v>
      </c>
      <c r="E84" s="5" t="str">
        <f>IF(OR(A83&gt;=2^I$9,C83&lt;=VrefLow),"",DEC2BIN((MOD(D84,4096)/512),3)&amp;DEC2BIN(MOD(D84,512),9))</f>
        <v>111010100011</v>
      </c>
      <c r="F84" s="1" t="str">
        <f>IF(OR(A83&gt;=2^I$9,C83&lt;=VrefLow),"",DEC2HEX(D84,4))</f>
        <v>0EA3</v>
      </c>
    </row>
    <row r="85" spans="1:6" x14ac:dyDescent="0.25">
      <c r="A85" s="2">
        <f>IF(OR(A84&gt;=2^I$9,C84&lt;=VrefLow),"",A84+1)</f>
        <v>82</v>
      </c>
      <c r="B85" s="6">
        <f>IF(OR(A84&gt;=2^I$9,C84&lt;=VrefLow),"",IF(B84&lt;=0,"",(B84-(M$6/(2^I$9)))))</f>
        <v>6.2734374999999716</v>
      </c>
      <c r="C85" s="6">
        <f>IF(OR(A84&gt;=2^I$9,C84&lt;=VrefLow),"",(B85*M$12)/(M$9+M$12))</f>
        <v>2.4690418657688857</v>
      </c>
      <c r="D85" s="4">
        <f>IF(OR(A84&gt;=2^I$9,C84&lt;=VrefLow),"",ROUND(((C85-VrefLow)*(2^REsolution))/(VrefHigh-VrefLow),0))</f>
        <v>3746</v>
      </c>
      <c r="E85" s="5" t="str">
        <f>IF(OR(A84&gt;=2^I$9,C84&lt;=VrefLow),"",DEC2BIN((MOD(D85,4096)/512),3)&amp;DEC2BIN(MOD(D85,512),9))</f>
        <v>111010100010</v>
      </c>
      <c r="F85" s="1" t="str">
        <f>IF(OR(A84&gt;=2^I$9,C84&lt;=VrefLow),"",DEC2HEX(D85,4))</f>
        <v>0EA2</v>
      </c>
    </row>
    <row r="86" spans="1:6" x14ac:dyDescent="0.25">
      <c r="A86" s="2">
        <f>IF(OR(A85&gt;=2^I$9,C85&lt;=VrefLow),"",A85+1)</f>
        <v>83</v>
      </c>
      <c r="B86" s="6">
        <f>IF(OR(A85&gt;=2^I$9,C85&lt;=VrefLow),"",IF(B85&lt;=0,"",(B85-(M$6/(2^I$9)))))</f>
        <v>6.2718749999999712</v>
      </c>
      <c r="C86" s="6">
        <f>IF(OR(A85&gt;=2^I$9,C85&lt;=VrefLow),"",(B86*M$12)/(M$9+M$12))</f>
        <v>2.4684269113813961</v>
      </c>
      <c r="D86" s="4">
        <f>IF(OR(A85&gt;=2^I$9,C85&lt;=VrefLow),"",ROUND(((C86-VrefLow)*(2^REsolution))/(VrefHigh-VrefLow),0))</f>
        <v>3745</v>
      </c>
      <c r="E86" s="5" t="str">
        <f>IF(OR(A85&gt;=2^I$9,C85&lt;=VrefLow),"",DEC2BIN((MOD(D86,4096)/512),3)&amp;DEC2BIN(MOD(D86,512),9))</f>
        <v>111010100001</v>
      </c>
      <c r="F86" s="1" t="str">
        <f>IF(OR(A85&gt;=2^I$9,C85&lt;=VrefLow),"",DEC2HEX(D86,4))</f>
        <v>0EA1</v>
      </c>
    </row>
    <row r="87" spans="1:6" x14ac:dyDescent="0.25">
      <c r="A87" s="2">
        <f>IF(OR(A86&gt;=2^I$9,C86&lt;=VrefLow),"",A86+1)</f>
        <v>84</v>
      </c>
      <c r="B87" s="6">
        <f>IF(OR(A86&gt;=2^I$9,C86&lt;=VrefLow),"",IF(B86&lt;=0,"",(B86-(M$6/(2^I$9)))))</f>
        <v>6.2703124999999709</v>
      </c>
      <c r="C87" s="6">
        <f>IF(OR(A86&gt;=2^I$9,C86&lt;=VrefLow),"",(B87*M$12)/(M$9+M$12))</f>
        <v>2.467811956993907</v>
      </c>
      <c r="D87" s="4">
        <f>IF(OR(A86&gt;=2^I$9,C86&lt;=VrefLow),"",ROUND(((C87-VrefLow)*(2^REsolution))/(VrefHigh-VrefLow),0))</f>
        <v>3744</v>
      </c>
      <c r="E87" s="5" t="str">
        <f>IF(OR(A86&gt;=2^I$9,C86&lt;=VrefLow),"",DEC2BIN((MOD(D87,4096)/512),3)&amp;DEC2BIN(MOD(D87,512),9))</f>
        <v>111010100000</v>
      </c>
      <c r="F87" s="1" t="str">
        <f>IF(OR(A86&gt;=2^I$9,C86&lt;=VrefLow),"",DEC2HEX(D87,4))</f>
        <v>0EA0</v>
      </c>
    </row>
    <row r="88" spans="1:6" x14ac:dyDescent="0.25">
      <c r="A88" s="2">
        <f>IF(OR(A87&gt;=2^I$9,C87&lt;=VrefLow),"",A87+1)</f>
        <v>85</v>
      </c>
      <c r="B88" s="6">
        <f>IF(OR(A87&gt;=2^I$9,C87&lt;=VrefLow),"",IF(B87&lt;=0,"",(B87-(M$6/(2^I$9)))))</f>
        <v>6.2687499999999705</v>
      </c>
      <c r="C88" s="6">
        <f>IF(OR(A87&gt;=2^I$9,C87&lt;=VrefLow),"",(B88*M$12)/(M$9+M$12))</f>
        <v>2.4671970026064174</v>
      </c>
      <c r="D88" s="4">
        <f>IF(OR(A87&gt;=2^I$9,C87&lt;=VrefLow),"",ROUND(((C88-VrefLow)*(2^REsolution))/(VrefHigh-VrefLow),0))</f>
        <v>3743</v>
      </c>
      <c r="E88" s="5" t="str">
        <f>IF(OR(A87&gt;=2^I$9,C87&lt;=VrefLow),"",DEC2BIN((MOD(D88,4096)/512),3)&amp;DEC2BIN(MOD(D88,512),9))</f>
        <v>111010011111</v>
      </c>
      <c r="F88" s="1" t="str">
        <f>IF(OR(A87&gt;=2^I$9,C87&lt;=VrefLow),"",DEC2HEX(D88,4))</f>
        <v>0E9F</v>
      </c>
    </row>
    <row r="89" spans="1:6" x14ac:dyDescent="0.25">
      <c r="A89" s="2">
        <f>IF(OR(A88&gt;=2^I$9,C88&lt;=VrefLow),"",A88+1)</f>
        <v>86</v>
      </c>
      <c r="B89" s="6">
        <f>IF(OR(A88&gt;=2^I$9,C88&lt;=VrefLow),"",IF(B88&lt;=0,"",(B88-(M$6/(2^I$9)))))</f>
        <v>6.2671874999999702</v>
      </c>
      <c r="C89" s="6">
        <f>IF(OR(A88&gt;=2^I$9,C88&lt;=VrefLow),"",(B89*M$12)/(M$9+M$12))</f>
        <v>2.4665820482189282</v>
      </c>
      <c r="D89" s="4">
        <f>IF(OR(A88&gt;=2^I$9,C88&lt;=VrefLow),"",ROUND(((C89-VrefLow)*(2^REsolution))/(VrefHigh-VrefLow),0))</f>
        <v>3742</v>
      </c>
      <c r="E89" s="5" t="str">
        <f>IF(OR(A88&gt;=2^I$9,C88&lt;=VrefLow),"",DEC2BIN((MOD(D89,4096)/512),3)&amp;DEC2BIN(MOD(D89,512),9))</f>
        <v>111010011110</v>
      </c>
      <c r="F89" s="1" t="str">
        <f>IF(OR(A88&gt;=2^I$9,C88&lt;=VrefLow),"",DEC2HEX(D89,4))</f>
        <v>0E9E</v>
      </c>
    </row>
    <row r="90" spans="1:6" x14ac:dyDescent="0.25">
      <c r="A90" s="2">
        <f>IF(OR(A89&gt;=2^I$9,C89&lt;=VrefLow),"",A89+1)</f>
        <v>87</v>
      </c>
      <c r="B90" s="6">
        <f>IF(OR(A89&gt;=2^I$9,C89&lt;=VrefLow),"",IF(B89&lt;=0,"",(B89-(M$6/(2^I$9)))))</f>
        <v>6.2656249999999698</v>
      </c>
      <c r="C90" s="6">
        <f>IF(OR(A89&gt;=2^I$9,C89&lt;=VrefLow),"",(B90*M$12)/(M$9+M$12))</f>
        <v>2.4659670938314391</v>
      </c>
      <c r="D90" s="4">
        <f>IF(OR(A89&gt;=2^I$9,C89&lt;=VrefLow),"",ROUND(((C90-VrefLow)*(2^REsolution))/(VrefHigh-VrefLow),0))</f>
        <v>3741</v>
      </c>
      <c r="E90" s="5" t="str">
        <f>IF(OR(A89&gt;=2^I$9,C89&lt;=VrefLow),"",DEC2BIN((MOD(D90,4096)/512),3)&amp;DEC2BIN(MOD(D90,512),9))</f>
        <v>111010011101</v>
      </c>
      <c r="F90" s="1" t="str">
        <f>IF(OR(A89&gt;=2^I$9,C89&lt;=VrefLow),"",DEC2HEX(D90,4))</f>
        <v>0E9D</v>
      </c>
    </row>
    <row r="91" spans="1:6" x14ac:dyDescent="0.25">
      <c r="A91" s="2">
        <f>IF(OR(A90&gt;=2^I$9,C90&lt;=VrefLow),"",A90+1)</f>
        <v>88</v>
      </c>
      <c r="B91" s="6">
        <f>IF(OR(A90&gt;=2^I$9,C90&lt;=VrefLow),"",IF(B90&lt;=0,"",(B90-(M$6/(2^I$9)))))</f>
        <v>6.2640624999999694</v>
      </c>
      <c r="C91" s="6">
        <f>IF(OR(A90&gt;=2^I$9,C90&lt;=VrefLow),"",(B91*M$12)/(M$9+M$12))</f>
        <v>2.4653521394439495</v>
      </c>
      <c r="D91" s="4">
        <f>IF(OR(A90&gt;=2^I$9,C90&lt;=VrefLow),"",ROUND(((C91-VrefLow)*(2^REsolution))/(VrefHigh-VrefLow),0))</f>
        <v>3740</v>
      </c>
      <c r="E91" s="5" t="str">
        <f>IF(OR(A90&gt;=2^I$9,C90&lt;=VrefLow),"",DEC2BIN((MOD(D91,4096)/512),3)&amp;DEC2BIN(MOD(D91,512),9))</f>
        <v>111010011100</v>
      </c>
      <c r="F91" s="1" t="str">
        <f>IF(OR(A90&gt;=2^I$9,C90&lt;=VrefLow),"",DEC2HEX(D91,4))</f>
        <v>0E9C</v>
      </c>
    </row>
    <row r="92" spans="1:6" x14ac:dyDescent="0.25">
      <c r="A92" s="2">
        <f>IF(OR(A91&gt;=2^I$9,C91&lt;=VrefLow),"",A91+1)</f>
        <v>89</v>
      </c>
      <c r="B92" s="6">
        <f>IF(OR(A91&gt;=2^I$9,C91&lt;=VrefLow),"",IF(B91&lt;=0,"",(B91-(M$6/(2^I$9)))))</f>
        <v>6.2624999999999691</v>
      </c>
      <c r="C92" s="6">
        <f>IF(OR(A91&gt;=2^I$9,C91&lt;=VrefLow),"",(B92*M$12)/(M$9+M$12))</f>
        <v>2.4647371850564603</v>
      </c>
      <c r="D92" s="4">
        <f>IF(OR(A91&gt;=2^I$9,C91&lt;=VrefLow),"",ROUND(((C92-VrefLow)*(2^REsolution))/(VrefHigh-VrefLow),0))</f>
        <v>3739</v>
      </c>
      <c r="E92" s="5" t="str">
        <f>IF(OR(A91&gt;=2^I$9,C91&lt;=VrefLow),"",DEC2BIN((MOD(D92,4096)/512),3)&amp;DEC2BIN(MOD(D92,512),9))</f>
        <v>111010011011</v>
      </c>
      <c r="F92" s="1" t="str">
        <f>IF(OR(A91&gt;=2^I$9,C91&lt;=VrefLow),"",DEC2HEX(D92,4))</f>
        <v>0E9B</v>
      </c>
    </row>
    <row r="93" spans="1:6" x14ac:dyDescent="0.25">
      <c r="A93" s="2">
        <f>IF(OR(A92&gt;=2^I$9,C92&lt;=VrefLow),"",A92+1)</f>
        <v>90</v>
      </c>
      <c r="B93" s="6">
        <f>IF(OR(A92&gt;=2^I$9,C92&lt;=VrefLow),"",IF(B92&lt;=0,"",(B92-(M$6/(2^I$9)))))</f>
        <v>6.2609374999999687</v>
      </c>
      <c r="C93" s="6">
        <f>IF(OR(A92&gt;=2^I$9,C92&lt;=VrefLow),"",(B93*M$12)/(M$9+M$12))</f>
        <v>2.4641222306689712</v>
      </c>
      <c r="D93" s="4">
        <f>IF(OR(A92&gt;=2^I$9,C92&lt;=VrefLow),"",ROUND(((C93-VrefLow)*(2^REsolution))/(VrefHigh-VrefLow),0))</f>
        <v>3738</v>
      </c>
      <c r="E93" s="5" t="str">
        <f>IF(OR(A92&gt;=2^I$9,C92&lt;=VrefLow),"",DEC2BIN((MOD(D93,4096)/512),3)&amp;DEC2BIN(MOD(D93,512),9))</f>
        <v>111010011010</v>
      </c>
      <c r="F93" s="1" t="str">
        <f>IF(OR(A92&gt;=2^I$9,C92&lt;=VrefLow),"",DEC2HEX(D93,4))</f>
        <v>0E9A</v>
      </c>
    </row>
    <row r="94" spans="1:6" x14ac:dyDescent="0.25">
      <c r="A94" s="2">
        <f>IF(OR(A93&gt;=2^I$9,C93&lt;=VrefLow),"",A93+1)</f>
        <v>91</v>
      </c>
      <c r="B94" s="6">
        <f>IF(OR(A93&gt;=2^I$9,C93&lt;=VrefLow),"",IF(B93&lt;=0,"",(B93-(M$6/(2^I$9)))))</f>
        <v>6.2593749999999684</v>
      </c>
      <c r="C94" s="6">
        <f>IF(OR(A93&gt;=2^I$9,C93&lt;=VrefLow),"",(B94*M$12)/(M$9+M$12))</f>
        <v>2.463507276281482</v>
      </c>
      <c r="D94" s="4">
        <f>IF(OR(A93&gt;=2^I$9,C93&lt;=VrefLow),"",ROUND(((C94-VrefLow)*(2^REsolution))/(VrefHigh-VrefLow),0))</f>
        <v>3737</v>
      </c>
      <c r="E94" s="5" t="str">
        <f>IF(OR(A93&gt;=2^I$9,C93&lt;=VrefLow),"",DEC2BIN((MOD(D94,4096)/512),3)&amp;DEC2BIN(MOD(D94,512),9))</f>
        <v>111010011001</v>
      </c>
      <c r="F94" s="1" t="str">
        <f>IF(OR(A93&gt;=2^I$9,C93&lt;=VrefLow),"",DEC2HEX(D94,4))</f>
        <v>0E99</v>
      </c>
    </row>
    <row r="95" spans="1:6" x14ac:dyDescent="0.25">
      <c r="A95" s="2">
        <f>IF(OR(A94&gt;=2^I$9,C94&lt;=VrefLow),"",A94+1)</f>
        <v>92</v>
      </c>
      <c r="B95" s="6">
        <f>IF(OR(A94&gt;=2^I$9,C94&lt;=VrefLow),"",IF(B94&lt;=0,"",(B94-(M$6/(2^I$9)))))</f>
        <v>6.257812499999968</v>
      </c>
      <c r="C95" s="6">
        <f>IF(OR(A94&gt;=2^I$9,C94&lt;=VrefLow),"",(B95*M$12)/(M$9+M$12))</f>
        <v>2.4628923218939924</v>
      </c>
      <c r="D95" s="4">
        <f>IF(OR(A94&gt;=2^I$9,C94&lt;=VrefLow),"",ROUND(((C95-VrefLow)*(2^REsolution))/(VrefHigh-VrefLow),0))</f>
        <v>3736</v>
      </c>
      <c r="E95" s="5" t="str">
        <f>IF(OR(A94&gt;=2^I$9,C94&lt;=VrefLow),"",DEC2BIN((MOD(D95,4096)/512),3)&amp;DEC2BIN(MOD(D95,512),9))</f>
        <v>111010011000</v>
      </c>
      <c r="F95" s="1" t="str">
        <f>IF(OR(A94&gt;=2^I$9,C94&lt;=VrefLow),"",DEC2HEX(D95,4))</f>
        <v>0E98</v>
      </c>
    </row>
    <row r="96" spans="1:6" x14ac:dyDescent="0.25">
      <c r="A96" s="2">
        <f>IF(OR(A95&gt;=2^I$9,C95&lt;=VrefLow),"",A95+1)</f>
        <v>93</v>
      </c>
      <c r="B96" s="6">
        <f>IF(OR(A95&gt;=2^I$9,C95&lt;=VrefLow),"",IF(B95&lt;=0,"",(B95-(M$6/(2^I$9)))))</f>
        <v>6.2562499999999677</v>
      </c>
      <c r="C96" s="6">
        <f>IF(OR(A95&gt;=2^I$9,C95&lt;=VrefLow),"",(B96*M$12)/(M$9+M$12))</f>
        <v>2.4622773675065033</v>
      </c>
      <c r="D96" s="4">
        <f>IF(OR(A95&gt;=2^I$9,C95&lt;=VrefLow),"",ROUND(((C96-VrefLow)*(2^REsolution))/(VrefHigh-VrefLow),0))</f>
        <v>3735</v>
      </c>
      <c r="E96" s="5" t="str">
        <f>IF(OR(A95&gt;=2^I$9,C95&lt;=VrefLow),"",DEC2BIN((MOD(D96,4096)/512),3)&amp;DEC2BIN(MOD(D96,512),9))</f>
        <v>111010010111</v>
      </c>
      <c r="F96" s="1" t="str">
        <f>IF(OR(A95&gt;=2^I$9,C95&lt;=VrefLow),"",DEC2HEX(D96,4))</f>
        <v>0E97</v>
      </c>
    </row>
    <row r="97" spans="1:6" x14ac:dyDescent="0.25">
      <c r="A97" s="2">
        <f>IF(OR(A96&gt;=2^I$9,C96&lt;=VrefLow),"",A96+1)</f>
        <v>94</v>
      </c>
      <c r="B97" s="6">
        <f>IF(OR(A96&gt;=2^I$9,C96&lt;=VrefLow),"",IF(B96&lt;=0,"",(B96-(M$6/(2^I$9)))))</f>
        <v>6.2546874999999673</v>
      </c>
      <c r="C97" s="6">
        <f>IF(OR(A96&gt;=2^I$9,C96&lt;=VrefLow),"",(B97*M$12)/(M$9+M$12))</f>
        <v>2.4616624131190141</v>
      </c>
      <c r="D97" s="4">
        <f>IF(OR(A96&gt;=2^I$9,C96&lt;=VrefLow),"",ROUND(((C97-VrefLow)*(2^REsolution))/(VrefHigh-VrefLow),0))</f>
        <v>3734</v>
      </c>
      <c r="E97" s="5" t="str">
        <f>IF(OR(A96&gt;=2^I$9,C96&lt;=VrefLow),"",DEC2BIN((MOD(D97,4096)/512),3)&amp;DEC2BIN(MOD(D97,512),9))</f>
        <v>111010010110</v>
      </c>
      <c r="F97" s="1" t="str">
        <f>IF(OR(A96&gt;=2^I$9,C96&lt;=VrefLow),"",DEC2HEX(D97,4))</f>
        <v>0E96</v>
      </c>
    </row>
    <row r="98" spans="1:6" x14ac:dyDescent="0.25">
      <c r="A98" s="2">
        <f>IF(OR(A97&gt;=2^I$9,C97&lt;=VrefLow),"",A97+1)</f>
        <v>95</v>
      </c>
      <c r="B98" s="6">
        <f>IF(OR(A97&gt;=2^I$9,C97&lt;=VrefLow),"",IF(B97&lt;=0,"",(B97-(M$6/(2^I$9)))))</f>
        <v>6.253124999999967</v>
      </c>
      <c r="C98" s="6">
        <f>IF(OR(A97&gt;=2^I$9,C97&lt;=VrefLow),"",(B98*M$12)/(M$9+M$12))</f>
        <v>2.461047458731525</v>
      </c>
      <c r="D98" s="4">
        <f>IF(OR(A97&gt;=2^I$9,C97&lt;=VrefLow),"",ROUND(((C98-VrefLow)*(2^REsolution))/(VrefHigh-VrefLow),0))</f>
        <v>3734</v>
      </c>
      <c r="E98" s="5" t="str">
        <f>IF(OR(A97&gt;=2^I$9,C97&lt;=VrefLow),"",DEC2BIN((MOD(D98,4096)/512),3)&amp;DEC2BIN(MOD(D98,512),9))</f>
        <v>111010010110</v>
      </c>
      <c r="F98" s="1" t="str">
        <f>IF(OR(A97&gt;=2^I$9,C97&lt;=VrefLow),"",DEC2HEX(D98,4))</f>
        <v>0E96</v>
      </c>
    </row>
    <row r="99" spans="1:6" x14ac:dyDescent="0.25">
      <c r="A99" s="2">
        <f>IF(OR(A98&gt;=2^I$9,C98&lt;=VrefLow),"",A98+1)</f>
        <v>96</v>
      </c>
      <c r="B99" s="6">
        <f>IF(OR(A98&gt;=2^I$9,C98&lt;=VrefLow),"",IF(B98&lt;=0,"",(B98-(M$6/(2^I$9)))))</f>
        <v>6.2515624999999666</v>
      </c>
      <c r="C99" s="6">
        <f>IF(OR(A98&gt;=2^I$9,C98&lt;=VrefLow),"",(B99*M$12)/(M$9+M$12))</f>
        <v>2.4604325043440354</v>
      </c>
      <c r="D99" s="4">
        <f>IF(OR(A98&gt;=2^I$9,C98&lt;=VrefLow),"",ROUND(((C99-VrefLow)*(2^REsolution))/(VrefHigh-VrefLow),0))</f>
        <v>3733</v>
      </c>
      <c r="E99" s="5" t="str">
        <f>IF(OR(A98&gt;=2^I$9,C98&lt;=VrefLow),"",DEC2BIN((MOD(D99,4096)/512),3)&amp;DEC2BIN(MOD(D99,512),9))</f>
        <v>111010010101</v>
      </c>
      <c r="F99" s="1" t="str">
        <f>IF(OR(A98&gt;=2^I$9,C98&lt;=VrefLow),"",DEC2HEX(D99,4))</f>
        <v>0E95</v>
      </c>
    </row>
    <row r="100" spans="1:6" x14ac:dyDescent="0.25">
      <c r="A100" s="2">
        <f>IF(OR(A99&gt;=2^I$9,C99&lt;=VrefLow),"",A99+1)</f>
        <v>97</v>
      </c>
      <c r="B100" s="6">
        <f>IF(OR(A99&gt;=2^I$9,C99&lt;=VrefLow),"",IF(B99&lt;=0,"",(B99-(M$6/(2^I$9)))))</f>
        <v>6.2499999999999662</v>
      </c>
      <c r="C100" s="6">
        <f>IF(OR(A99&gt;=2^I$9,C99&lt;=VrefLow),"",(B100*M$12)/(M$9+M$12))</f>
        <v>2.4598175499565462</v>
      </c>
      <c r="D100" s="4">
        <f>IF(OR(A99&gt;=2^I$9,C99&lt;=VrefLow),"",ROUND(((C100-VrefLow)*(2^REsolution))/(VrefHigh-VrefLow),0))</f>
        <v>3732</v>
      </c>
      <c r="E100" s="5" t="str">
        <f>IF(OR(A99&gt;=2^I$9,C99&lt;=VrefLow),"",DEC2BIN((MOD(D100,4096)/512),3)&amp;DEC2BIN(MOD(D100,512),9))</f>
        <v>111010010100</v>
      </c>
      <c r="F100" s="1" t="str">
        <f>IF(OR(A99&gt;=2^I$9,C99&lt;=VrefLow),"",DEC2HEX(D100,4))</f>
        <v>0E94</v>
      </c>
    </row>
    <row r="101" spans="1:6" x14ac:dyDescent="0.25">
      <c r="A101" s="2">
        <f>IF(OR(A100&gt;=2^I$9,C100&lt;=VrefLow),"",A100+1)</f>
        <v>98</v>
      </c>
      <c r="B101" s="6">
        <f>IF(OR(A100&gt;=2^I$9,C100&lt;=VrefLow),"",IF(B100&lt;=0,"",(B100-(M$6/(2^I$9)))))</f>
        <v>6.2484374999999659</v>
      </c>
      <c r="C101" s="6">
        <f>IF(OR(A100&gt;=2^I$9,C100&lt;=VrefLow),"",(B101*M$12)/(M$9+M$12))</f>
        <v>2.4592025955690571</v>
      </c>
      <c r="D101" s="4">
        <f>IF(OR(A100&gt;=2^I$9,C100&lt;=VrefLow),"",ROUND(((C101-VrefLow)*(2^REsolution))/(VrefHigh-VrefLow),0))</f>
        <v>3731</v>
      </c>
      <c r="E101" s="5" t="str">
        <f>IF(OR(A100&gt;=2^I$9,C100&lt;=VrefLow),"",DEC2BIN((MOD(D101,4096)/512),3)&amp;DEC2BIN(MOD(D101,512),9))</f>
        <v>111010010011</v>
      </c>
      <c r="F101" s="1" t="str">
        <f>IF(OR(A100&gt;=2^I$9,C100&lt;=VrefLow),"",DEC2HEX(D101,4))</f>
        <v>0E93</v>
      </c>
    </row>
    <row r="102" spans="1:6" x14ac:dyDescent="0.25">
      <c r="A102" s="2">
        <f>IF(OR(A101&gt;=2^I$9,C101&lt;=VrefLow),"",A101+1)</f>
        <v>99</v>
      </c>
      <c r="B102" s="6">
        <f>IF(OR(A101&gt;=2^I$9,C101&lt;=VrefLow),"",IF(B101&lt;=0,"",(B101-(M$6/(2^I$9)))))</f>
        <v>6.2468749999999655</v>
      </c>
      <c r="C102" s="6">
        <f>IF(OR(A101&gt;=2^I$9,C101&lt;=VrefLow),"",(B102*M$12)/(M$9+M$12))</f>
        <v>2.4585876411815679</v>
      </c>
      <c r="D102" s="4">
        <f>IF(OR(A101&gt;=2^I$9,C101&lt;=VrefLow),"",ROUND(((C102-VrefLow)*(2^REsolution))/(VrefHigh-VrefLow),0))</f>
        <v>3730</v>
      </c>
      <c r="E102" s="5" t="str">
        <f>IF(OR(A101&gt;=2^I$9,C101&lt;=VrefLow),"",DEC2BIN((MOD(D102,4096)/512),3)&amp;DEC2BIN(MOD(D102,512),9))</f>
        <v>111010010010</v>
      </c>
      <c r="F102" s="1" t="str">
        <f>IF(OR(A101&gt;=2^I$9,C101&lt;=VrefLow),"",DEC2HEX(D102,4))</f>
        <v>0E92</v>
      </c>
    </row>
    <row r="103" spans="1:6" x14ac:dyDescent="0.25">
      <c r="A103" s="2">
        <f>IF(OR(A102&gt;=2^I$9,C102&lt;=VrefLow),"",A102+1)</f>
        <v>100</v>
      </c>
      <c r="B103" s="6">
        <f>IF(OR(A102&gt;=2^I$9,C102&lt;=VrefLow),"",IF(B102&lt;=0,"",(B102-(M$6/(2^I$9)))))</f>
        <v>6.2453124999999652</v>
      </c>
      <c r="C103" s="6">
        <f>IF(OR(A102&gt;=2^I$9,C102&lt;=VrefLow),"",(B103*M$12)/(M$9+M$12))</f>
        <v>2.4579726867940783</v>
      </c>
      <c r="D103" s="4">
        <f>IF(OR(A102&gt;=2^I$9,C102&lt;=VrefLow),"",ROUND(((C103-VrefLow)*(2^REsolution))/(VrefHigh-VrefLow),0))</f>
        <v>3729</v>
      </c>
      <c r="E103" s="5" t="str">
        <f>IF(OR(A102&gt;=2^I$9,C102&lt;=VrefLow),"",DEC2BIN((MOD(D103,4096)/512),3)&amp;DEC2BIN(MOD(D103,512),9))</f>
        <v>111010010001</v>
      </c>
      <c r="F103" s="1" t="str">
        <f>IF(OR(A102&gt;=2^I$9,C102&lt;=VrefLow),"",DEC2HEX(D103,4))</f>
        <v>0E91</v>
      </c>
    </row>
    <row r="104" spans="1:6" x14ac:dyDescent="0.25">
      <c r="A104" s="2">
        <f>IF(OR(A103&gt;=2^I$9,C103&lt;=VrefLow),"",A103+1)</f>
        <v>101</v>
      </c>
      <c r="B104" s="6">
        <f>IF(OR(A103&gt;=2^I$9,C103&lt;=VrefLow),"",IF(B103&lt;=0,"",(B103-(M$6/(2^I$9)))))</f>
        <v>6.2437499999999648</v>
      </c>
      <c r="C104" s="6">
        <f>IF(OR(A103&gt;=2^I$9,C103&lt;=VrefLow),"",(B104*M$12)/(M$9+M$12))</f>
        <v>2.4573577324065892</v>
      </c>
      <c r="D104" s="4">
        <f>IF(OR(A103&gt;=2^I$9,C103&lt;=VrefLow),"",ROUND(((C104-VrefLow)*(2^REsolution))/(VrefHigh-VrefLow),0))</f>
        <v>3728</v>
      </c>
      <c r="E104" s="5" t="str">
        <f>IF(OR(A103&gt;=2^I$9,C103&lt;=VrefLow),"",DEC2BIN((MOD(D104,4096)/512),3)&amp;DEC2BIN(MOD(D104,512),9))</f>
        <v>111010010000</v>
      </c>
      <c r="F104" s="1" t="str">
        <f>IF(OR(A103&gt;=2^I$9,C103&lt;=VrefLow),"",DEC2HEX(D104,4))</f>
        <v>0E90</v>
      </c>
    </row>
    <row r="105" spans="1:6" x14ac:dyDescent="0.25">
      <c r="A105" s="2">
        <f>IF(OR(A104&gt;=2^I$9,C104&lt;=VrefLow),"",A104+1)</f>
        <v>102</v>
      </c>
      <c r="B105" s="6">
        <f>IF(OR(A104&gt;=2^I$9,C104&lt;=VrefLow),"",IF(B104&lt;=0,"",(B104-(M$6/(2^I$9)))))</f>
        <v>6.2421874999999645</v>
      </c>
      <c r="C105" s="6">
        <f>IF(OR(A104&gt;=2^I$9,C104&lt;=VrefLow),"",(B105*M$12)/(M$9+M$12))</f>
        <v>2.4567427780191</v>
      </c>
      <c r="D105" s="4">
        <f>IF(OR(A104&gt;=2^I$9,C104&lt;=VrefLow),"",ROUND(((C105-VrefLow)*(2^REsolution))/(VrefHigh-VrefLow),0))</f>
        <v>3727</v>
      </c>
      <c r="E105" s="5" t="str">
        <f>IF(OR(A104&gt;=2^I$9,C104&lt;=VrefLow),"",DEC2BIN((MOD(D105,4096)/512),3)&amp;DEC2BIN(MOD(D105,512),9))</f>
        <v>111010001111</v>
      </c>
      <c r="F105" s="1" t="str">
        <f>IF(OR(A104&gt;=2^I$9,C104&lt;=VrefLow),"",DEC2HEX(D105,4))</f>
        <v>0E8F</v>
      </c>
    </row>
    <row r="106" spans="1:6" x14ac:dyDescent="0.25">
      <c r="A106" s="2">
        <f>IF(OR(A105&gt;=2^I$9,C105&lt;=VrefLow),"",A105+1)</f>
        <v>103</v>
      </c>
      <c r="B106" s="6">
        <f>IF(OR(A105&gt;=2^I$9,C105&lt;=VrefLow),"",IF(B105&lt;=0,"",(B105-(M$6/(2^I$9)))))</f>
        <v>6.2406249999999641</v>
      </c>
      <c r="C106" s="6">
        <f>IF(OR(A105&gt;=2^I$9,C105&lt;=VrefLow),"",(B106*M$12)/(M$9+M$12))</f>
        <v>2.4561278236316104</v>
      </c>
      <c r="D106" s="4">
        <f>IF(OR(A105&gt;=2^I$9,C105&lt;=VrefLow),"",ROUND(((C106-VrefLow)*(2^REsolution))/(VrefHigh-VrefLow),0))</f>
        <v>3726</v>
      </c>
      <c r="E106" s="5" t="str">
        <f>IF(OR(A105&gt;=2^I$9,C105&lt;=VrefLow),"",DEC2BIN((MOD(D106,4096)/512),3)&amp;DEC2BIN(MOD(D106,512),9))</f>
        <v>111010001110</v>
      </c>
      <c r="F106" s="1" t="str">
        <f>IF(OR(A105&gt;=2^I$9,C105&lt;=VrefLow),"",DEC2HEX(D106,4))</f>
        <v>0E8E</v>
      </c>
    </row>
    <row r="107" spans="1:6" x14ac:dyDescent="0.25">
      <c r="A107" s="2">
        <f>IF(OR(A106&gt;=2^I$9,C106&lt;=VrefLow),"",A106+1)</f>
        <v>104</v>
      </c>
      <c r="B107" s="6">
        <f>IF(OR(A106&gt;=2^I$9,C106&lt;=VrefLow),"",IF(B106&lt;=0,"",(B106-(M$6/(2^I$9)))))</f>
        <v>6.2390624999999638</v>
      </c>
      <c r="C107" s="6">
        <f>IF(OR(A106&gt;=2^I$9,C106&lt;=VrefLow),"",(B107*M$12)/(M$9+M$12))</f>
        <v>2.4555128692441213</v>
      </c>
      <c r="D107" s="4">
        <f>IF(OR(A106&gt;=2^I$9,C106&lt;=VrefLow),"",ROUND(((C107-VrefLow)*(2^REsolution))/(VrefHigh-VrefLow),0))</f>
        <v>3725</v>
      </c>
      <c r="E107" s="5" t="str">
        <f>IF(OR(A106&gt;=2^I$9,C106&lt;=VrefLow),"",DEC2BIN((MOD(D107,4096)/512),3)&amp;DEC2BIN(MOD(D107,512),9))</f>
        <v>111010001101</v>
      </c>
      <c r="F107" s="1" t="str">
        <f>IF(OR(A106&gt;=2^I$9,C106&lt;=VrefLow),"",DEC2HEX(D107,4))</f>
        <v>0E8D</v>
      </c>
    </row>
    <row r="108" spans="1:6" x14ac:dyDescent="0.25">
      <c r="A108" s="2">
        <f>IF(OR(A107&gt;=2^I$9,C107&lt;=VrefLow),"",A107+1)</f>
        <v>105</v>
      </c>
      <c r="B108" s="6">
        <f>IF(OR(A107&gt;=2^I$9,C107&lt;=VrefLow),"",IF(B107&lt;=0,"",(B107-(M$6/(2^I$9)))))</f>
        <v>6.2374999999999634</v>
      </c>
      <c r="C108" s="6">
        <f>IF(OR(A107&gt;=2^I$9,C107&lt;=VrefLow),"",(B108*M$12)/(M$9+M$12))</f>
        <v>2.4548979148566317</v>
      </c>
      <c r="D108" s="4">
        <f>IF(OR(A107&gt;=2^I$9,C107&lt;=VrefLow),"",ROUND(((C108-VrefLow)*(2^REsolution))/(VrefHigh-VrefLow),0))</f>
        <v>3724</v>
      </c>
      <c r="E108" s="5" t="str">
        <f>IF(OR(A107&gt;=2^I$9,C107&lt;=VrefLow),"",DEC2BIN((MOD(D108,4096)/512),3)&amp;DEC2BIN(MOD(D108,512),9))</f>
        <v>111010001100</v>
      </c>
      <c r="F108" s="1" t="str">
        <f>IF(OR(A107&gt;=2^I$9,C107&lt;=VrefLow),"",DEC2HEX(D108,4))</f>
        <v>0E8C</v>
      </c>
    </row>
    <row r="109" spans="1:6" x14ac:dyDescent="0.25">
      <c r="A109" s="2">
        <f>IF(OR(A108&gt;=2^I$9,C108&lt;=VrefLow),"",A108+1)</f>
        <v>106</v>
      </c>
      <c r="B109" s="6">
        <f>IF(OR(A108&gt;=2^I$9,C108&lt;=VrefLow),"",IF(B108&lt;=0,"",(B108-(M$6/(2^I$9)))))</f>
        <v>6.2359374999999631</v>
      </c>
      <c r="C109" s="6">
        <f>IF(OR(A108&gt;=2^I$9,C108&lt;=VrefLow),"",(B109*M$12)/(M$9+M$12))</f>
        <v>2.454282960469143</v>
      </c>
      <c r="D109" s="4">
        <f>IF(OR(A108&gt;=2^I$9,C108&lt;=VrefLow),"",ROUND(((C109-VrefLow)*(2^REsolution))/(VrefHigh-VrefLow),0))</f>
        <v>3723</v>
      </c>
      <c r="E109" s="5" t="str">
        <f>IF(OR(A108&gt;=2^I$9,C108&lt;=VrefLow),"",DEC2BIN((MOD(D109,4096)/512),3)&amp;DEC2BIN(MOD(D109,512),9))</f>
        <v>111010001011</v>
      </c>
      <c r="F109" s="1" t="str">
        <f>IF(OR(A108&gt;=2^I$9,C108&lt;=VrefLow),"",DEC2HEX(D109,4))</f>
        <v>0E8B</v>
      </c>
    </row>
    <row r="110" spans="1:6" x14ac:dyDescent="0.25">
      <c r="A110" s="2">
        <f>IF(OR(A109&gt;=2^I$9,C109&lt;=VrefLow),"",A109+1)</f>
        <v>107</v>
      </c>
      <c r="B110" s="6">
        <f>IF(OR(A109&gt;=2^I$9,C109&lt;=VrefLow),"",IF(B109&lt;=0,"",(B109-(M$6/(2^I$9)))))</f>
        <v>6.2343749999999627</v>
      </c>
      <c r="C110" s="6">
        <f>IF(OR(A109&gt;=2^I$9,C109&lt;=VrefLow),"",(B110*M$12)/(M$9+M$12))</f>
        <v>2.4536680060816534</v>
      </c>
      <c r="D110" s="4">
        <f>IF(OR(A109&gt;=2^I$9,C109&lt;=VrefLow),"",ROUND(((C110-VrefLow)*(2^REsolution))/(VrefHigh-VrefLow),0))</f>
        <v>3722</v>
      </c>
      <c r="E110" s="5" t="str">
        <f>IF(OR(A109&gt;=2^I$9,C109&lt;=VrefLow),"",DEC2BIN((MOD(D110,4096)/512),3)&amp;DEC2BIN(MOD(D110,512),9))</f>
        <v>111010001010</v>
      </c>
      <c r="F110" s="1" t="str">
        <f>IF(OR(A109&gt;=2^I$9,C109&lt;=VrefLow),"",DEC2HEX(D110,4))</f>
        <v>0E8A</v>
      </c>
    </row>
    <row r="111" spans="1:6" x14ac:dyDescent="0.25">
      <c r="A111" s="2">
        <f>IF(OR(A110&gt;=2^I$9,C110&lt;=VrefLow),"",A110+1)</f>
        <v>108</v>
      </c>
      <c r="B111" s="6">
        <f>IF(OR(A110&gt;=2^I$9,C110&lt;=VrefLow),"",IF(B110&lt;=0,"",(B110-(M$6/(2^I$9)))))</f>
        <v>6.2328124999999623</v>
      </c>
      <c r="C111" s="6">
        <f>IF(OR(A110&gt;=2^I$9,C110&lt;=VrefLow),"",(B111*M$12)/(M$9+M$12))</f>
        <v>2.4530530516941642</v>
      </c>
      <c r="D111" s="4">
        <f>IF(OR(A110&gt;=2^I$9,C110&lt;=VrefLow),"",ROUND(((C111-VrefLow)*(2^REsolution))/(VrefHigh-VrefLow),0))</f>
        <v>3721</v>
      </c>
      <c r="E111" s="5" t="str">
        <f>IF(OR(A110&gt;=2^I$9,C110&lt;=VrefLow),"",DEC2BIN((MOD(D111,4096)/512),3)&amp;DEC2BIN(MOD(D111,512),9))</f>
        <v>111010001001</v>
      </c>
      <c r="F111" s="1" t="str">
        <f>IF(OR(A110&gt;=2^I$9,C110&lt;=VrefLow),"",DEC2HEX(D111,4))</f>
        <v>0E89</v>
      </c>
    </row>
    <row r="112" spans="1:6" x14ac:dyDescent="0.25">
      <c r="A112" s="2">
        <f>IF(OR(A111&gt;=2^I$9,C111&lt;=VrefLow),"",A111+1)</f>
        <v>109</v>
      </c>
      <c r="B112" s="6">
        <f>IF(OR(A111&gt;=2^I$9,C111&lt;=VrefLow),"",IF(B111&lt;=0,"",(B111-(M$6/(2^I$9)))))</f>
        <v>6.231249999999962</v>
      </c>
      <c r="C112" s="6">
        <f>IF(OR(A111&gt;=2^I$9,C111&lt;=VrefLow),"",(B112*M$12)/(M$9+M$12))</f>
        <v>2.4524380973066746</v>
      </c>
      <c r="D112" s="4">
        <f>IF(OR(A111&gt;=2^I$9,C111&lt;=VrefLow),"",ROUND(((C112-VrefLow)*(2^REsolution))/(VrefHigh-VrefLow),0))</f>
        <v>3720</v>
      </c>
      <c r="E112" s="5" t="str">
        <f>IF(OR(A111&gt;=2^I$9,C111&lt;=VrefLow),"",DEC2BIN((MOD(D112,4096)/512),3)&amp;DEC2BIN(MOD(D112,512),9))</f>
        <v>111010001000</v>
      </c>
      <c r="F112" s="1" t="str">
        <f>IF(OR(A111&gt;=2^I$9,C111&lt;=VrefLow),"",DEC2HEX(D112,4))</f>
        <v>0E88</v>
      </c>
    </row>
    <row r="113" spans="1:6" x14ac:dyDescent="0.25">
      <c r="A113" s="2">
        <f>IF(OR(A112&gt;=2^I$9,C112&lt;=VrefLow),"",A112+1)</f>
        <v>110</v>
      </c>
      <c r="B113" s="6">
        <f>IF(OR(A112&gt;=2^I$9,C112&lt;=VrefLow),"",IF(B112&lt;=0,"",(B112-(M$6/(2^I$9)))))</f>
        <v>6.2296874999999616</v>
      </c>
      <c r="C113" s="6">
        <f>IF(OR(A112&gt;=2^I$9,C112&lt;=VrefLow),"",(B113*M$12)/(M$9+M$12))</f>
        <v>2.4518231429191859</v>
      </c>
      <c r="D113" s="4">
        <f>IF(OR(A112&gt;=2^I$9,C112&lt;=VrefLow),"",ROUND(((C113-VrefLow)*(2^REsolution))/(VrefHigh-VrefLow),0))</f>
        <v>3720</v>
      </c>
      <c r="E113" s="5" t="str">
        <f>IF(OR(A112&gt;=2^I$9,C112&lt;=VrefLow),"",DEC2BIN((MOD(D113,4096)/512),3)&amp;DEC2BIN(MOD(D113,512),9))</f>
        <v>111010001000</v>
      </c>
      <c r="F113" s="1" t="str">
        <f>IF(OR(A112&gt;=2^I$9,C112&lt;=VrefLow),"",DEC2HEX(D113,4))</f>
        <v>0E88</v>
      </c>
    </row>
    <row r="114" spans="1:6" x14ac:dyDescent="0.25">
      <c r="A114" s="2">
        <f>IF(OR(A113&gt;=2^I$9,C113&lt;=VrefLow),"",A113+1)</f>
        <v>111</v>
      </c>
      <c r="B114" s="6">
        <f>IF(OR(A113&gt;=2^I$9,C113&lt;=VrefLow),"",IF(B113&lt;=0,"",(B113-(M$6/(2^I$9)))))</f>
        <v>6.2281249999999613</v>
      </c>
      <c r="C114" s="6">
        <f>IF(OR(A113&gt;=2^I$9,C113&lt;=VrefLow),"",(B114*M$12)/(M$9+M$12))</f>
        <v>2.4512081885316963</v>
      </c>
      <c r="D114" s="4">
        <f>IF(OR(A113&gt;=2^I$9,C113&lt;=VrefLow),"",ROUND(((C114-VrefLow)*(2^REsolution))/(VrefHigh-VrefLow),0))</f>
        <v>3719</v>
      </c>
      <c r="E114" s="5" t="str">
        <f>IF(OR(A113&gt;=2^I$9,C113&lt;=VrefLow),"",DEC2BIN((MOD(D114,4096)/512),3)&amp;DEC2BIN(MOD(D114,512),9))</f>
        <v>111010000111</v>
      </c>
      <c r="F114" s="1" t="str">
        <f>IF(OR(A113&gt;=2^I$9,C113&lt;=VrefLow),"",DEC2HEX(D114,4))</f>
        <v>0E87</v>
      </c>
    </row>
    <row r="115" spans="1:6" x14ac:dyDescent="0.25">
      <c r="A115" s="2">
        <f>IF(OR(A114&gt;=2^I$9,C114&lt;=VrefLow),"",A114+1)</f>
        <v>112</v>
      </c>
      <c r="B115" s="6">
        <f>IF(OR(A114&gt;=2^I$9,C114&lt;=VrefLow),"",IF(B114&lt;=0,"",(B114-(M$6/(2^I$9)))))</f>
        <v>6.2265624999999609</v>
      </c>
      <c r="C115" s="6">
        <f>IF(OR(A114&gt;=2^I$9,C114&lt;=VrefLow),"",(B115*M$12)/(M$9+M$12))</f>
        <v>2.4505932341442072</v>
      </c>
      <c r="D115" s="4">
        <f>IF(OR(A114&gt;=2^I$9,C114&lt;=VrefLow),"",ROUND(((C115-VrefLow)*(2^REsolution))/(VrefHigh-VrefLow),0))</f>
        <v>3718</v>
      </c>
      <c r="E115" s="5" t="str">
        <f>IF(OR(A114&gt;=2^I$9,C114&lt;=VrefLow),"",DEC2BIN((MOD(D115,4096)/512),3)&amp;DEC2BIN(MOD(D115,512),9))</f>
        <v>111010000110</v>
      </c>
      <c r="F115" s="1" t="str">
        <f>IF(OR(A114&gt;=2^I$9,C114&lt;=VrefLow),"",DEC2HEX(D115,4))</f>
        <v>0E86</v>
      </c>
    </row>
    <row r="116" spans="1:6" x14ac:dyDescent="0.25">
      <c r="A116" s="2">
        <f>IF(OR(A115&gt;=2^I$9,C115&lt;=VrefLow),"",A115+1)</f>
        <v>113</v>
      </c>
      <c r="B116" s="6">
        <f>IF(OR(A115&gt;=2^I$9,C115&lt;=VrefLow),"",IF(B115&lt;=0,"",(B115-(M$6/(2^I$9)))))</f>
        <v>6.2249999999999606</v>
      </c>
      <c r="C116" s="6">
        <f>IF(OR(A115&gt;=2^I$9,C115&lt;=VrefLow),"",(B116*M$12)/(M$9+M$12))</f>
        <v>2.4499782797567176</v>
      </c>
      <c r="D116" s="4">
        <f>IF(OR(A115&gt;=2^I$9,C115&lt;=VrefLow),"",ROUND(((C116-VrefLow)*(2^REsolution))/(VrefHigh-VrefLow),0))</f>
        <v>3717</v>
      </c>
      <c r="E116" s="5" t="str">
        <f>IF(OR(A115&gt;=2^I$9,C115&lt;=VrefLow),"",DEC2BIN((MOD(D116,4096)/512),3)&amp;DEC2BIN(MOD(D116,512),9))</f>
        <v>111010000101</v>
      </c>
      <c r="F116" s="1" t="str">
        <f>IF(OR(A115&gt;=2^I$9,C115&lt;=VrefLow),"",DEC2HEX(D116,4))</f>
        <v>0E85</v>
      </c>
    </row>
    <row r="117" spans="1:6" x14ac:dyDescent="0.25">
      <c r="A117" s="2">
        <f>IF(OR(A116&gt;=2^I$9,C116&lt;=VrefLow),"",A116+1)</f>
        <v>114</v>
      </c>
      <c r="B117" s="6">
        <f>IF(OR(A116&gt;=2^I$9,C116&lt;=VrefLow),"",IF(B116&lt;=0,"",(B116-(M$6/(2^I$9)))))</f>
        <v>6.2234374999999602</v>
      </c>
      <c r="C117" s="6">
        <f>IF(OR(A116&gt;=2^I$9,C116&lt;=VrefLow),"",(B117*M$12)/(M$9+M$12))</f>
        <v>2.4493633253692288</v>
      </c>
      <c r="D117" s="4">
        <f>IF(OR(A116&gt;=2^I$9,C116&lt;=VrefLow),"",ROUND(((C117-VrefLow)*(2^REsolution))/(VrefHigh-VrefLow),0))</f>
        <v>3716</v>
      </c>
      <c r="E117" s="5" t="str">
        <f>IF(OR(A116&gt;=2^I$9,C116&lt;=VrefLow),"",DEC2BIN((MOD(D117,4096)/512),3)&amp;DEC2BIN(MOD(D117,512),9))</f>
        <v>111010000100</v>
      </c>
      <c r="F117" s="1" t="str">
        <f>IF(OR(A116&gt;=2^I$9,C116&lt;=VrefLow),"",DEC2HEX(D117,4))</f>
        <v>0E84</v>
      </c>
    </row>
    <row r="118" spans="1:6" x14ac:dyDescent="0.25">
      <c r="A118" s="2">
        <f>IF(OR(A117&gt;=2^I$9,C117&lt;=VrefLow),"",A117+1)</f>
        <v>115</v>
      </c>
      <c r="B118" s="6">
        <f>IF(OR(A117&gt;=2^I$9,C117&lt;=VrefLow),"",IF(B117&lt;=0,"",(B117-(M$6/(2^I$9)))))</f>
        <v>6.2218749999999599</v>
      </c>
      <c r="C118" s="6">
        <f>IF(OR(A117&gt;=2^I$9,C117&lt;=VrefLow),"",(B118*M$12)/(M$9+M$12))</f>
        <v>2.4487483709817393</v>
      </c>
      <c r="D118" s="4">
        <f>IF(OR(A117&gt;=2^I$9,C117&lt;=VrefLow),"",ROUND(((C118-VrefLow)*(2^REsolution))/(VrefHigh-VrefLow),0))</f>
        <v>3715</v>
      </c>
      <c r="E118" s="5" t="str">
        <f>IF(OR(A117&gt;=2^I$9,C117&lt;=VrefLow),"",DEC2BIN((MOD(D118,4096)/512),3)&amp;DEC2BIN(MOD(D118,512),9))</f>
        <v>111010000011</v>
      </c>
      <c r="F118" s="1" t="str">
        <f>IF(OR(A117&gt;=2^I$9,C117&lt;=VrefLow),"",DEC2HEX(D118,4))</f>
        <v>0E83</v>
      </c>
    </row>
    <row r="119" spans="1:6" x14ac:dyDescent="0.25">
      <c r="A119" s="2">
        <f>IF(OR(A118&gt;=2^I$9,C118&lt;=VrefLow),"",A118+1)</f>
        <v>116</v>
      </c>
      <c r="B119" s="6">
        <f>IF(OR(A118&gt;=2^I$9,C118&lt;=VrefLow),"",IF(B118&lt;=0,"",(B118-(M$6/(2^I$9)))))</f>
        <v>6.2203124999999595</v>
      </c>
      <c r="C119" s="6">
        <f>IF(OR(A118&gt;=2^I$9,C118&lt;=VrefLow),"",(B119*M$12)/(M$9+M$12))</f>
        <v>2.4481334165942501</v>
      </c>
      <c r="D119" s="4">
        <f>IF(OR(A118&gt;=2^I$9,C118&lt;=VrefLow),"",ROUND(((C119-VrefLow)*(2^REsolution))/(VrefHigh-VrefLow),0))</f>
        <v>3714</v>
      </c>
      <c r="E119" s="5" t="str">
        <f>IF(OR(A118&gt;=2^I$9,C118&lt;=VrefLow),"",DEC2BIN((MOD(D119,4096)/512),3)&amp;DEC2BIN(MOD(D119,512),9))</f>
        <v>111010000010</v>
      </c>
      <c r="F119" s="1" t="str">
        <f>IF(OR(A118&gt;=2^I$9,C118&lt;=VrefLow),"",DEC2HEX(D119,4))</f>
        <v>0E82</v>
      </c>
    </row>
    <row r="120" spans="1:6" x14ac:dyDescent="0.25">
      <c r="A120" s="2">
        <f>IF(OR(A119&gt;=2^I$9,C119&lt;=VrefLow),"",A119+1)</f>
        <v>117</v>
      </c>
      <c r="B120" s="6">
        <f>IF(OR(A119&gt;=2^I$9,C119&lt;=VrefLow),"",IF(B119&lt;=0,"",(B119-(M$6/(2^I$9)))))</f>
        <v>6.2187499999999591</v>
      </c>
      <c r="C120" s="6">
        <f>IF(OR(A119&gt;=2^I$9,C119&lt;=VrefLow),"",(B120*M$12)/(M$9+M$12))</f>
        <v>2.4475184622067605</v>
      </c>
      <c r="D120" s="4">
        <f>IF(OR(A119&gt;=2^I$9,C119&lt;=VrefLow),"",ROUND(((C120-VrefLow)*(2^REsolution))/(VrefHigh-VrefLow),0))</f>
        <v>3713</v>
      </c>
      <c r="E120" s="5" t="str">
        <f>IF(OR(A119&gt;=2^I$9,C119&lt;=VrefLow),"",DEC2BIN((MOD(D120,4096)/512),3)&amp;DEC2BIN(MOD(D120,512),9))</f>
        <v>111010000001</v>
      </c>
      <c r="F120" s="1" t="str">
        <f>IF(OR(A119&gt;=2^I$9,C119&lt;=VrefLow),"",DEC2HEX(D120,4))</f>
        <v>0E81</v>
      </c>
    </row>
    <row r="121" spans="1:6" x14ac:dyDescent="0.25">
      <c r="A121" s="2">
        <f>IF(OR(A120&gt;=2^I$9,C120&lt;=VrefLow),"",A120+1)</f>
        <v>118</v>
      </c>
      <c r="B121" s="6">
        <f>IF(OR(A120&gt;=2^I$9,C120&lt;=VrefLow),"",IF(B120&lt;=0,"",(B120-(M$6/(2^I$9)))))</f>
        <v>6.2171874999999588</v>
      </c>
      <c r="C121" s="6">
        <f>IF(OR(A120&gt;=2^I$9,C120&lt;=VrefLow),"",(B121*M$12)/(M$9+M$12))</f>
        <v>2.4469035078192714</v>
      </c>
      <c r="D121" s="4">
        <f>IF(OR(A120&gt;=2^I$9,C120&lt;=VrefLow),"",ROUND(((C121-VrefLow)*(2^REsolution))/(VrefHigh-VrefLow),0))</f>
        <v>3712</v>
      </c>
      <c r="E121" s="5" t="str">
        <f>IF(OR(A120&gt;=2^I$9,C120&lt;=VrefLow),"",DEC2BIN((MOD(D121,4096)/512),3)&amp;DEC2BIN(MOD(D121,512),9))</f>
        <v>111010000000</v>
      </c>
      <c r="F121" s="1" t="str">
        <f>IF(OR(A120&gt;=2^I$9,C120&lt;=VrefLow),"",DEC2HEX(D121,4))</f>
        <v>0E80</v>
      </c>
    </row>
    <row r="122" spans="1:6" x14ac:dyDescent="0.25">
      <c r="A122" s="2">
        <f>IF(OR(A121&gt;=2^I$9,C121&lt;=VrefLow),"",A121+1)</f>
        <v>119</v>
      </c>
      <c r="B122" s="6">
        <f>IF(OR(A121&gt;=2^I$9,C121&lt;=VrefLow),"",IF(B121&lt;=0,"",(B121-(M$6/(2^I$9)))))</f>
        <v>6.2156249999999584</v>
      </c>
      <c r="C122" s="6">
        <f>IF(OR(A121&gt;=2^I$9,C121&lt;=VrefLow),"",(B122*M$12)/(M$9+M$12))</f>
        <v>2.4462885534317822</v>
      </c>
      <c r="D122" s="4">
        <f>IF(OR(A121&gt;=2^I$9,C121&lt;=VrefLow),"",ROUND(((C122-VrefLow)*(2^REsolution))/(VrefHigh-VrefLow),0))</f>
        <v>3711</v>
      </c>
      <c r="E122" s="5" t="str">
        <f>IF(OR(A121&gt;=2^I$9,C121&lt;=VrefLow),"",DEC2BIN((MOD(D122,4096)/512),3)&amp;DEC2BIN(MOD(D122,512),9))</f>
        <v>111001111111</v>
      </c>
      <c r="F122" s="1" t="str">
        <f>IF(OR(A121&gt;=2^I$9,C121&lt;=VrefLow),"",DEC2HEX(D122,4))</f>
        <v>0E7F</v>
      </c>
    </row>
    <row r="123" spans="1:6" x14ac:dyDescent="0.25">
      <c r="A123" s="2">
        <f>IF(OR(A122&gt;=2^I$9,C122&lt;=VrefLow),"",A122+1)</f>
        <v>120</v>
      </c>
      <c r="B123" s="6">
        <f>IF(OR(A122&gt;=2^I$9,C122&lt;=VrefLow),"",IF(B122&lt;=0,"",(B122-(M$6/(2^I$9)))))</f>
        <v>6.2140624999999581</v>
      </c>
      <c r="C123" s="6">
        <f>IF(OR(A122&gt;=2^I$9,C122&lt;=VrefLow),"",(B123*M$12)/(M$9+M$12))</f>
        <v>2.4456735990442926</v>
      </c>
      <c r="D123" s="4">
        <f>IF(OR(A122&gt;=2^I$9,C122&lt;=VrefLow),"",ROUND(((C123-VrefLow)*(2^REsolution))/(VrefHigh-VrefLow),0))</f>
        <v>3710</v>
      </c>
      <c r="E123" s="5" t="str">
        <f>IF(OR(A122&gt;=2^I$9,C122&lt;=VrefLow),"",DEC2BIN((MOD(D123,4096)/512),3)&amp;DEC2BIN(MOD(D123,512),9))</f>
        <v>111001111110</v>
      </c>
      <c r="F123" s="1" t="str">
        <f>IF(OR(A122&gt;=2^I$9,C122&lt;=VrefLow),"",DEC2HEX(D123,4))</f>
        <v>0E7E</v>
      </c>
    </row>
    <row r="124" spans="1:6" x14ac:dyDescent="0.25">
      <c r="A124" s="2">
        <f>IF(OR(A123&gt;=2^I$9,C123&lt;=VrefLow),"",A123+1)</f>
        <v>121</v>
      </c>
      <c r="B124" s="6">
        <f>IF(OR(A123&gt;=2^I$9,C123&lt;=VrefLow),"",IF(B123&lt;=0,"",(B123-(M$6/(2^I$9)))))</f>
        <v>6.2124999999999577</v>
      </c>
      <c r="C124" s="6">
        <f>IF(OR(A123&gt;=2^I$9,C123&lt;=VrefLow),"",(B124*M$12)/(M$9+M$12))</f>
        <v>2.4450586446568034</v>
      </c>
      <c r="D124" s="4">
        <f>IF(OR(A123&gt;=2^I$9,C123&lt;=VrefLow),"",ROUND(((C124-VrefLow)*(2^REsolution))/(VrefHigh-VrefLow),0))</f>
        <v>3709</v>
      </c>
      <c r="E124" s="5" t="str">
        <f>IF(OR(A123&gt;=2^I$9,C123&lt;=VrefLow),"",DEC2BIN((MOD(D124,4096)/512),3)&amp;DEC2BIN(MOD(D124,512),9))</f>
        <v>111001111101</v>
      </c>
      <c r="F124" s="1" t="str">
        <f>IF(OR(A123&gt;=2^I$9,C123&lt;=VrefLow),"",DEC2HEX(D124,4))</f>
        <v>0E7D</v>
      </c>
    </row>
    <row r="125" spans="1:6" x14ac:dyDescent="0.25">
      <c r="A125" s="2">
        <f>IF(OR(A124&gt;=2^I$9,C124&lt;=VrefLow),"",A124+1)</f>
        <v>122</v>
      </c>
      <c r="B125" s="6">
        <f>IF(OR(A124&gt;=2^I$9,C124&lt;=VrefLow),"",IF(B124&lt;=0,"",(B124-(M$6/(2^I$9)))))</f>
        <v>6.2109374999999574</v>
      </c>
      <c r="C125" s="6">
        <f>IF(OR(A124&gt;=2^I$9,C124&lt;=VrefLow),"",(B125*M$12)/(M$9+M$12))</f>
        <v>2.4444436902693143</v>
      </c>
      <c r="D125" s="4">
        <f>IF(OR(A124&gt;=2^I$9,C124&lt;=VrefLow),"",ROUND(((C125-VrefLow)*(2^REsolution))/(VrefHigh-VrefLow),0))</f>
        <v>3708</v>
      </c>
      <c r="E125" s="5" t="str">
        <f>IF(OR(A124&gt;=2^I$9,C124&lt;=VrefLow),"",DEC2BIN((MOD(D125,4096)/512),3)&amp;DEC2BIN(MOD(D125,512),9))</f>
        <v>111001111100</v>
      </c>
      <c r="F125" s="1" t="str">
        <f>IF(OR(A124&gt;=2^I$9,C124&lt;=VrefLow),"",DEC2HEX(D125,4))</f>
        <v>0E7C</v>
      </c>
    </row>
    <row r="126" spans="1:6" x14ac:dyDescent="0.25">
      <c r="A126" s="2">
        <f>IF(OR(A125&gt;=2^I$9,C125&lt;=VrefLow),"",A125+1)</f>
        <v>123</v>
      </c>
      <c r="B126" s="6">
        <f>IF(OR(A125&gt;=2^I$9,C125&lt;=VrefLow),"",IF(B125&lt;=0,"",(B125-(M$6/(2^I$9)))))</f>
        <v>6.209374999999957</v>
      </c>
      <c r="C126" s="6">
        <f>IF(OR(A125&gt;=2^I$9,C125&lt;=VrefLow),"",(B126*M$12)/(M$9+M$12))</f>
        <v>2.4438287358818251</v>
      </c>
      <c r="D126" s="4">
        <f>IF(OR(A125&gt;=2^I$9,C125&lt;=VrefLow),"",ROUND(((C126-VrefLow)*(2^REsolution))/(VrefHigh-VrefLow),0))</f>
        <v>3707</v>
      </c>
      <c r="E126" s="5" t="str">
        <f>IF(OR(A125&gt;=2^I$9,C125&lt;=VrefLow),"",DEC2BIN((MOD(D126,4096)/512),3)&amp;DEC2BIN(MOD(D126,512),9))</f>
        <v>111001111011</v>
      </c>
      <c r="F126" s="1" t="str">
        <f>IF(OR(A125&gt;=2^I$9,C125&lt;=VrefLow),"",DEC2HEX(D126,4))</f>
        <v>0E7B</v>
      </c>
    </row>
    <row r="127" spans="1:6" x14ac:dyDescent="0.25">
      <c r="A127" s="2">
        <f>IF(OR(A126&gt;=2^I$9,C126&lt;=VrefLow),"",A126+1)</f>
        <v>124</v>
      </c>
      <c r="B127" s="6">
        <f>IF(OR(A126&gt;=2^I$9,C126&lt;=VrefLow),"",IF(B126&lt;=0,"",(B126-(M$6/(2^I$9)))))</f>
        <v>6.2078124999999567</v>
      </c>
      <c r="C127" s="6">
        <f>IF(OR(A126&gt;=2^I$9,C126&lt;=VrefLow),"",(B127*M$12)/(M$9+M$12))</f>
        <v>2.4432137814943355</v>
      </c>
      <c r="D127" s="4">
        <f>IF(OR(A126&gt;=2^I$9,C126&lt;=VrefLow),"",ROUND(((C127-VrefLow)*(2^REsolution))/(VrefHigh-VrefLow),0))</f>
        <v>3706</v>
      </c>
      <c r="E127" s="5" t="str">
        <f>IF(OR(A126&gt;=2^I$9,C126&lt;=VrefLow),"",DEC2BIN((MOD(D127,4096)/512),3)&amp;DEC2BIN(MOD(D127,512),9))</f>
        <v>111001111010</v>
      </c>
      <c r="F127" s="1" t="str">
        <f>IF(OR(A126&gt;=2^I$9,C126&lt;=VrefLow),"",DEC2HEX(D127,4))</f>
        <v>0E7A</v>
      </c>
    </row>
    <row r="128" spans="1:6" x14ac:dyDescent="0.25">
      <c r="A128" s="2">
        <f>IF(OR(A127&gt;=2^I$9,C127&lt;=VrefLow),"",A127+1)</f>
        <v>125</v>
      </c>
      <c r="B128" s="6">
        <f>IF(OR(A127&gt;=2^I$9,C127&lt;=VrefLow),"",IF(B127&lt;=0,"",(B127-(M$6/(2^I$9)))))</f>
        <v>6.2062499999999563</v>
      </c>
      <c r="C128" s="6">
        <f>IF(OR(A127&gt;=2^I$9,C127&lt;=VrefLow),"",(B128*M$12)/(M$9+M$12))</f>
        <v>2.4425988271068464</v>
      </c>
      <c r="D128" s="4">
        <f>IF(OR(A127&gt;=2^I$9,C127&lt;=VrefLow),"",ROUND(((C128-VrefLow)*(2^REsolution))/(VrefHigh-VrefLow),0))</f>
        <v>3706</v>
      </c>
      <c r="E128" s="5" t="str">
        <f>IF(OR(A127&gt;=2^I$9,C127&lt;=VrefLow),"",DEC2BIN((MOD(D128,4096)/512),3)&amp;DEC2BIN(MOD(D128,512),9))</f>
        <v>111001111010</v>
      </c>
      <c r="F128" s="1" t="str">
        <f>IF(OR(A127&gt;=2^I$9,C127&lt;=VrefLow),"",DEC2HEX(D128,4))</f>
        <v>0E7A</v>
      </c>
    </row>
    <row r="129" spans="1:6" x14ac:dyDescent="0.25">
      <c r="A129" s="2">
        <f>IF(OR(A128&gt;=2^I$9,C128&lt;=VrefLow),"",A128+1)</f>
        <v>126</v>
      </c>
      <c r="B129" s="6">
        <f>IF(OR(A128&gt;=2^I$9,C128&lt;=VrefLow),"",IF(B128&lt;=0,"",(B128-(M$6/(2^I$9)))))</f>
        <v>6.2046874999999559</v>
      </c>
      <c r="C129" s="6">
        <f>IF(OR(A128&gt;=2^I$9,C128&lt;=VrefLow),"",(B129*M$12)/(M$9+M$12))</f>
        <v>2.4419838727193572</v>
      </c>
      <c r="D129" s="4">
        <f>IF(OR(A128&gt;=2^I$9,C128&lt;=VrefLow),"",ROUND(((C129-VrefLow)*(2^REsolution))/(VrefHigh-VrefLow),0))</f>
        <v>3705</v>
      </c>
      <c r="E129" s="5" t="str">
        <f>IF(OR(A128&gt;=2^I$9,C128&lt;=VrefLow),"",DEC2BIN((MOD(D129,4096)/512),3)&amp;DEC2BIN(MOD(D129,512),9))</f>
        <v>111001111001</v>
      </c>
      <c r="F129" s="1" t="str">
        <f>IF(OR(A128&gt;=2^I$9,C128&lt;=VrefLow),"",DEC2HEX(D129,4))</f>
        <v>0E79</v>
      </c>
    </row>
    <row r="130" spans="1:6" x14ac:dyDescent="0.25">
      <c r="A130" s="2">
        <f>IF(OR(A129&gt;=2^I$9,C129&lt;=VrefLow),"",A129+1)</f>
        <v>127</v>
      </c>
      <c r="B130" s="6">
        <f>IF(OR(A129&gt;=2^I$9,C129&lt;=VrefLow),"",IF(B129&lt;=0,"",(B129-(M$6/(2^I$9)))))</f>
        <v>6.2031249999999556</v>
      </c>
      <c r="C130" s="6">
        <f>IF(OR(A129&gt;=2^I$9,C129&lt;=VrefLow),"",(B130*M$12)/(M$9+M$12))</f>
        <v>2.4413689183318681</v>
      </c>
      <c r="D130" s="4">
        <f>IF(OR(A129&gt;=2^I$9,C129&lt;=VrefLow),"",ROUND(((C130-VrefLow)*(2^REsolution))/(VrefHigh-VrefLow),0))</f>
        <v>3704</v>
      </c>
      <c r="E130" s="5" t="str">
        <f>IF(OR(A129&gt;=2^I$9,C129&lt;=VrefLow),"",DEC2BIN((MOD(D130,4096)/512),3)&amp;DEC2BIN(MOD(D130,512),9))</f>
        <v>111001111000</v>
      </c>
      <c r="F130" s="1" t="str">
        <f>IF(OR(A129&gt;=2^I$9,C129&lt;=VrefLow),"",DEC2HEX(D130,4))</f>
        <v>0E78</v>
      </c>
    </row>
    <row r="131" spans="1:6" x14ac:dyDescent="0.25">
      <c r="A131" s="2">
        <f>IF(OR(A130&gt;=2^I$9,C130&lt;=VrefLow),"",A130+1)</f>
        <v>128</v>
      </c>
      <c r="B131" s="6">
        <f>IF(OR(A130&gt;=2^I$9,C130&lt;=VrefLow),"",IF(B130&lt;=0,"",(B130-(M$6/(2^I$9)))))</f>
        <v>6.2015624999999552</v>
      </c>
      <c r="C131" s="6">
        <f>IF(OR(A130&gt;=2^I$9,C130&lt;=VrefLow),"",(B131*M$12)/(M$9+M$12))</f>
        <v>2.4407539639443785</v>
      </c>
      <c r="D131" s="4">
        <f>IF(OR(A130&gt;=2^I$9,C130&lt;=VrefLow),"",ROUND(((C131-VrefLow)*(2^REsolution))/(VrefHigh-VrefLow),0))</f>
        <v>3703</v>
      </c>
      <c r="E131" s="5" t="str">
        <f>IF(OR(A130&gt;=2^I$9,C130&lt;=VrefLow),"",DEC2BIN((MOD(D131,4096)/512),3)&amp;DEC2BIN(MOD(D131,512),9))</f>
        <v>111001110111</v>
      </c>
      <c r="F131" s="1" t="str">
        <f>IF(OR(A130&gt;=2^I$9,C130&lt;=VrefLow),"",DEC2HEX(D131,4))</f>
        <v>0E77</v>
      </c>
    </row>
    <row r="132" spans="1:6" x14ac:dyDescent="0.25">
      <c r="A132" s="2">
        <f>IF(OR(A131&gt;=2^I$9,C131&lt;=VrefLow),"",A131+1)</f>
        <v>129</v>
      </c>
      <c r="B132" s="6">
        <f>IF(OR(A131&gt;=2^I$9,C131&lt;=VrefLow),"",IF(B131&lt;=0,"",(B131-(M$6/(2^I$9)))))</f>
        <v>6.1999999999999549</v>
      </c>
      <c r="C132" s="6">
        <f>IF(OR(A131&gt;=2^I$9,C131&lt;=VrefLow),"",(B132*M$12)/(M$9+M$12))</f>
        <v>2.4401390095568893</v>
      </c>
      <c r="D132" s="4">
        <f>IF(OR(A131&gt;=2^I$9,C131&lt;=VrefLow),"",ROUND(((C132-VrefLow)*(2^REsolution))/(VrefHigh-VrefLow),0))</f>
        <v>3702</v>
      </c>
      <c r="E132" s="5" t="str">
        <f>IF(OR(A131&gt;=2^I$9,C131&lt;=VrefLow),"",DEC2BIN((MOD(D132,4096)/512),3)&amp;DEC2BIN(MOD(D132,512),9))</f>
        <v>111001110110</v>
      </c>
      <c r="F132" s="1" t="str">
        <f>IF(OR(A131&gt;=2^I$9,C131&lt;=VrefLow),"",DEC2HEX(D132,4))</f>
        <v>0E76</v>
      </c>
    </row>
    <row r="133" spans="1:6" x14ac:dyDescent="0.25">
      <c r="A133" s="2">
        <f>IF(OR(A132&gt;=2^I$9,C132&lt;=VrefLow),"",A132+1)</f>
        <v>130</v>
      </c>
      <c r="B133" s="6">
        <f>IF(OR(A132&gt;=2^I$9,C132&lt;=VrefLow),"",IF(B132&lt;=0,"",(B132-(M$6/(2^I$9)))))</f>
        <v>6.1984374999999545</v>
      </c>
      <c r="C133" s="6">
        <f>IF(OR(A132&gt;=2^I$9,C132&lt;=VrefLow),"",(B133*M$12)/(M$9+M$12))</f>
        <v>2.4395240551694002</v>
      </c>
      <c r="D133" s="4">
        <f>IF(OR(A132&gt;=2^I$9,C132&lt;=VrefLow),"",ROUND(((C133-VrefLow)*(2^REsolution))/(VrefHigh-VrefLow),0))</f>
        <v>3701</v>
      </c>
      <c r="E133" s="5" t="str">
        <f>IF(OR(A132&gt;=2^I$9,C132&lt;=VrefLow),"",DEC2BIN((MOD(D133,4096)/512),3)&amp;DEC2BIN(MOD(D133,512),9))</f>
        <v>111001110101</v>
      </c>
      <c r="F133" s="1" t="str">
        <f>IF(OR(A132&gt;=2^I$9,C132&lt;=VrefLow),"",DEC2HEX(D133,4))</f>
        <v>0E75</v>
      </c>
    </row>
    <row r="134" spans="1:6" x14ac:dyDescent="0.25">
      <c r="A134" s="2">
        <f>IF(OR(A133&gt;=2^I$9,C133&lt;=VrefLow),"",A133+1)</f>
        <v>131</v>
      </c>
      <c r="B134" s="6">
        <f>IF(OR(A133&gt;=2^I$9,C133&lt;=VrefLow),"",IF(B133&lt;=0,"",(B133-(M$6/(2^I$9)))))</f>
        <v>6.1968749999999542</v>
      </c>
      <c r="C134" s="6">
        <f>IF(OR(A133&gt;=2^I$9,C133&lt;=VrefLow),"",(B134*M$12)/(M$9+M$12))</f>
        <v>2.438909100781911</v>
      </c>
      <c r="D134" s="4">
        <f>IF(OR(A133&gt;=2^I$9,C133&lt;=VrefLow),"",ROUND(((C134-VrefLow)*(2^REsolution))/(VrefHigh-VrefLow),0))</f>
        <v>3700</v>
      </c>
      <c r="E134" s="5" t="str">
        <f>IF(OR(A133&gt;=2^I$9,C133&lt;=VrefLow),"",DEC2BIN((MOD(D134,4096)/512),3)&amp;DEC2BIN(MOD(D134,512),9))</f>
        <v>111001110100</v>
      </c>
      <c r="F134" s="1" t="str">
        <f>IF(OR(A133&gt;=2^I$9,C133&lt;=VrefLow),"",DEC2HEX(D134,4))</f>
        <v>0E74</v>
      </c>
    </row>
    <row r="135" spans="1:6" x14ac:dyDescent="0.25">
      <c r="A135" s="2">
        <f>IF(OR(A134&gt;=2^I$9,C134&lt;=VrefLow),"",A134+1)</f>
        <v>132</v>
      </c>
      <c r="B135" s="6">
        <f>IF(OR(A134&gt;=2^I$9,C134&lt;=VrefLow),"",IF(B134&lt;=0,"",(B134-(M$6/(2^I$9)))))</f>
        <v>6.1953124999999538</v>
      </c>
      <c r="C135" s="6">
        <f>IF(OR(A134&gt;=2^I$9,C134&lt;=VrefLow),"",(B135*M$12)/(M$9+M$12))</f>
        <v>2.4382941463944214</v>
      </c>
      <c r="D135" s="4">
        <f>IF(OR(A134&gt;=2^I$9,C134&lt;=VrefLow),"",ROUND(((C135-VrefLow)*(2^REsolution))/(VrefHigh-VrefLow),0))</f>
        <v>3699</v>
      </c>
      <c r="E135" s="5" t="str">
        <f>IF(OR(A134&gt;=2^I$9,C134&lt;=VrefLow),"",DEC2BIN((MOD(D135,4096)/512),3)&amp;DEC2BIN(MOD(D135,512),9))</f>
        <v>111001110011</v>
      </c>
      <c r="F135" s="1" t="str">
        <f>IF(OR(A134&gt;=2^I$9,C134&lt;=VrefLow),"",DEC2HEX(D135,4))</f>
        <v>0E73</v>
      </c>
    </row>
    <row r="136" spans="1:6" x14ac:dyDescent="0.25">
      <c r="A136" s="2">
        <f>IF(OR(A135&gt;=2^I$9,C135&lt;=VrefLow),"",A135+1)</f>
        <v>133</v>
      </c>
      <c r="B136" s="6">
        <f>IF(OR(A135&gt;=2^I$9,C135&lt;=VrefLow),"",IF(B135&lt;=0,"",(B135-(M$6/(2^I$9)))))</f>
        <v>6.1937499999999535</v>
      </c>
      <c r="C136" s="6">
        <f>IF(OR(A135&gt;=2^I$9,C135&lt;=VrefLow),"",(B136*M$12)/(M$9+M$12))</f>
        <v>2.4376791920069323</v>
      </c>
      <c r="D136" s="4">
        <f>IF(OR(A135&gt;=2^I$9,C135&lt;=VrefLow),"",ROUND(((C136-VrefLow)*(2^REsolution))/(VrefHigh-VrefLow),0))</f>
        <v>3698</v>
      </c>
      <c r="E136" s="5" t="str">
        <f>IF(OR(A135&gt;=2^I$9,C135&lt;=VrefLow),"",DEC2BIN((MOD(D136,4096)/512),3)&amp;DEC2BIN(MOD(D136,512),9))</f>
        <v>111001110010</v>
      </c>
      <c r="F136" s="1" t="str">
        <f>IF(OR(A135&gt;=2^I$9,C135&lt;=VrefLow),"",DEC2HEX(D136,4))</f>
        <v>0E72</v>
      </c>
    </row>
    <row r="137" spans="1:6" x14ac:dyDescent="0.25">
      <c r="A137" s="2">
        <f>IF(OR(A136&gt;=2^I$9,C136&lt;=VrefLow),"",A136+1)</f>
        <v>134</v>
      </c>
      <c r="B137" s="6">
        <f>IF(OR(A136&gt;=2^I$9,C136&lt;=VrefLow),"",IF(B136&lt;=0,"",(B136-(M$6/(2^I$9)))))</f>
        <v>6.1921874999999531</v>
      </c>
      <c r="C137" s="6">
        <f>IF(OR(A136&gt;=2^I$9,C136&lt;=VrefLow),"",(B137*M$12)/(M$9+M$12))</f>
        <v>2.4370642376194427</v>
      </c>
      <c r="D137" s="4">
        <f>IF(OR(A136&gt;=2^I$9,C136&lt;=VrefLow),"",ROUND(((C137-VrefLow)*(2^REsolution))/(VrefHigh-VrefLow),0))</f>
        <v>3697</v>
      </c>
      <c r="E137" s="5" t="str">
        <f>IF(OR(A136&gt;=2^I$9,C136&lt;=VrefLow),"",DEC2BIN((MOD(D137,4096)/512),3)&amp;DEC2BIN(MOD(D137,512),9))</f>
        <v>111001110001</v>
      </c>
      <c r="F137" s="1" t="str">
        <f>IF(OR(A136&gt;=2^I$9,C136&lt;=VrefLow),"",DEC2HEX(D137,4))</f>
        <v>0E71</v>
      </c>
    </row>
    <row r="138" spans="1:6" x14ac:dyDescent="0.25">
      <c r="A138" s="2">
        <f>IF(OR(A137&gt;=2^I$9,C137&lt;=VrefLow),"",A137+1)</f>
        <v>135</v>
      </c>
      <c r="B138" s="6">
        <f>IF(OR(A137&gt;=2^I$9,C137&lt;=VrefLow),"",IF(B137&lt;=0,"",(B137-(M$6/(2^I$9)))))</f>
        <v>6.1906249999999527</v>
      </c>
      <c r="C138" s="6">
        <f>IF(OR(A137&gt;=2^I$9,C137&lt;=VrefLow),"",(B138*M$12)/(M$9+M$12))</f>
        <v>2.4364492832319535</v>
      </c>
      <c r="D138" s="4">
        <f>IF(OR(A137&gt;=2^I$9,C137&lt;=VrefLow),"",ROUND(((C138-VrefLow)*(2^REsolution))/(VrefHigh-VrefLow),0))</f>
        <v>3696</v>
      </c>
      <c r="E138" s="5" t="str">
        <f>IF(OR(A137&gt;=2^I$9,C137&lt;=VrefLow),"",DEC2BIN((MOD(D138,4096)/512),3)&amp;DEC2BIN(MOD(D138,512),9))</f>
        <v>111001110000</v>
      </c>
      <c r="F138" s="1" t="str">
        <f>IF(OR(A137&gt;=2^I$9,C137&lt;=VrefLow),"",DEC2HEX(D138,4))</f>
        <v>0E70</v>
      </c>
    </row>
    <row r="139" spans="1:6" x14ac:dyDescent="0.25">
      <c r="A139" s="2">
        <f>IF(OR(A138&gt;=2^I$9,C138&lt;=VrefLow),"",A138+1)</f>
        <v>136</v>
      </c>
      <c r="B139" s="6">
        <f>IF(OR(A138&gt;=2^I$9,C138&lt;=VrefLow),"",IF(B138&lt;=0,"",(B138-(M$6/(2^I$9)))))</f>
        <v>6.1890624999999524</v>
      </c>
      <c r="C139" s="6">
        <f>IF(OR(A138&gt;=2^I$9,C138&lt;=VrefLow),"",(B139*M$12)/(M$9+M$12))</f>
        <v>2.4358343288444644</v>
      </c>
      <c r="D139" s="4">
        <f>IF(OR(A138&gt;=2^I$9,C138&lt;=VrefLow),"",ROUND(((C139-VrefLow)*(2^REsolution))/(VrefHigh-VrefLow),0))</f>
        <v>3695</v>
      </c>
      <c r="E139" s="5" t="str">
        <f>IF(OR(A138&gt;=2^I$9,C138&lt;=VrefLow),"",DEC2BIN((MOD(D139,4096)/512),3)&amp;DEC2BIN(MOD(D139,512),9))</f>
        <v>111001101111</v>
      </c>
      <c r="F139" s="1" t="str">
        <f>IF(OR(A138&gt;=2^I$9,C138&lt;=VrefLow),"",DEC2HEX(D139,4))</f>
        <v>0E6F</v>
      </c>
    </row>
    <row r="140" spans="1:6" x14ac:dyDescent="0.25">
      <c r="A140" s="2">
        <f>IF(OR(A139&gt;=2^I$9,C139&lt;=VrefLow),"",A139+1)</f>
        <v>137</v>
      </c>
      <c r="B140" s="6">
        <f>IF(OR(A139&gt;=2^I$9,C139&lt;=VrefLow),"",IF(B139&lt;=0,"",(B139-(M$6/(2^I$9)))))</f>
        <v>6.187499999999952</v>
      </c>
      <c r="C140" s="6">
        <f>IF(OR(A139&gt;=2^I$9,C139&lt;=VrefLow),"",(B140*M$12)/(M$9+M$12))</f>
        <v>2.4352193744569748</v>
      </c>
      <c r="D140" s="4">
        <f>IF(OR(A139&gt;=2^I$9,C139&lt;=VrefLow),"",ROUND(((C140-VrefLow)*(2^REsolution))/(VrefHigh-VrefLow),0))</f>
        <v>3694</v>
      </c>
      <c r="E140" s="5" t="str">
        <f>IF(OR(A139&gt;=2^I$9,C139&lt;=VrefLow),"",DEC2BIN((MOD(D140,4096)/512),3)&amp;DEC2BIN(MOD(D140,512),9))</f>
        <v>111001101110</v>
      </c>
      <c r="F140" s="1" t="str">
        <f>IF(OR(A139&gt;=2^I$9,C139&lt;=VrefLow),"",DEC2HEX(D140,4))</f>
        <v>0E6E</v>
      </c>
    </row>
    <row r="141" spans="1:6" x14ac:dyDescent="0.25">
      <c r="A141" s="2">
        <f>IF(OR(A140&gt;=2^I$9,C140&lt;=VrefLow),"",A140+1)</f>
        <v>138</v>
      </c>
      <c r="B141" s="6">
        <f>IF(OR(A140&gt;=2^I$9,C140&lt;=VrefLow),"",IF(B140&lt;=0,"",(B140-(M$6/(2^I$9)))))</f>
        <v>6.1859374999999517</v>
      </c>
      <c r="C141" s="6">
        <f>IF(OR(A140&gt;=2^I$9,C140&lt;=VrefLow),"",(B141*M$12)/(M$9+M$12))</f>
        <v>2.4346044200694856</v>
      </c>
      <c r="D141" s="4">
        <f>IF(OR(A140&gt;=2^I$9,C140&lt;=VrefLow),"",ROUND(((C141-VrefLow)*(2^REsolution))/(VrefHigh-VrefLow),0))</f>
        <v>3693</v>
      </c>
      <c r="E141" s="5" t="str">
        <f>IF(OR(A140&gt;=2^I$9,C140&lt;=VrefLow),"",DEC2BIN((MOD(D141,4096)/512),3)&amp;DEC2BIN(MOD(D141,512),9))</f>
        <v>111001101101</v>
      </c>
      <c r="F141" s="1" t="str">
        <f>IF(OR(A140&gt;=2^I$9,C140&lt;=VrefLow),"",DEC2HEX(D141,4))</f>
        <v>0E6D</v>
      </c>
    </row>
    <row r="142" spans="1:6" x14ac:dyDescent="0.25">
      <c r="A142" s="2">
        <f>IF(OR(A141&gt;=2^I$9,C141&lt;=VrefLow),"",A141+1)</f>
        <v>139</v>
      </c>
      <c r="B142" s="6">
        <f>IF(OR(A141&gt;=2^I$9,C141&lt;=VrefLow),"",IF(B141&lt;=0,"",(B141-(M$6/(2^I$9)))))</f>
        <v>6.1843749999999513</v>
      </c>
      <c r="C142" s="6">
        <f>IF(OR(A141&gt;=2^I$9,C141&lt;=VrefLow),"",(B142*M$12)/(M$9+M$12))</f>
        <v>2.4339894656819965</v>
      </c>
      <c r="D142" s="4">
        <f>IF(OR(A141&gt;=2^I$9,C141&lt;=VrefLow),"",ROUND(((C142-VrefLow)*(2^REsolution))/(VrefHigh-VrefLow),0))</f>
        <v>3692</v>
      </c>
      <c r="E142" s="5" t="str">
        <f>IF(OR(A141&gt;=2^I$9,C141&lt;=VrefLow),"",DEC2BIN((MOD(D142,4096)/512),3)&amp;DEC2BIN(MOD(D142,512),9))</f>
        <v>111001101100</v>
      </c>
      <c r="F142" s="1" t="str">
        <f>IF(OR(A141&gt;=2^I$9,C141&lt;=VrefLow),"",DEC2HEX(D142,4))</f>
        <v>0E6C</v>
      </c>
    </row>
    <row r="143" spans="1:6" x14ac:dyDescent="0.25">
      <c r="A143" s="2">
        <f>IF(OR(A142&gt;=2^I$9,C142&lt;=VrefLow),"",A142+1)</f>
        <v>140</v>
      </c>
      <c r="B143" s="6">
        <f>IF(OR(A142&gt;=2^I$9,C142&lt;=VrefLow),"",IF(B142&lt;=0,"",(B142-(M$6/(2^I$9)))))</f>
        <v>6.182812499999951</v>
      </c>
      <c r="C143" s="6">
        <f>IF(OR(A142&gt;=2^I$9,C142&lt;=VrefLow),"",(B143*M$12)/(M$9+M$12))</f>
        <v>2.4333745112945073</v>
      </c>
      <c r="D143" s="4">
        <f>IF(OR(A142&gt;=2^I$9,C142&lt;=VrefLow),"",ROUND(((C143-VrefLow)*(2^REsolution))/(VrefHigh-VrefLow),0))</f>
        <v>3692</v>
      </c>
      <c r="E143" s="5" t="str">
        <f>IF(OR(A142&gt;=2^I$9,C142&lt;=VrefLow),"",DEC2BIN((MOD(D143,4096)/512),3)&amp;DEC2BIN(MOD(D143,512),9))</f>
        <v>111001101100</v>
      </c>
      <c r="F143" s="1" t="str">
        <f>IF(OR(A142&gt;=2^I$9,C142&lt;=VrefLow),"",DEC2HEX(D143,4))</f>
        <v>0E6C</v>
      </c>
    </row>
    <row r="144" spans="1:6" x14ac:dyDescent="0.25">
      <c r="A144" s="2">
        <f>IF(OR(A143&gt;=2^I$9,C143&lt;=VrefLow),"",A143+1)</f>
        <v>141</v>
      </c>
      <c r="B144" s="6">
        <f>IF(OR(A143&gt;=2^I$9,C143&lt;=VrefLow),"",IF(B143&lt;=0,"",(B143-(M$6/(2^I$9)))))</f>
        <v>6.1812499999999506</v>
      </c>
      <c r="C144" s="6">
        <f>IF(OR(A143&gt;=2^I$9,C143&lt;=VrefLow),"",(B144*M$12)/(M$9+M$12))</f>
        <v>2.4327595569070177</v>
      </c>
      <c r="D144" s="4">
        <f>IF(OR(A143&gt;=2^I$9,C143&lt;=VrefLow),"",ROUND(((C144-VrefLow)*(2^REsolution))/(VrefHigh-VrefLow),0))</f>
        <v>3691</v>
      </c>
      <c r="E144" s="5" t="str">
        <f>IF(OR(A143&gt;=2^I$9,C143&lt;=VrefLow),"",DEC2BIN((MOD(D144,4096)/512),3)&amp;DEC2BIN(MOD(D144,512),9))</f>
        <v>111001101011</v>
      </c>
      <c r="F144" s="1" t="str">
        <f>IF(OR(A143&gt;=2^I$9,C143&lt;=VrefLow),"",DEC2HEX(D144,4))</f>
        <v>0E6B</v>
      </c>
    </row>
    <row r="145" spans="1:6" x14ac:dyDescent="0.25">
      <c r="A145" s="2">
        <f>IF(OR(A144&gt;=2^I$9,C144&lt;=VrefLow),"",A144+1)</f>
        <v>142</v>
      </c>
      <c r="B145" s="6">
        <f>IF(OR(A144&gt;=2^I$9,C144&lt;=VrefLow),"",IF(B144&lt;=0,"",(B144-(M$6/(2^I$9)))))</f>
        <v>6.1796874999999503</v>
      </c>
      <c r="C145" s="6">
        <f>IF(OR(A144&gt;=2^I$9,C144&lt;=VrefLow),"",(B145*M$12)/(M$9+M$12))</f>
        <v>2.4321446025195286</v>
      </c>
      <c r="D145" s="4">
        <f>IF(OR(A144&gt;=2^I$9,C144&lt;=VrefLow),"",ROUND(((C145-VrefLow)*(2^REsolution))/(VrefHigh-VrefLow),0))</f>
        <v>3690</v>
      </c>
      <c r="E145" s="5" t="str">
        <f>IF(OR(A144&gt;=2^I$9,C144&lt;=VrefLow),"",DEC2BIN((MOD(D145,4096)/512),3)&amp;DEC2BIN(MOD(D145,512),9))</f>
        <v>111001101010</v>
      </c>
      <c r="F145" s="1" t="str">
        <f>IF(OR(A144&gt;=2^I$9,C144&lt;=VrefLow),"",DEC2HEX(D145,4))</f>
        <v>0E6A</v>
      </c>
    </row>
    <row r="146" spans="1:6" x14ac:dyDescent="0.25">
      <c r="A146" s="2">
        <f>IF(OR(A145&gt;=2^I$9,C145&lt;=VrefLow),"",A145+1)</f>
        <v>143</v>
      </c>
      <c r="B146" s="6">
        <f>IF(OR(A145&gt;=2^I$9,C145&lt;=VrefLow),"",IF(B145&lt;=0,"",(B145-(M$6/(2^I$9)))))</f>
        <v>6.1781249999999499</v>
      </c>
      <c r="C146" s="6">
        <f>IF(OR(A145&gt;=2^I$9,C145&lt;=VrefLow),"",(B146*M$12)/(M$9+M$12))</f>
        <v>2.4315296481320394</v>
      </c>
      <c r="D146" s="4">
        <f>IF(OR(A145&gt;=2^I$9,C145&lt;=VrefLow),"",ROUND(((C146-VrefLow)*(2^REsolution))/(VrefHigh-VrefLow),0))</f>
        <v>3689</v>
      </c>
      <c r="E146" s="5" t="str">
        <f>IF(OR(A145&gt;=2^I$9,C145&lt;=VrefLow),"",DEC2BIN((MOD(D146,4096)/512),3)&amp;DEC2BIN(MOD(D146,512),9))</f>
        <v>111001101001</v>
      </c>
      <c r="F146" s="1" t="str">
        <f>IF(OR(A145&gt;=2^I$9,C145&lt;=VrefLow),"",DEC2HEX(D146,4))</f>
        <v>0E69</v>
      </c>
    </row>
    <row r="147" spans="1:6" x14ac:dyDescent="0.25">
      <c r="A147" s="2">
        <f>IF(OR(A146&gt;=2^I$9,C146&lt;=VrefLow),"",A146+1)</f>
        <v>144</v>
      </c>
      <c r="B147" s="6">
        <f>IF(OR(A146&gt;=2^I$9,C146&lt;=VrefLow),"",IF(B146&lt;=0,"",(B146-(M$6/(2^I$9)))))</f>
        <v>6.1765624999999496</v>
      </c>
      <c r="C147" s="6">
        <f>IF(OR(A146&gt;=2^I$9,C146&lt;=VrefLow),"",(B147*M$12)/(M$9+M$12))</f>
        <v>2.4309146937445503</v>
      </c>
      <c r="D147" s="4">
        <f>IF(OR(A146&gt;=2^I$9,C146&lt;=VrefLow),"",ROUND(((C147-VrefLow)*(2^REsolution))/(VrefHigh-VrefLow),0))</f>
        <v>3688</v>
      </c>
      <c r="E147" s="5" t="str">
        <f>IF(OR(A146&gt;=2^I$9,C146&lt;=VrefLow),"",DEC2BIN((MOD(D147,4096)/512),3)&amp;DEC2BIN(MOD(D147,512),9))</f>
        <v>111001101000</v>
      </c>
      <c r="F147" s="1" t="str">
        <f>IF(OR(A146&gt;=2^I$9,C146&lt;=VrefLow),"",DEC2HEX(D147,4))</f>
        <v>0E68</v>
      </c>
    </row>
    <row r="148" spans="1:6" x14ac:dyDescent="0.25">
      <c r="A148" s="2">
        <f>IF(OR(A147&gt;=2^I$9,C147&lt;=VrefLow),"",A147+1)</f>
        <v>145</v>
      </c>
      <c r="B148" s="6">
        <f>IF(OR(A147&gt;=2^I$9,C147&lt;=VrefLow),"",IF(B147&lt;=0,"",(B147-(M$6/(2^I$9)))))</f>
        <v>6.1749999999999492</v>
      </c>
      <c r="C148" s="6">
        <f>IF(OR(A147&gt;=2^I$9,C147&lt;=VrefLow),"",(B148*M$12)/(M$9+M$12))</f>
        <v>2.4302997393570607</v>
      </c>
      <c r="D148" s="4">
        <f>IF(OR(A147&gt;=2^I$9,C147&lt;=VrefLow),"",ROUND(((C148-VrefLow)*(2^REsolution))/(VrefHigh-VrefLow),0))</f>
        <v>3687</v>
      </c>
      <c r="E148" s="5" t="str">
        <f>IF(OR(A147&gt;=2^I$9,C147&lt;=VrefLow),"",DEC2BIN((MOD(D148,4096)/512),3)&amp;DEC2BIN(MOD(D148,512),9))</f>
        <v>111001100111</v>
      </c>
      <c r="F148" s="1" t="str">
        <f>IF(OR(A147&gt;=2^I$9,C147&lt;=VrefLow),"",DEC2HEX(D148,4))</f>
        <v>0E67</v>
      </c>
    </row>
    <row r="149" spans="1:6" x14ac:dyDescent="0.25">
      <c r="A149" s="2">
        <f>IF(OR(A148&gt;=2^I$9,C148&lt;=VrefLow),"",A148+1)</f>
        <v>146</v>
      </c>
      <c r="B149" s="6">
        <f>IF(OR(A148&gt;=2^I$9,C148&lt;=VrefLow),"",IF(B148&lt;=0,"",(B148-(M$6/(2^I$9)))))</f>
        <v>6.1734374999999488</v>
      </c>
      <c r="C149" s="6">
        <f>IF(OR(A148&gt;=2^I$9,C148&lt;=VrefLow),"",(B149*M$12)/(M$9+M$12))</f>
        <v>2.4296847849695715</v>
      </c>
      <c r="D149" s="4">
        <f>IF(OR(A148&gt;=2^I$9,C148&lt;=VrefLow),"",ROUND(((C149-VrefLow)*(2^REsolution))/(VrefHigh-VrefLow),0))</f>
        <v>3686</v>
      </c>
      <c r="E149" s="5" t="str">
        <f>IF(OR(A148&gt;=2^I$9,C148&lt;=VrefLow),"",DEC2BIN((MOD(D149,4096)/512),3)&amp;DEC2BIN(MOD(D149,512),9))</f>
        <v>111001100110</v>
      </c>
      <c r="F149" s="1" t="str">
        <f>IF(OR(A148&gt;=2^I$9,C148&lt;=VrefLow),"",DEC2HEX(D149,4))</f>
        <v>0E66</v>
      </c>
    </row>
    <row r="150" spans="1:6" x14ac:dyDescent="0.25">
      <c r="A150" s="2">
        <f>IF(OR(A149&gt;=2^I$9,C149&lt;=VrefLow),"",A149+1)</f>
        <v>147</v>
      </c>
      <c r="B150" s="6">
        <f>IF(OR(A149&gt;=2^I$9,C149&lt;=VrefLow),"",IF(B149&lt;=0,"",(B149-(M$6/(2^I$9)))))</f>
        <v>6.1718749999999485</v>
      </c>
      <c r="C150" s="6">
        <f>IF(OR(A149&gt;=2^I$9,C149&lt;=VrefLow),"",(B150*M$12)/(M$9+M$12))</f>
        <v>2.4290698305820824</v>
      </c>
      <c r="D150" s="4">
        <f>IF(OR(A149&gt;=2^I$9,C149&lt;=VrefLow),"",ROUND(((C150-VrefLow)*(2^REsolution))/(VrefHigh-VrefLow),0))</f>
        <v>3685</v>
      </c>
      <c r="E150" s="5" t="str">
        <f>IF(OR(A149&gt;=2^I$9,C149&lt;=VrefLow),"",DEC2BIN((MOD(D150,4096)/512),3)&amp;DEC2BIN(MOD(D150,512),9))</f>
        <v>111001100101</v>
      </c>
      <c r="F150" s="1" t="str">
        <f>IF(OR(A149&gt;=2^I$9,C149&lt;=VrefLow),"",DEC2HEX(D150,4))</f>
        <v>0E65</v>
      </c>
    </row>
    <row r="151" spans="1:6" x14ac:dyDescent="0.25">
      <c r="A151" s="2">
        <f>IF(OR(A150&gt;=2^I$9,C150&lt;=VrefLow),"",A150+1)</f>
        <v>148</v>
      </c>
      <c r="B151" s="6">
        <f>IF(OR(A150&gt;=2^I$9,C150&lt;=VrefLow),"",IF(B150&lt;=0,"",(B150-(M$6/(2^I$9)))))</f>
        <v>6.1703124999999481</v>
      </c>
      <c r="C151" s="6">
        <f>IF(OR(A150&gt;=2^I$9,C150&lt;=VrefLow),"",(B151*M$12)/(M$9+M$12))</f>
        <v>2.4284548761945932</v>
      </c>
      <c r="D151" s="4">
        <f>IF(OR(A150&gt;=2^I$9,C150&lt;=VrefLow),"",ROUND(((C151-VrefLow)*(2^REsolution))/(VrefHigh-VrefLow),0))</f>
        <v>3684</v>
      </c>
      <c r="E151" s="5" t="str">
        <f>IF(OR(A150&gt;=2^I$9,C150&lt;=VrefLow),"",DEC2BIN((MOD(D151,4096)/512),3)&amp;DEC2BIN(MOD(D151,512),9))</f>
        <v>111001100100</v>
      </c>
      <c r="F151" s="1" t="str">
        <f>IF(OR(A150&gt;=2^I$9,C150&lt;=VrefLow),"",DEC2HEX(D151,4))</f>
        <v>0E64</v>
      </c>
    </row>
    <row r="152" spans="1:6" x14ac:dyDescent="0.25">
      <c r="A152" s="2">
        <f>IF(OR(A151&gt;=2^I$9,C151&lt;=VrefLow),"",A151+1)</f>
        <v>149</v>
      </c>
      <c r="B152" s="6">
        <f>IF(OR(A151&gt;=2^I$9,C151&lt;=VrefLow),"",IF(B151&lt;=0,"",(B151-(M$6/(2^I$9)))))</f>
        <v>6.1687499999999478</v>
      </c>
      <c r="C152" s="6">
        <f>IF(OR(A151&gt;=2^I$9,C151&lt;=VrefLow),"",(B152*M$12)/(M$9+M$12))</f>
        <v>2.4278399218071036</v>
      </c>
      <c r="D152" s="4">
        <f>IF(OR(A151&gt;=2^I$9,C151&lt;=VrefLow),"",ROUND(((C152-VrefLow)*(2^REsolution))/(VrefHigh-VrefLow),0))</f>
        <v>3683</v>
      </c>
      <c r="E152" s="5" t="str">
        <f>IF(OR(A151&gt;=2^I$9,C151&lt;=VrefLow),"",DEC2BIN((MOD(D152,4096)/512),3)&amp;DEC2BIN(MOD(D152,512),9))</f>
        <v>111001100011</v>
      </c>
      <c r="F152" s="1" t="str">
        <f>IF(OR(A151&gt;=2^I$9,C151&lt;=VrefLow),"",DEC2HEX(D152,4))</f>
        <v>0E63</v>
      </c>
    </row>
    <row r="153" spans="1:6" x14ac:dyDescent="0.25">
      <c r="A153" s="2">
        <f>IF(OR(A152&gt;=2^I$9,C152&lt;=VrefLow),"",A152+1)</f>
        <v>150</v>
      </c>
      <c r="B153" s="6">
        <f>IF(OR(A152&gt;=2^I$9,C152&lt;=VrefLow),"",IF(B152&lt;=0,"",(B152-(M$6/(2^I$9)))))</f>
        <v>6.1671874999999474</v>
      </c>
      <c r="C153" s="6">
        <f>IF(OR(A152&gt;=2^I$9,C152&lt;=VrefLow),"",(B153*M$12)/(M$9+M$12))</f>
        <v>2.427224967419614</v>
      </c>
      <c r="D153" s="4">
        <f>IF(OR(A152&gt;=2^I$9,C152&lt;=VrefLow),"",ROUND(((C153-VrefLow)*(2^REsolution))/(VrefHigh-VrefLow),0))</f>
        <v>3682</v>
      </c>
      <c r="E153" s="5" t="str">
        <f>IF(OR(A152&gt;=2^I$9,C152&lt;=VrefLow),"",DEC2BIN((MOD(D153,4096)/512),3)&amp;DEC2BIN(MOD(D153,512),9))</f>
        <v>111001100010</v>
      </c>
      <c r="F153" s="1" t="str">
        <f>IF(OR(A152&gt;=2^I$9,C152&lt;=VrefLow),"",DEC2HEX(D153,4))</f>
        <v>0E62</v>
      </c>
    </row>
    <row r="154" spans="1:6" x14ac:dyDescent="0.25">
      <c r="A154" s="2">
        <f>IF(OR(A153&gt;=2^I$9,C153&lt;=VrefLow),"",A153+1)</f>
        <v>151</v>
      </c>
      <c r="B154" s="6">
        <f>IF(OR(A153&gt;=2^I$9,C153&lt;=VrefLow),"",IF(B153&lt;=0,"",(B153-(M$6/(2^I$9)))))</f>
        <v>6.1656249999999471</v>
      </c>
      <c r="C154" s="6">
        <f>IF(OR(A153&gt;=2^I$9,C153&lt;=VrefLow),"",(B154*M$12)/(M$9+M$12))</f>
        <v>2.4266100130321253</v>
      </c>
      <c r="D154" s="4">
        <f>IF(OR(A153&gt;=2^I$9,C153&lt;=VrefLow),"",ROUND(((C154-VrefLow)*(2^REsolution))/(VrefHigh-VrefLow),0))</f>
        <v>3681</v>
      </c>
      <c r="E154" s="5" t="str">
        <f>IF(OR(A153&gt;=2^I$9,C153&lt;=VrefLow),"",DEC2BIN((MOD(D154,4096)/512),3)&amp;DEC2BIN(MOD(D154,512),9))</f>
        <v>111001100001</v>
      </c>
      <c r="F154" s="1" t="str">
        <f>IF(OR(A153&gt;=2^I$9,C153&lt;=VrefLow),"",DEC2HEX(D154,4))</f>
        <v>0E61</v>
      </c>
    </row>
    <row r="155" spans="1:6" x14ac:dyDescent="0.25">
      <c r="A155" s="2">
        <f>IF(OR(A154&gt;=2^I$9,C154&lt;=VrefLow),"",A154+1)</f>
        <v>152</v>
      </c>
      <c r="B155" s="6">
        <f>IF(OR(A154&gt;=2^I$9,C154&lt;=VrefLow),"",IF(B154&lt;=0,"",(B154-(M$6/(2^I$9)))))</f>
        <v>6.1640624999999467</v>
      </c>
      <c r="C155" s="6">
        <f>IF(OR(A154&gt;=2^I$9,C154&lt;=VrefLow),"",(B155*M$12)/(M$9+M$12))</f>
        <v>2.4259950586446357</v>
      </c>
      <c r="D155" s="4">
        <f>IF(OR(A154&gt;=2^I$9,C154&lt;=VrefLow),"",ROUND(((C155-VrefLow)*(2^REsolution))/(VrefHigh-VrefLow),0))</f>
        <v>3680</v>
      </c>
      <c r="E155" s="5" t="str">
        <f>IF(OR(A154&gt;=2^I$9,C154&lt;=VrefLow),"",DEC2BIN((MOD(D155,4096)/512),3)&amp;DEC2BIN(MOD(D155,512),9))</f>
        <v>111001100000</v>
      </c>
      <c r="F155" s="1" t="str">
        <f>IF(OR(A154&gt;=2^I$9,C154&lt;=VrefLow),"",DEC2HEX(D155,4))</f>
        <v>0E60</v>
      </c>
    </row>
    <row r="156" spans="1:6" x14ac:dyDescent="0.25">
      <c r="A156" s="2">
        <f>IF(OR(A155&gt;=2^I$9,C155&lt;=VrefLow),"",A155+1)</f>
        <v>153</v>
      </c>
      <c r="B156" s="6">
        <f>IF(OR(A155&gt;=2^I$9,C155&lt;=VrefLow),"",IF(B155&lt;=0,"",(B155-(M$6/(2^I$9)))))</f>
        <v>6.1624999999999464</v>
      </c>
      <c r="C156" s="6">
        <f>IF(OR(A155&gt;=2^I$9,C155&lt;=VrefLow),"",(B156*M$12)/(M$9+M$12))</f>
        <v>2.4253801042571466</v>
      </c>
      <c r="D156" s="4">
        <f>IF(OR(A155&gt;=2^I$9,C155&lt;=VrefLow),"",ROUND(((C156-VrefLow)*(2^REsolution))/(VrefHigh-VrefLow),0))</f>
        <v>3679</v>
      </c>
      <c r="E156" s="5" t="str">
        <f>IF(OR(A155&gt;=2^I$9,C155&lt;=VrefLow),"",DEC2BIN((MOD(D156,4096)/512),3)&amp;DEC2BIN(MOD(D156,512),9))</f>
        <v>111001011111</v>
      </c>
      <c r="F156" s="1" t="str">
        <f>IF(OR(A155&gt;=2^I$9,C155&lt;=VrefLow),"",DEC2HEX(D156,4))</f>
        <v>0E5F</v>
      </c>
    </row>
    <row r="157" spans="1:6" x14ac:dyDescent="0.25">
      <c r="A157" s="2">
        <f>IF(OR(A156&gt;=2^I$9,C156&lt;=VrefLow),"",A156+1)</f>
        <v>154</v>
      </c>
      <c r="B157" s="6">
        <f>IF(OR(A156&gt;=2^I$9,C156&lt;=VrefLow),"",IF(B156&lt;=0,"",(B156-(M$6/(2^I$9)))))</f>
        <v>6.160937499999946</v>
      </c>
      <c r="C157" s="6">
        <f>IF(OR(A156&gt;=2^I$9,C156&lt;=VrefLow),"",(B157*M$12)/(M$9+M$12))</f>
        <v>2.424765149869657</v>
      </c>
      <c r="D157" s="4">
        <f>IF(OR(A156&gt;=2^I$9,C156&lt;=VrefLow),"",ROUND(((C157-VrefLow)*(2^REsolution))/(VrefHigh-VrefLow),0))</f>
        <v>3678</v>
      </c>
      <c r="E157" s="5" t="str">
        <f>IF(OR(A156&gt;=2^I$9,C156&lt;=VrefLow),"",DEC2BIN((MOD(D157,4096)/512),3)&amp;DEC2BIN(MOD(D157,512),9))</f>
        <v>111001011110</v>
      </c>
      <c r="F157" s="1" t="str">
        <f>IF(OR(A156&gt;=2^I$9,C156&lt;=VrefLow),"",DEC2HEX(D157,4))</f>
        <v>0E5E</v>
      </c>
    </row>
    <row r="158" spans="1:6" x14ac:dyDescent="0.25">
      <c r="A158" s="2">
        <f>IF(OR(A157&gt;=2^I$9,C157&lt;=VrefLow),"",A157+1)</f>
        <v>155</v>
      </c>
      <c r="B158" s="6">
        <f>IF(OR(A157&gt;=2^I$9,C157&lt;=VrefLow),"",IF(B157&lt;=0,"",(B157-(M$6/(2^I$9)))))</f>
        <v>6.1593749999999456</v>
      </c>
      <c r="C158" s="6">
        <f>IF(OR(A157&gt;=2^I$9,C157&lt;=VrefLow),"",(B158*M$12)/(M$9+M$12))</f>
        <v>2.4241501954821683</v>
      </c>
      <c r="D158" s="4">
        <f>IF(OR(A157&gt;=2^I$9,C157&lt;=VrefLow),"",ROUND(((C158-VrefLow)*(2^REsolution))/(VrefHigh-VrefLow),0))</f>
        <v>3678</v>
      </c>
      <c r="E158" s="5" t="str">
        <f>IF(OR(A157&gt;=2^I$9,C157&lt;=VrefLow),"",DEC2BIN((MOD(D158,4096)/512),3)&amp;DEC2BIN(MOD(D158,512),9))</f>
        <v>111001011110</v>
      </c>
      <c r="F158" s="1" t="str">
        <f>IF(OR(A157&gt;=2^I$9,C157&lt;=VrefLow),"",DEC2HEX(D158,4))</f>
        <v>0E5E</v>
      </c>
    </row>
    <row r="159" spans="1:6" x14ac:dyDescent="0.25">
      <c r="A159" s="2">
        <f>IF(OR(A158&gt;=2^I$9,C158&lt;=VrefLow),"",A158+1)</f>
        <v>156</v>
      </c>
      <c r="B159" s="6">
        <f>IF(OR(A158&gt;=2^I$9,C158&lt;=VrefLow),"",IF(B158&lt;=0,"",(B158-(M$6/(2^I$9)))))</f>
        <v>6.1578124999999453</v>
      </c>
      <c r="C159" s="6">
        <f>IF(OR(A158&gt;=2^I$9,C158&lt;=VrefLow),"",(B159*M$12)/(M$9+M$12))</f>
        <v>2.4235352410946787</v>
      </c>
      <c r="D159" s="4">
        <f>IF(OR(A158&gt;=2^I$9,C158&lt;=VrefLow),"",ROUND(((C159-VrefLow)*(2^REsolution))/(VrefHigh-VrefLow),0))</f>
        <v>3677</v>
      </c>
      <c r="E159" s="5" t="str">
        <f>IF(OR(A158&gt;=2^I$9,C158&lt;=VrefLow),"",DEC2BIN((MOD(D159,4096)/512),3)&amp;DEC2BIN(MOD(D159,512),9))</f>
        <v>111001011101</v>
      </c>
      <c r="F159" s="1" t="str">
        <f>IF(OR(A158&gt;=2^I$9,C158&lt;=VrefLow),"",DEC2HEX(D159,4))</f>
        <v>0E5D</v>
      </c>
    </row>
    <row r="160" spans="1:6" x14ac:dyDescent="0.25">
      <c r="A160" s="2">
        <f>IF(OR(A159&gt;=2^I$9,C159&lt;=VrefLow),"",A159+1)</f>
        <v>157</v>
      </c>
      <c r="B160" s="6">
        <f>IF(OR(A159&gt;=2^I$9,C159&lt;=VrefLow),"",IF(B159&lt;=0,"",(B159-(M$6/(2^I$9)))))</f>
        <v>6.1562499999999449</v>
      </c>
      <c r="C160" s="6">
        <f>IF(OR(A159&gt;=2^I$9,C159&lt;=VrefLow),"",(B160*M$12)/(M$9+M$12))</f>
        <v>2.4229202867071895</v>
      </c>
      <c r="D160" s="4">
        <f>IF(OR(A159&gt;=2^I$9,C159&lt;=VrefLow),"",ROUND(((C160-VrefLow)*(2^REsolution))/(VrefHigh-VrefLow),0))</f>
        <v>3676</v>
      </c>
      <c r="E160" s="5" t="str">
        <f>IF(OR(A159&gt;=2^I$9,C159&lt;=VrefLow),"",DEC2BIN((MOD(D160,4096)/512),3)&amp;DEC2BIN(MOD(D160,512),9))</f>
        <v>111001011100</v>
      </c>
      <c r="F160" s="1" t="str">
        <f>IF(OR(A159&gt;=2^I$9,C159&lt;=VrefLow),"",DEC2HEX(D160,4))</f>
        <v>0E5C</v>
      </c>
    </row>
    <row r="161" spans="1:6" x14ac:dyDescent="0.25">
      <c r="A161" s="2">
        <f>IF(OR(A160&gt;=2^I$9,C160&lt;=VrefLow),"",A160+1)</f>
        <v>158</v>
      </c>
      <c r="B161" s="6">
        <f>IF(OR(A160&gt;=2^I$9,C160&lt;=VrefLow),"",IF(B160&lt;=0,"",(B160-(M$6/(2^I$9)))))</f>
        <v>6.1546874999999446</v>
      </c>
      <c r="C161" s="6">
        <f>IF(OR(A160&gt;=2^I$9,C160&lt;=VrefLow),"",(B161*M$12)/(M$9+M$12))</f>
        <v>2.4223053323196999</v>
      </c>
      <c r="D161" s="4">
        <f>IF(OR(A160&gt;=2^I$9,C160&lt;=VrefLow),"",ROUND(((C161-VrefLow)*(2^REsolution))/(VrefHigh-VrefLow),0))</f>
        <v>3675</v>
      </c>
      <c r="E161" s="5" t="str">
        <f>IF(OR(A160&gt;=2^I$9,C160&lt;=VrefLow),"",DEC2BIN((MOD(D161,4096)/512),3)&amp;DEC2BIN(MOD(D161,512),9))</f>
        <v>111001011011</v>
      </c>
      <c r="F161" s="1" t="str">
        <f>IF(OR(A160&gt;=2^I$9,C160&lt;=VrefLow),"",DEC2HEX(D161,4))</f>
        <v>0E5B</v>
      </c>
    </row>
    <row r="162" spans="1:6" x14ac:dyDescent="0.25">
      <c r="A162" s="2">
        <f>IF(OR(A161&gt;=2^I$9,C161&lt;=VrefLow),"",A161+1)</f>
        <v>159</v>
      </c>
      <c r="B162" s="6">
        <f>IF(OR(A161&gt;=2^I$9,C161&lt;=VrefLow),"",IF(B161&lt;=0,"",(B161-(M$6/(2^I$9)))))</f>
        <v>6.1531249999999442</v>
      </c>
      <c r="C162" s="6">
        <f>IF(OR(A161&gt;=2^I$9,C161&lt;=VrefLow),"",(B162*M$12)/(M$9+M$12))</f>
        <v>2.4216903779322112</v>
      </c>
      <c r="D162" s="4">
        <f>IF(OR(A161&gt;=2^I$9,C161&lt;=VrefLow),"",ROUND(((C162-VrefLow)*(2^REsolution))/(VrefHigh-VrefLow),0))</f>
        <v>3674</v>
      </c>
      <c r="E162" s="5" t="str">
        <f>IF(OR(A161&gt;=2^I$9,C161&lt;=VrefLow),"",DEC2BIN((MOD(D162,4096)/512),3)&amp;DEC2BIN(MOD(D162,512),9))</f>
        <v>111001011010</v>
      </c>
      <c r="F162" s="1" t="str">
        <f>IF(OR(A161&gt;=2^I$9,C161&lt;=VrefLow),"",DEC2HEX(D162,4))</f>
        <v>0E5A</v>
      </c>
    </row>
    <row r="163" spans="1:6" x14ac:dyDescent="0.25">
      <c r="A163" s="2">
        <f>IF(OR(A162&gt;=2^I$9,C162&lt;=VrefLow),"",A162+1)</f>
        <v>160</v>
      </c>
      <c r="B163" s="6">
        <f>IF(OR(A162&gt;=2^I$9,C162&lt;=VrefLow),"",IF(B162&lt;=0,"",(B162-(M$6/(2^I$9)))))</f>
        <v>6.1515624999999439</v>
      </c>
      <c r="C163" s="6">
        <f>IF(OR(A162&gt;=2^I$9,C162&lt;=VrefLow),"",(B163*M$12)/(M$9+M$12))</f>
        <v>2.4210754235447216</v>
      </c>
      <c r="D163" s="4">
        <f>IF(OR(A162&gt;=2^I$9,C162&lt;=VrefLow),"",ROUND(((C163-VrefLow)*(2^REsolution))/(VrefHigh-VrefLow),0))</f>
        <v>3673</v>
      </c>
      <c r="E163" s="5" t="str">
        <f>IF(OR(A162&gt;=2^I$9,C162&lt;=VrefLow),"",DEC2BIN((MOD(D163,4096)/512),3)&amp;DEC2BIN(MOD(D163,512),9))</f>
        <v>111001011001</v>
      </c>
      <c r="F163" s="1" t="str">
        <f>IF(OR(A162&gt;=2^I$9,C162&lt;=VrefLow),"",DEC2HEX(D163,4))</f>
        <v>0E59</v>
      </c>
    </row>
    <row r="164" spans="1:6" x14ac:dyDescent="0.25">
      <c r="A164" s="2">
        <f>IF(OR(A163&gt;=2^I$9,C163&lt;=VrefLow),"",A163+1)</f>
        <v>161</v>
      </c>
      <c r="B164" s="6">
        <f>IF(OR(A163&gt;=2^I$9,C163&lt;=VrefLow),"",IF(B163&lt;=0,"",(B163-(M$6/(2^I$9)))))</f>
        <v>6.1499999999999435</v>
      </c>
      <c r="C164" s="6">
        <f>IF(OR(A163&gt;=2^I$9,C163&lt;=VrefLow),"",(B164*M$12)/(M$9+M$12))</f>
        <v>2.4204604691572325</v>
      </c>
      <c r="D164" s="4">
        <f>IF(OR(A163&gt;=2^I$9,C163&lt;=VrefLow),"",ROUND(((C164-VrefLow)*(2^REsolution))/(VrefHigh-VrefLow),0))</f>
        <v>3672</v>
      </c>
      <c r="E164" s="5" t="str">
        <f>IF(OR(A163&gt;=2^I$9,C163&lt;=VrefLow),"",DEC2BIN((MOD(D164,4096)/512),3)&amp;DEC2BIN(MOD(D164,512),9))</f>
        <v>111001011000</v>
      </c>
      <c r="F164" s="1" t="str">
        <f>IF(OR(A163&gt;=2^I$9,C163&lt;=VrefLow),"",DEC2HEX(D164,4))</f>
        <v>0E58</v>
      </c>
    </row>
    <row r="165" spans="1:6" x14ac:dyDescent="0.25">
      <c r="A165" s="2">
        <f>IF(OR(A164&gt;=2^I$9,C164&lt;=VrefLow),"",A164+1)</f>
        <v>162</v>
      </c>
      <c r="B165" s="6">
        <f>IF(OR(A164&gt;=2^I$9,C164&lt;=VrefLow),"",IF(B164&lt;=0,"",(B164-(M$6/(2^I$9)))))</f>
        <v>6.1484374999999432</v>
      </c>
      <c r="C165" s="6">
        <f>IF(OR(A164&gt;=2^I$9,C164&lt;=VrefLow),"",(B165*M$12)/(M$9+M$12))</f>
        <v>2.4198455147697429</v>
      </c>
      <c r="D165" s="4">
        <f>IF(OR(A164&gt;=2^I$9,C164&lt;=VrefLow),"",ROUND(((C165-VrefLow)*(2^REsolution))/(VrefHigh-VrefLow),0))</f>
        <v>3671</v>
      </c>
      <c r="E165" s="5" t="str">
        <f>IF(OR(A164&gt;=2^I$9,C164&lt;=VrefLow),"",DEC2BIN((MOD(D165,4096)/512),3)&amp;DEC2BIN(MOD(D165,512),9))</f>
        <v>111001010111</v>
      </c>
      <c r="F165" s="1" t="str">
        <f>IF(OR(A164&gt;=2^I$9,C164&lt;=VrefLow),"",DEC2HEX(D165,4))</f>
        <v>0E57</v>
      </c>
    </row>
    <row r="166" spans="1:6" x14ac:dyDescent="0.25">
      <c r="A166" s="2">
        <f>IF(OR(A165&gt;=2^I$9,C165&lt;=VrefLow),"",A165+1)</f>
        <v>163</v>
      </c>
      <c r="B166" s="6">
        <f>IF(OR(A165&gt;=2^I$9,C165&lt;=VrefLow),"",IF(B165&lt;=0,"",(B165-(M$6/(2^I$9)))))</f>
        <v>6.1468749999999428</v>
      </c>
      <c r="C166" s="6">
        <f>IF(OR(A165&gt;=2^I$9,C165&lt;=VrefLow),"",(B166*M$12)/(M$9+M$12))</f>
        <v>2.4192305603822537</v>
      </c>
      <c r="D166" s="4">
        <f>IF(OR(A165&gt;=2^I$9,C165&lt;=VrefLow),"",ROUND(((C166-VrefLow)*(2^REsolution))/(VrefHigh-VrefLow),0))</f>
        <v>3670</v>
      </c>
      <c r="E166" s="5" t="str">
        <f>IF(OR(A165&gt;=2^I$9,C165&lt;=VrefLow),"",DEC2BIN((MOD(D166,4096)/512),3)&amp;DEC2BIN(MOD(D166,512),9))</f>
        <v>111001010110</v>
      </c>
      <c r="F166" s="1" t="str">
        <f>IF(OR(A165&gt;=2^I$9,C165&lt;=VrefLow),"",DEC2HEX(D166,4))</f>
        <v>0E56</v>
      </c>
    </row>
    <row r="167" spans="1:6" x14ac:dyDescent="0.25">
      <c r="A167" s="2">
        <f>IF(OR(A166&gt;=2^I$9,C166&lt;=VrefLow),"",A166+1)</f>
        <v>164</v>
      </c>
      <c r="B167" s="6">
        <f>IF(OR(A166&gt;=2^I$9,C166&lt;=VrefLow),"",IF(B166&lt;=0,"",(B166-(M$6/(2^I$9)))))</f>
        <v>6.1453124999999424</v>
      </c>
      <c r="C167" s="6">
        <f>IF(OR(A166&gt;=2^I$9,C166&lt;=VrefLow),"",(B167*M$12)/(M$9+M$12))</f>
        <v>2.4186156059947646</v>
      </c>
      <c r="D167" s="4">
        <f>IF(OR(A166&gt;=2^I$9,C166&lt;=VrefLow),"",ROUND(((C167-VrefLow)*(2^REsolution))/(VrefHigh-VrefLow),0))</f>
        <v>3669</v>
      </c>
      <c r="E167" s="5" t="str">
        <f>IF(OR(A166&gt;=2^I$9,C166&lt;=VrefLow),"",DEC2BIN((MOD(D167,4096)/512),3)&amp;DEC2BIN(MOD(D167,512),9))</f>
        <v>111001010101</v>
      </c>
      <c r="F167" s="1" t="str">
        <f>IF(OR(A166&gt;=2^I$9,C166&lt;=VrefLow),"",DEC2HEX(D167,4))</f>
        <v>0E55</v>
      </c>
    </row>
    <row r="168" spans="1:6" x14ac:dyDescent="0.25">
      <c r="A168" s="2">
        <f>IF(OR(A167&gt;=2^I$9,C167&lt;=VrefLow),"",A167+1)</f>
        <v>165</v>
      </c>
      <c r="B168" s="6">
        <f>IF(OR(A167&gt;=2^I$9,C167&lt;=VrefLow),"",IF(B167&lt;=0,"",(B167-(M$6/(2^I$9)))))</f>
        <v>6.1437499999999421</v>
      </c>
      <c r="C168" s="6">
        <f>IF(OR(A167&gt;=2^I$9,C167&lt;=VrefLow),"",(B168*M$12)/(M$9+M$12))</f>
        <v>2.418000651607275</v>
      </c>
      <c r="D168" s="4">
        <f>IF(OR(A167&gt;=2^I$9,C167&lt;=VrefLow),"",ROUND(((C168-VrefLow)*(2^REsolution))/(VrefHigh-VrefLow),0))</f>
        <v>3668</v>
      </c>
      <c r="E168" s="5" t="str">
        <f>IF(OR(A167&gt;=2^I$9,C167&lt;=VrefLow),"",DEC2BIN((MOD(D168,4096)/512),3)&amp;DEC2BIN(MOD(D168,512),9))</f>
        <v>111001010100</v>
      </c>
      <c r="F168" s="1" t="str">
        <f>IF(OR(A167&gt;=2^I$9,C167&lt;=VrefLow),"",DEC2HEX(D168,4))</f>
        <v>0E54</v>
      </c>
    </row>
    <row r="169" spans="1:6" x14ac:dyDescent="0.25">
      <c r="A169" s="2">
        <f>IF(OR(A168&gt;=2^I$9,C168&lt;=VrefLow),"",A168+1)</f>
        <v>166</v>
      </c>
      <c r="B169" s="6">
        <f>IF(OR(A168&gt;=2^I$9,C168&lt;=VrefLow),"",IF(B168&lt;=0,"",(B168-(M$6/(2^I$9)))))</f>
        <v>6.1421874999999417</v>
      </c>
      <c r="C169" s="6">
        <f>IF(OR(A168&gt;=2^I$9,C168&lt;=VrefLow),"",(B169*M$12)/(M$9+M$12))</f>
        <v>2.4173856972197858</v>
      </c>
      <c r="D169" s="4">
        <f>IF(OR(A168&gt;=2^I$9,C168&lt;=VrefLow),"",ROUND(((C169-VrefLow)*(2^REsolution))/(VrefHigh-VrefLow),0))</f>
        <v>3667</v>
      </c>
      <c r="E169" s="5" t="str">
        <f>IF(OR(A168&gt;=2^I$9,C168&lt;=VrefLow),"",DEC2BIN((MOD(D169,4096)/512),3)&amp;DEC2BIN(MOD(D169,512),9))</f>
        <v>111001010011</v>
      </c>
      <c r="F169" s="1" t="str">
        <f>IF(OR(A168&gt;=2^I$9,C168&lt;=VrefLow),"",DEC2HEX(D169,4))</f>
        <v>0E53</v>
      </c>
    </row>
    <row r="170" spans="1:6" x14ac:dyDescent="0.25">
      <c r="A170" s="2">
        <f>IF(OR(A169&gt;=2^I$9,C169&lt;=VrefLow),"",A169+1)</f>
        <v>167</v>
      </c>
      <c r="B170" s="6">
        <f>IF(OR(A169&gt;=2^I$9,C169&lt;=VrefLow),"",IF(B169&lt;=0,"",(B169-(M$6/(2^I$9)))))</f>
        <v>6.1406249999999414</v>
      </c>
      <c r="C170" s="6">
        <f>IF(OR(A169&gt;=2^I$9,C169&lt;=VrefLow),"",(B170*M$12)/(M$9+M$12))</f>
        <v>2.4167707428322966</v>
      </c>
      <c r="D170" s="4">
        <f>IF(OR(A169&gt;=2^I$9,C169&lt;=VrefLow),"",ROUND(((C170-VrefLow)*(2^REsolution))/(VrefHigh-VrefLow),0))</f>
        <v>3666</v>
      </c>
      <c r="E170" s="5" t="str">
        <f>IF(OR(A169&gt;=2^I$9,C169&lt;=VrefLow),"",DEC2BIN((MOD(D170,4096)/512),3)&amp;DEC2BIN(MOD(D170,512),9))</f>
        <v>111001010010</v>
      </c>
      <c r="F170" s="1" t="str">
        <f>IF(OR(A169&gt;=2^I$9,C169&lt;=VrefLow),"",DEC2HEX(D170,4))</f>
        <v>0E52</v>
      </c>
    </row>
    <row r="171" spans="1:6" x14ac:dyDescent="0.25">
      <c r="A171" s="2">
        <f>IF(OR(A170&gt;=2^I$9,C170&lt;=VrefLow),"",A170+1)</f>
        <v>168</v>
      </c>
      <c r="B171" s="6">
        <f>IF(OR(A170&gt;=2^I$9,C170&lt;=VrefLow),"",IF(B170&lt;=0,"",(B170-(M$6/(2^I$9)))))</f>
        <v>6.139062499999941</v>
      </c>
      <c r="C171" s="6">
        <f>IF(OR(A170&gt;=2^I$9,C170&lt;=VrefLow),"",(B171*M$12)/(M$9+M$12))</f>
        <v>2.4161557884448075</v>
      </c>
      <c r="D171" s="4">
        <f>IF(OR(A170&gt;=2^I$9,C170&lt;=VrefLow),"",ROUND(((C171-VrefLow)*(2^REsolution))/(VrefHigh-VrefLow),0))</f>
        <v>3665</v>
      </c>
      <c r="E171" s="5" t="str">
        <f>IF(OR(A170&gt;=2^I$9,C170&lt;=VrefLow),"",DEC2BIN((MOD(D171,4096)/512),3)&amp;DEC2BIN(MOD(D171,512),9))</f>
        <v>111001010001</v>
      </c>
      <c r="F171" s="1" t="str">
        <f>IF(OR(A170&gt;=2^I$9,C170&lt;=VrefLow),"",DEC2HEX(D171,4))</f>
        <v>0E51</v>
      </c>
    </row>
    <row r="172" spans="1:6" x14ac:dyDescent="0.25">
      <c r="A172" s="2">
        <f>IF(OR(A171&gt;=2^I$9,C171&lt;=VrefLow),"",A171+1)</f>
        <v>169</v>
      </c>
      <c r="B172" s="6">
        <f>IF(OR(A171&gt;=2^I$9,C171&lt;=VrefLow),"",IF(B171&lt;=0,"",(B171-(M$6/(2^I$9)))))</f>
        <v>6.1374999999999407</v>
      </c>
      <c r="C172" s="6">
        <f>IF(OR(A171&gt;=2^I$9,C171&lt;=VrefLow),"",(B172*M$12)/(M$9+M$12))</f>
        <v>2.4155408340573179</v>
      </c>
      <c r="D172" s="4">
        <f>IF(OR(A171&gt;=2^I$9,C171&lt;=VrefLow),"",ROUND(((C172-VrefLow)*(2^REsolution))/(VrefHigh-VrefLow),0))</f>
        <v>3664</v>
      </c>
      <c r="E172" s="5" t="str">
        <f>IF(OR(A171&gt;=2^I$9,C171&lt;=VrefLow),"",DEC2BIN((MOD(D172,4096)/512),3)&amp;DEC2BIN(MOD(D172,512),9))</f>
        <v>111001010000</v>
      </c>
      <c r="F172" s="1" t="str">
        <f>IF(OR(A171&gt;=2^I$9,C171&lt;=VrefLow),"",DEC2HEX(D172,4))</f>
        <v>0E50</v>
      </c>
    </row>
    <row r="173" spans="1:6" x14ac:dyDescent="0.25">
      <c r="A173" s="2">
        <f>IF(OR(A172&gt;=2^I$9,C172&lt;=VrefLow),"",A172+1)</f>
        <v>170</v>
      </c>
      <c r="B173" s="6">
        <f>IF(OR(A172&gt;=2^I$9,C172&lt;=VrefLow),"",IF(B172&lt;=0,"",(B172-(M$6/(2^I$9)))))</f>
        <v>6.1359374999999403</v>
      </c>
      <c r="C173" s="6">
        <f>IF(OR(A172&gt;=2^I$9,C172&lt;=VrefLow),"",(B173*M$12)/(M$9+M$12))</f>
        <v>2.4149258796698287</v>
      </c>
      <c r="D173" s="4">
        <f>IF(OR(A172&gt;=2^I$9,C172&lt;=VrefLow),"",ROUND(((C173-VrefLow)*(2^REsolution))/(VrefHigh-VrefLow),0))</f>
        <v>3664</v>
      </c>
      <c r="E173" s="5" t="str">
        <f>IF(OR(A172&gt;=2^I$9,C172&lt;=VrefLow),"",DEC2BIN((MOD(D173,4096)/512),3)&amp;DEC2BIN(MOD(D173,512),9))</f>
        <v>111001010000</v>
      </c>
      <c r="F173" s="1" t="str">
        <f>IF(OR(A172&gt;=2^I$9,C172&lt;=VrefLow),"",DEC2HEX(D173,4))</f>
        <v>0E50</v>
      </c>
    </row>
    <row r="174" spans="1:6" x14ac:dyDescent="0.25">
      <c r="A174" s="2">
        <f>IF(OR(A173&gt;=2^I$9,C173&lt;=VrefLow),"",A173+1)</f>
        <v>171</v>
      </c>
      <c r="B174" s="6">
        <f>IF(OR(A173&gt;=2^I$9,C173&lt;=VrefLow),"",IF(B173&lt;=0,"",(B173-(M$6/(2^I$9)))))</f>
        <v>6.13437499999994</v>
      </c>
      <c r="C174" s="6">
        <f>IF(OR(A173&gt;=2^I$9,C173&lt;=VrefLow),"",(B174*M$12)/(M$9+M$12))</f>
        <v>2.4143109252823396</v>
      </c>
      <c r="D174" s="4">
        <f>IF(OR(A173&gt;=2^I$9,C173&lt;=VrefLow),"",ROUND(((C174-VrefLow)*(2^REsolution))/(VrefHigh-VrefLow),0))</f>
        <v>3663</v>
      </c>
      <c r="E174" s="5" t="str">
        <f>IF(OR(A173&gt;=2^I$9,C173&lt;=VrefLow),"",DEC2BIN((MOD(D174,4096)/512),3)&amp;DEC2BIN(MOD(D174,512),9))</f>
        <v>111001001111</v>
      </c>
      <c r="F174" s="1" t="str">
        <f>IF(OR(A173&gt;=2^I$9,C173&lt;=VrefLow),"",DEC2HEX(D174,4))</f>
        <v>0E4F</v>
      </c>
    </row>
    <row r="175" spans="1:6" x14ac:dyDescent="0.25">
      <c r="A175" s="2">
        <f>IF(OR(A174&gt;=2^I$9,C174&lt;=VrefLow),"",A174+1)</f>
        <v>172</v>
      </c>
      <c r="B175" s="6">
        <f>IF(OR(A174&gt;=2^I$9,C174&lt;=VrefLow),"",IF(B174&lt;=0,"",(B174-(M$6/(2^I$9)))))</f>
        <v>6.1328124999999396</v>
      </c>
      <c r="C175" s="6">
        <f>IF(OR(A174&gt;=2^I$9,C174&lt;=VrefLow),"",(B175*M$12)/(M$9+M$12))</f>
        <v>2.4136959708948504</v>
      </c>
      <c r="D175" s="4">
        <f>IF(OR(A174&gt;=2^I$9,C174&lt;=VrefLow),"",ROUND(((C175-VrefLow)*(2^REsolution))/(VrefHigh-VrefLow),0))</f>
        <v>3662</v>
      </c>
      <c r="E175" s="5" t="str">
        <f>IF(OR(A174&gt;=2^I$9,C174&lt;=VrefLow),"",DEC2BIN((MOD(D175,4096)/512),3)&amp;DEC2BIN(MOD(D175,512),9))</f>
        <v>111001001110</v>
      </c>
      <c r="F175" s="1" t="str">
        <f>IF(OR(A174&gt;=2^I$9,C174&lt;=VrefLow),"",DEC2HEX(D175,4))</f>
        <v>0E4E</v>
      </c>
    </row>
    <row r="176" spans="1:6" x14ac:dyDescent="0.25">
      <c r="A176" s="2">
        <f>IF(OR(A175&gt;=2^I$9,C175&lt;=VrefLow),"",A175+1)</f>
        <v>173</v>
      </c>
      <c r="B176" s="6">
        <f>IF(OR(A175&gt;=2^I$9,C175&lt;=VrefLow),"",IF(B175&lt;=0,"",(B175-(M$6/(2^I$9)))))</f>
        <v>6.1312499999999392</v>
      </c>
      <c r="C176" s="6">
        <f>IF(OR(A175&gt;=2^I$9,C175&lt;=VrefLow),"",(B176*M$12)/(M$9+M$12))</f>
        <v>2.4130810165073608</v>
      </c>
      <c r="D176" s="4">
        <f>IF(OR(A175&gt;=2^I$9,C175&lt;=VrefLow),"",ROUND(((C176-VrefLow)*(2^REsolution))/(VrefHigh-VrefLow),0))</f>
        <v>3661</v>
      </c>
      <c r="E176" s="5" t="str">
        <f>IF(OR(A175&gt;=2^I$9,C175&lt;=VrefLow),"",DEC2BIN((MOD(D176,4096)/512),3)&amp;DEC2BIN(MOD(D176,512),9))</f>
        <v>111001001101</v>
      </c>
      <c r="F176" s="1" t="str">
        <f>IF(OR(A175&gt;=2^I$9,C175&lt;=VrefLow),"",DEC2HEX(D176,4))</f>
        <v>0E4D</v>
      </c>
    </row>
    <row r="177" spans="1:6" x14ac:dyDescent="0.25">
      <c r="A177" s="2">
        <f>IF(OR(A176&gt;=2^I$9,C176&lt;=VrefLow),"",A176+1)</f>
        <v>174</v>
      </c>
      <c r="B177" s="6">
        <f>IF(OR(A176&gt;=2^I$9,C176&lt;=VrefLow),"",IF(B176&lt;=0,"",(B176-(M$6/(2^I$9)))))</f>
        <v>6.1296874999999389</v>
      </c>
      <c r="C177" s="6">
        <f>IF(OR(A176&gt;=2^I$9,C176&lt;=VrefLow),"",(B177*M$12)/(M$9+M$12))</f>
        <v>2.4124660621198717</v>
      </c>
      <c r="D177" s="4">
        <f>IF(OR(A176&gt;=2^I$9,C176&lt;=VrefLow),"",ROUND(((C177-VrefLow)*(2^REsolution))/(VrefHigh-VrefLow),0))</f>
        <v>3660</v>
      </c>
      <c r="E177" s="5" t="str">
        <f>IF(OR(A176&gt;=2^I$9,C176&lt;=VrefLow),"",DEC2BIN((MOD(D177,4096)/512),3)&amp;DEC2BIN(MOD(D177,512),9))</f>
        <v>111001001100</v>
      </c>
      <c r="F177" s="1" t="str">
        <f>IF(OR(A176&gt;=2^I$9,C176&lt;=VrefLow),"",DEC2HEX(D177,4))</f>
        <v>0E4C</v>
      </c>
    </row>
    <row r="178" spans="1:6" x14ac:dyDescent="0.25">
      <c r="A178" s="2">
        <f>IF(OR(A177&gt;=2^I$9,C177&lt;=VrefLow),"",A177+1)</f>
        <v>175</v>
      </c>
      <c r="B178" s="6">
        <f>IF(OR(A177&gt;=2^I$9,C177&lt;=VrefLow),"",IF(B177&lt;=0,"",(B177-(M$6/(2^I$9)))))</f>
        <v>6.1281249999999385</v>
      </c>
      <c r="C178" s="6">
        <f>IF(OR(A177&gt;=2^I$9,C177&lt;=VrefLow),"",(B178*M$12)/(M$9+M$12))</f>
        <v>2.4118511077323825</v>
      </c>
      <c r="D178" s="4">
        <f>IF(OR(A177&gt;=2^I$9,C177&lt;=VrefLow),"",ROUND(((C178-VrefLow)*(2^REsolution))/(VrefHigh-VrefLow),0))</f>
        <v>3659</v>
      </c>
      <c r="E178" s="5" t="str">
        <f>IF(OR(A177&gt;=2^I$9,C177&lt;=VrefLow),"",DEC2BIN((MOD(D178,4096)/512),3)&amp;DEC2BIN(MOD(D178,512),9))</f>
        <v>111001001011</v>
      </c>
      <c r="F178" s="1" t="str">
        <f>IF(OR(A177&gt;=2^I$9,C177&lt;=VrefLow),"",DEC2HEX(D178,4))</f>
        <v>0E4B</v>
      </c>
    </row>
    <row r="179" spans="1:6" x14ac:dyDescent="0.25">
      <c r="A179" s="2">
        <f>IF(OR(A178&gt;=2^I$9,C178&lt;=VrefLow),"",A178+1)</f>
        <v>176</v>
      </c>
      <c r="B179" s="6">
        <f>IF(OR(A178&gt;=2^I$9,C178&lt;=VrefLow),"",IF(B178&lt;=0,"",(B178-(M$6/(2^I$9)))))</f>
        <v>6.1265624999999382</v>
      </c>
      <c r="C179" s="6">
        <f>IF(OR(A178&gt;=2^I$9,C178&lt;=VrefLow),"",(B179*M$12)/(M$9+M$12))</f>
        <v>2.4112361533448934</v>
      </c>
      <c r="D179" s="4">
        <f>IF(OR(A178&gt;=2^I$9,C178&lt;=VrefLow),"",ROUND(((C179-VrefLow)*(2^REsolution))/(VrefHigh-VrefLow),0))</f>
        <v>3658</v>
      </c>
      <c r="E179" s="5" t="str">
        <f>IF(OR(A178&gt;=2^I$9,C178&lt;=VrefLow),"",DEC2BIN((MOD(D179,4096)/512),3)&amp;DEC2BIN(MOD(D179,512),9))</f>
        <v>111001001010</v>
      </c>
      <c r="F179" s="1" t="str">
        <f>IF(OR(A178&gt;=2^I$9,C178&lt;=VrefLow),"",DEC2HEX(D179,4))</f>
        <v>0E4A</v>
      </c>
    </row>
    <row r="180" spans="1:6" x14ac:dyDescent="0.25">
      <c r="A180" s="2">
        <f>IF(OR(A179&gt;=2^I$9,C179&lt;=VrefLow),"",A179+1)</f>
        <v>177</v>
      </c>
      <c r="B180" s="6">
        <f>IF(OR(A179&gt;=2^I$9,C179&lt;=VrefLow),"",IF(B179&lt;=0,"",(B179-(M$6/(2^I$9)))))</f>
        <v>6.1249999999999378</v>
      </c>
      <c r="C180" s="6">
        <f>IF(OR(A179&gt;=2^I$9,C179&lt;=VrefLow),"",(B180*M$12)/(M$9+M$12))</f>
        <v>2.4106211989574038</v>
      </c>
      <c r="D180" s="4">
        <f>IF(OR(A179&gt;=2^I$9,C179&lt;=VrefLow),"",ROUND(((C180-VrefLow)*(2^REsolution))/(VrefHigh-VrefLow),0))</f>
        <v>3657</v>
      </c>
      <c r="E180" s="5" t="str">
        <f>IF(OR(A179&gt;=2^I$9,C179&lt;=VrefLow),"",DEC2BIN((MOD(D180,4096)/512),3)&amp;DEC2BIN(MOD(D180,512),9))</f>
        <v>111001001001</v>
      </c>
      <c r="F180" s="1" t="str">
        <f>IF(OR(A179&gt;=2^I$9,C179&lt;=VrefLow),"",DEC2HEX(D180,4))</f>
        <v>0E49</v>
      </c>
    </row>
    <row r="181" spans="1:6" x14ac:dyDescent="0.25">
      <c r="A181" s="2">
        <f>IF(OR(A180&gt;=2^I$9,C180&lt;=VrefLow),"",A180+1)</f>
        <v>178</v>
      </c>
      <c r="B181" s="6">
        <f>IF(OR(A180&gt;=2^I$9,C180&lt;=VrefLow),"",IF(B180&lt;=0,"",(B180-(M$6/(2^I$9)))))</f>
        <v>6.1234374999999375</v>
      </c>
      <c r="C181" s="6">
        <f>IF(OR(A180&gt;=2^I$9,C180&lt;=VrefLow),"",(B181*M$12)/(M$9+M$12))</f>
        <v>2.4100062445699146</v>
      </c>
      <c r="D181" s="4">
        <f>IF(OR(A180&gt;=2^I$9,C180&lt;=VrefLow),"",ROUND(((C181-VrefLow)*(2^REsolution))/(VrefHigh-VrefLow),0))</f>
        <v>3656</v>
      </c>
      <c r="E181" s="5" t="str">
        <f>IF(OR(A180&gt;=2^I$9,C180&lt;=VrefLow),"",DEC2BIN((MOD(D181,4096)/512),3)&amp;DEC2BIN(MOD(D181,512),9))</f>
        <v>111001001000</v>
      </c>
      <c r="F181" s="1" t="str">
        <f>IF(OR(A180&gt;=2^I$9,C180&lt;=VrefLow),"",DEC2HEX(D181,4))</f>
        <v>0E48</v>
      </c>
    </row>
    <row r="182" spans="1:6" x14ac:dyDescent="0.25">
      <c r="A182" s="2">
        <f>IF(OR(A181&gt;=2^I$9,C181&lt;=VrefLow),"",A181+1)</f>
        <v>179</v>
      </c>
      <c r="B182" s="6">
        <f>IF(OR(A181&gt;=2^I$9,C181&lt;=VrefLow),"",IF(B181&lt;=0,"",(B181-(M$6/(2^I$9)))))</f>
        <v>6.1218749999999371</v>
      </c>
      <c r="C182" s="6">
        <f>IF(OR(A181&gt;=2^I$9,C181&lt;=VrefLow),"",(B182*M$12)/(M$9+M$12))</f>
        <v>2.4093912901824255</v>
      </c>
      <c r="D182" s="4">
        <f>IF(OR(A181&gt;=2^I$9,C181&lt;=VrefLow),"",ROUND(((C182-VrefLow)*(2^REsolution))/(VrefHigh-VrefLow),0))</f>
        <v>3655</v>
      </c>
      <c r="E182" s="5" t="str">
        <f>IF(OR(A181&gt;=2^I$9,C181&lt;=VrefLow),"",DEC2BIN((MOD(D182,4096)/512),3)&amp;DEC2BIN(MOD(D182,512),9))</f>
        <v>111001000111</v>
      </c>
      <c r="F182" s="1" t="str">
        <f>IF(OR(A181&gt;=2^I$9,C181&lt;=VrefLow),"",DEC2HEX(D182,4))</f>
        <v>0E47</v>
      </c>
    </row>
    <row r="183" spans="1:6" x14ac:dyDescent="0.25">
      <c r="A183" s="2">
        <f>IF(OR(A182&gt;=2^I$9,C182&lt;=VrefLow),"",A182+1)</f>
        <v>180</v>
      </c>
      <c r="B183" s="6">
        <f>IF(OR(A182&gt;=2^I$9,C182&lt;=VrefLow),"",IF(B182&lt;=0,"",(B182-(M$6/(2^I$9)))))</f>
        <v>6.1203124999999368</v>
      </c>
      <c r="C183" s="6">
        <f>IF(OR(A182&gt;=2^I$9,C182&lt;=VrefLow),"",(B183*M$12)/(M$9+M$12))</f>
        <v>2.4087763357949359</v>
      </c>
      <c r="D183" s="4">
        <f>IF(OR(A182&gt;=2^I$9,C182&lt;=VrefLow),"",ROUND(((C183-VrefLow)*(2^REsolution))/(VrefHigh-VrefLow),0))</f>
        <v>3654</v>
      </c>
      <c r="E183" s="5" t="str">
        <f>IF(OR(A182&gt;=2^I$9,C182&lt;=VrefLow),"",DEC2BIN((MOD(D183,4096)/512),3)&amp;DEC2BIN(MOD(D183,512),9))</f>
        <v>111001000110</v>
      </c>
      <c r="F183" s="1" t="str">
        <f>IF(OR(A182&gt;=2^I$9,C182&lt;=VrefLow),"",DEC2HEX(D183,4))</f>
        <v>0E46</v>
      </c>
    </row>
    <row r="184" spans="1:6" x14ac:dyDescent="0.25">
      <c r="A184" s="2">
        <f>IF(OR(A183&gt;=2^I$9,C183&lt;=VrefLow),"",A183+1)</f>
        <v>181</v>
      </c>
      <c r="B184" s="6">
        <f>IF(OR(A183&gt;=2^I$9,C183&lt;=VrefLow),"",IF(B183&lt;=0,"",(B183-(M$6/(2^I$9)))))</f>
        <v>6.1187499999999364</v>
      </c>
      <c r="C184" s="6">
        <f>IF(OR(A183&gt;=2^I$9,C183&lt;=VrefLow),"",(B184*M$12)/(M$9+M$12))</f>
        <v>2.4081613814074467</v>
      </c>
      <c r="D184" s="4">
        <f>IF(OR(A183&gt;=2^I$9,C183&lt;=VrefLow),"",ROUND(((C184-VrefLow)*(2^REsolution))/(VrefHigh-VrefLow),0))</f>
        <v>3653</v>
      </c>
      <c r="E184" s="5" t="str">
        <f>IF(OR(A183&gt;=2^I$9,C183&lt;=VrefLow),"",DEC2BIN((MOD(D184,4096)/512),3)&amp;DEC2BIN(MOD(D184,512),9))</f>
        <v>111001000101</v>
      </c>
      <c r="F184" s="1" t="str">
        <f>IF(OR(A183&gt;=2^I$9,C183&lt;=VrefLow),"",DEC2HEX(D184,4))</f>
        <v>0E45</v>
      </c>
    </row>
    <row r="185" spans="1:6" x14ac:dyDescent="0.25">
      <c r="A185" s="2">
        <f>IF(OR(A184&gt;=2^I$9,C184&lt;=VrefLow),"",A184+1)</f>
        <v>182</v>
      </c>
      <c r="B185" s="6">
        <f>IF(OR(A184&gt;=2^I$9,C184&lt;=VrefLow),"",IF(B184&lt;=0,"",(B184-(M$6/(2^I$9)))))</f>
        <v>6.1171874999999361</v>
      </c>
      <c r="C185" s="6">
        <f>IF(OR(A184&gt;=2^I$9,C184&lt;=VrefLow),"",(B185*M$12)/(M$9+M$12))</f>
        <v>2.4075464270199571</v>
      </c>
      <c r="D185" s="4">
        <f>IF(OR(A184&gt;=2^I$9,C184&lt;=VrefLow),"",ROUND(((C185-VrefLow)*(2^REsolution))/(VrefHigh-VrefLow),0))</f>
        <v>3652</v>
      </c>
      <c r="E185" s="5" t="str">
        <f>IF(OR(A184&gt;=2^I$9,C184&lt;=VrefLow),"",DEC2BIN((MOD(D185,4096)/512),3)&amp;DEC2BIN(MOD(D185,512),9))</f>
        <v>111001000100</v>
      </c>
      <c r="F185" s="1" t="str">
        <f>IF(OR(A184&gt;=2^I$9,C184&lt;=VrefLow),"",DEC2HEX(D185,4))</f>
        <v>0E44</v>
      </c>
    </row>
    <row r="186" spans="1:6" x14ac:dyDescent="0.25">
      <c r="A186" s="2">
        <f>IF(OR(A185&gt;=2^I$9,C185&lt;=VrefLow),"",A185+1)</f>
        <v>183</v>
      </c>
      <c r="B186" s="6">
        <f>IF(OR(A185&gt;=2^I$9,C185&lt;=VrefLow),"",IF(B185&lt;=0,"",(B185-(M$6/(2^I$9)))))</f>
        <v>6.1156249999999357</v>
      </c>
      <c r="C186" s="6">
        <f>IF(OR(A185&gt;=2^I$9,C185&lt;=VrefLow),"",(B186*M$12)/(M$9+M$12))</f>
        <v>2.4069314726324684</v>
      </c>
      <c r="D186" s="4">
        <f>IF(OR(A185&gt;=2^I$9,C185&lt;=VrefLow),"",ROUND(((C186-VrefLow)*(2^REsolution))/(VrefHigh-VrefLow),0))</f>
        <v>3651</v>
      </c>
      <c r="E186" s="5" t="str">
        <f>IF(OR(A185&gt;=2^I$9,C185&lt;=VrefLow),"",DEC2BIN((MOD(D186,4096)/512),3)&amp;DEC2BIN(MOD(D186,512),9))</f>
        <v>111001000011</v>
      </c>
      <c r="F186" s="1" t="str">
        <f>IF(OR(A185&gt;=2^I$9,C185&lt;=VrefLow),"",DEC2HEX(D186,4))</f>
        <v>0E43</v>
      </c>
    </row>
    <row r="187" spans="1:6" x14ac:dyDescent="0.25">
      <c r="A187" s="2">
        <f>IF(OR(A186&gt;=2^I$9,C186&lt;=VrefLow),"",A186+1)</f>
        <v>184</v>
      </c>
      <c r="B187" s="6">
        <f>IF(OR(A186&gt;=2^I$9,C186&lt;=VrefLow),"",IF(B186&lt;=0,"",(B186-(M$6/(2^I$9)))))</f>
        <v>6.1140624999999353</v>
      </c>
      <c r="C187" s="6">
        <f>IF(OR(A186&gt;=2^I$9,C186&lt;=VrefLow),"",(B187*M$12)/(M$9+M$12))</f>
        <v>2.4063165182449788</v>
      </c>
      <c r="D187" s="4">
        <f>IF(OR(A186&gt;=2^I$9,C186&lt;=VrefLow),"",ROUND(((C187-VrefLow)*(2^REsolution))/(VrefHigh-VrefLow),0))</f>
        <v>3650</v>
      </c>
      <c r="E187" s="5" t="str">
        <f>IF(OR(A186&gt;=2^I$9,C186&lt;=VrefLow),"",DEC2BIN((MOD(D187,4096)/512),3)&amp;DEC2BIN(MOD(D187,512),9))</f>
        <v>111001000010</v>
      </c>
      <c r="F187" s="1" t="str">
        <f>IF(OR(A186&gt;=2^I$9,C186&lt;=VrefLow),"",DEC2HEX(D187,4))</f>
        <v>0E42</v>
      </c>
    </row>
    <row r="188" spans="1:6" x14ac:dyDescent="0.25">
      <c r="A188" s="2">
        <f>IF(OR(A187&gt;=2^I$9,C187&lt;=VrefLow),"",A187+1)</f>
        <v>185</v>
      </c>
      <c r="B188" s="6">
        <f>IF(OR(A187&gt;=2^I$9,C187&lt;=VrefLow),"",IF(B187&lt;=0,"",(B187-(M$6/(2^I$9)))))</f>
        <v>6.112499999999935</v>
      </c>
      <c r="C188" s="6">
        <f>IF(OR(A187&gt;=2^I$9,C187&lt;=VrefLow),"",(B188*M$12)/(M$9+M$12))</f>
        <v>2.4057015638574897</v>
      </c>
      <c r="D188" s="4">
        <f>IF(OR(A187&gt;=2^I$9,C187&lt;=VrefLow),"",ROUND(((C188-VrefLow)*(2^REsolution))/(VrefHigh-VrefLow),0))</f>
        <v>3650</v>
      </c>
      <c r="E188" s="5" t="str">
        <f>IF(OR(A187&gt;=2^I$9,C187&lt;=VrefLow),"",DEC2BIN((MOD(D188,4096)/512),3)&amp;DEC2BIN(MOD(D188,512),9))</f>
        <v>111001000010</v>
      </c>
      <c r="F188" s="1" t="str">
        <f>IF(OR(A187&gt;=2^I$9,C187&lt;=VrefLow),"",DEC2HEX(D188,4))</f>
        <v>0E42</v>
      </c>
    </row>
    <row r="189" spans="1:6" x14ac:dyDescent="0.25">
      <c r="A189" s="2">
        <f>IF(OR(A188&gt;=2^I$9,C188&lt;=VrefLow),"",A188+1)</f>
        <v>186</v>
      </c>
      <c r="B189" s="6">
        <f>IF(OR(A188&gt;=2^I$9,C188&lt;=VrefLow),"",IF(B188&lt;=0,"",(B188-(M$6/(2^I$9)))))</f>
        <v>6.1109374999999346</v>
      </c>
      <c r="C189" s="6">
        <f>IF(OR(A188&gt;=2^I$9,C188&lt;=VrefLow),"",(B189*M$12)/(M$9+M$12))</f>
        <v>2.4050866094700001</v>
      </c>
      <c r="D189" s="4">
        <f>IF(OR(A188&gt;=2^I$9,C188&lt;=VrefLow),"",ROUND(((C189-VrefLow)*(2^REsolution))/(VrefHigh-VrefLow),0))</f>
        <v>3649</v>
      </c>
      <c r="E189" s="5" t="str">
        <f>IF(OR(A188&gt;=2^I$9,C188&lt;=VrefLow),"",DEC2BIN((MOD(D189,4096)/512),3)&amp;DEC2BIN(MOD(D189,512),9))</f>
        <v>111001000001</v>
      </c>
      <c r="F189" s="1" t="str">
        <f>IF(OR(A188&gt;=2^I$9,C188&lt;=VrefLow),"",DEC2HEX(D189,4))</f>
        <v>0E41</v>
      </c>
    </row>
    <row r="190" spans="1:6" x14ac:dyDescent="0.25">
      <c r="A190" s="2">
        <f>IF(OR(A189&gt;=2^I$9,C189&lt;=VrefLow),"",A189+1)</f>
        <v>187</v>
      </c>
      <c r="B190" s="6">
        <f>IF(OR(A189&gt;=2^I$9,C189&lt;=VrefLow),"",IF(B189&lt;=0,"",(B189-(M$6/(2^I$9)))))</f>
        <v>6.1093749999999343</v>
      </c>
      <c r="C190" s="6">
        <f>IF(OR(A189&gt;=2^I$9,C189&lt;=VrefLow),"",(B190*M$12)/(M$9+M$12))</f>
        <v>2.4044716550825114</v>
      </c>
      <c r="D190" s="4">
        <f>IF(OR(A189&gt;=2^I$9,C189&lt;=VrefLow),"",ROUND(((C190-VrefLow)*(2^REsolution))/(VrefHigh-VrefLow),0))</f>
        <v>3648</v>
      </c>
      <c r="E190" s="5" t="str">
        <f>IF(OR(A189&gt;=2^I$9,C189&lt;=VrefLow),"",DEC2BIN((MOD(D190,4096)/512),3)&amp;DEC2BIN(MOD(D190,512),9))</f>
        <v>111001000000</v>
      </c>
      <c r="F190" s="1" t="str">
        <f>IF(OR(A189&gt;=2^I$9,C189&lt;=VrefLow),"",DEC2HEX(D190,4))</f>
        <v>0E40</v>
      </c>
    </row>
    <row r="191" spans="1:6" x14ac:dyDescent="0.25">
      <c r="A191" s="2">
        <f>IF(OR(A190&gt;=2^I$9,C190&lt;=VrefLow),"",A190+1)</f>
        <v>188</v>
      </c>
      <c r="B191" s="6">
        <f>IF(OR(A190&gt;=2^I$9,C190&lt;=VrefLow),"",IF(B190&lt;=0,"",(B190-(M$6/(2^I$9)))))</f>
        <v>6.1078124999999339</v>
      </c>
      <c r="C191" s="6">
        <f>IF(OR(A190&gt;=2^I$9,C190&lt;=VrefLow),"",(B191*M$12)/(M$9+M$12))</f>
        <v>2.4038567006950218</v>
      </c>
      <c r="D191" s="4">
        <f>IF(OR(A190&gt;=2^I$9,C190&lt;=VrefLow),"",ROUND(((C191-VrefLow)*(2^REsolution))/(VrefHigh-VrefLow),0))</f>
        <v>3647</v>
      </c>
      <c r="E191" s="5" t="str">
        <f>IF(OR(A190&gt;=2^I$9,C190&lt;=VrefLow),"",DEC2BIN((MOD(D191,4096)/512),3)&amp;DEC2BIN(MOD(D191,512),9))</f>
        <v>111000111111</v>
      </c>
      <c r="F191" s="1" t="str">
        <f>IF(OR(A190&gt;=2^I$9,C190&lt;=VrefLow),"",DEC2HEX(D191,4))</f>
        <v>0E3F</v>
      </c>
    </row>
    <row r="192" spans="1:6" x14ac:dyDescent="0.25">
      <c r="A192" s="2">
        <f>IF(OR(A191&gt;=2^I$9,C191&lt;=VrefLow),"",A191+1)</f>
        <v>189</v>
      </c>
      <c r="B192" s="6">
        <f>IF(OR(A191&gt;=2^I$9,C191&lt;=VrefLow),"",IF(B191&lt;=0,"",(B191-(M$6/(2^I$9)))))</f>
        <v>6.1062499999999336</v>
      </c>
      <c r="C192" s="6">
        <f>IF(OR(A191&gt;=2^I$9,C191&lt;=VrefLow),"",(B192*M$12)/(M$9+M$12))</f>
        <v>2.4032417463075326</v>
      </c>
      <c r="D192" s="4">
        <f>IF(OR(A191&gt;=2^I$9,C191&lt;=VrefLow),"",ROUND(((C192-VrefLow)*(2^REsolution))/(VrefHigh-VrefLow),0))</f>
        <v>3646</v>
      </c>
      <c r="E192" s="5" t="str">
        <f>IF(OR(A191&gt;=2^I$9,C191&lt;=VrefLow),"",DEC2BIN((MOD(D192,4096)/512),3)&amp;DEC2BIN(MOD(D192,512),9))</f>
        <v>111000111110</v>
      </c>
      <c r="F192" s="1" t="str">
        <f>IF(OR(A191&gt;=2^I$9,C191&lt;=VrefLow),"",DEC2HEX(D192,4))</f>
        <v>0E3E</v>
      </c>
    </row>
    <row r="193" spans="1:6" x14ac:dyDescent="0.25">
      <c r="A193" s="2">
        <f>IF(OR(A192&gt;=2^I$9,C192&lt;=VrefLow),"",A192+1)</f>
        <v>190</v>
      </c>
      <c r="B193" s="6">
        <f>IF(OR(A192&gt;=2^I$9,C192&lt;=VrefLow),"",IF(B192&lt;=0,"",(B192-(M$6/(2^I$9)))))</f>
        <v>6.1046874999999332</v>
      </c>
      <c r="C193" s="6">
        <f>IF(OR(A192&gt;=2^I$9,C192&lt;=VrefLow),"",(B193*M$12)/(M$9+M$12))</f>
        <v>2.402626791920043</v>
      </c>
      <c r="D193" s="4">
        <f>IF(OR(A192&gt;=2^I$9,C192&lt;=VrefLow),"",ROUND(((C193-VrefLow)*(2^REsolution))/(VrefHigh-VrefLow),0))</f>
        <v>3645</v>
      </c>
      <c r="E193" s="5" t="str">
        <f>IF(OR(A192&gt;=2^I$9,C192&lt;=VrefLow),"",DEC2BIN((MOD(D193,4096)/512),3)&amp;DEC2BIN(MOD(D193,512),9))</f>
        <v>111000111101</v>
      </c>
      <c r="F193" s="1" t="str">
        <f>IF(OR(A192&gt;=2^I$9,C192&lt;=VrefLow),"",DEC2HEX(D193,4))</f>
        <v>0E3D</v>
      </c>
    </row>
    <row r="194" spans="1:6" x14ac:dyDescent="0.25">
      <c r="A194" s="2">
        <f>IF(OR(A193&gt;=2^I$9,C193&lt;=VrefLow),"",A193+1)</f>
        <v>191</v>
      </c>
      <c r="B194" s="6">
        <f>IF(OR(A193&gt;=2^I$9,C193&lt;=VrefLow),"",IF(B193&lt;=0,"",(B193-(M$6/(2^I$9)))))</f>
        <v>6.1031249999999329</v>
      </c>
      <c r="C194" s="6">
        <f>IF(OR(A193&gt;=2^I$9,C193&lt;=VrefLow),"",(B194*M$12)/(M$9+M$12))</f>
        <v>2.4020118375325543</v>
      </c>
      <c r="D194" s="4">
        <f>IF(OR(A193&gt;=2^I$9,C193&lt;=VrefLow),"",ROUND(((C194-VrefLow)*(2^REsolution))/(VrefHigh-VrefLow),0))</f>
        <v>3644</v>
      </c>
      <c r="E194" s="5" t="str">
        <f>IF(OR(A193&gt;=2^I$9,C193&lt;=VrefLow),"",DEC2BIN((MOD(D194,4096)/512),3)&amp;DEC2BIN(MOD(D194,512),9))</f>
        <v>111000111100</v>
      </c>
      <c r="F194" s="1" t="str">
        <f>IF(OR(A193&gt;=2^I$9,C193&lt;=VrefLow),"",DEC2HEX(D194,4))</f>
        <v>0E3C</v>
      </c>
    </row>
    <row r="195" spans="1:6" x14ac:dyDescent="0.25">
      <c r="A195" s="2">
        <f>IF(OR(A194&gt;=2^I$9,C194&lt;=VrefLow),"",A194+1)</f>
        <v>192</v>
      </c>
      <c r="B195" s="6">
        <f>IF(OR(A194&gt;=2^I$9,C194&lt;=VrefLow),"",IF(B194&lt;=0,"",(B194-(M$6/(2^I$9)))))</f>
        <v>6.1015624999999325</v>
      </c>
      <c r="C195" s="6">
        <f>IF(OR(A194&gt;=2^I$9,C194&lt;=VrefLow),"",(B195*M$12)/(M$9+M$12))</f>
        <v>2.4013968831450647</v>
      </c>
      <c r="D195" s="4">
        <f>IF(OR(A194&gt;=2^I$9,C194&lt;=VrefLow),"",ROUND(((C195-VrefLow)*(2^REsolution))/(VrefHigh-VrefLow),0))</f>
        <v>3643</v>
      </c>
      <c r="E195" s="5" t="str">
        <f>IF(OR(A194&gt;=2^I$9,C194&lt;=VrefLow),"",DEC2BIN((MOD(D195,4096)/512),3)&amp;DEC2BIN(MOD(D195,512),9))</f>
        <v>111000111011</v>
      </c>
      <c r="F195" s="1" t="str">
        <f>IF(OR(A194&gt;=2^I$9,C194&lt;=VrefLow),"",DEC2HEX(D195,4))</f>
        <v>0E3B</v>
      </c>
    </row>
    <row r="196" spans="1:6" x14ac:dyDescent="0.25">
      <c r="A196" s="2">
        <f>IF(OR(A195&gt;=2^I$9,C195&lt;=VrefLow),"",A195+1)</f>
        <v>193</v>
      </c>
      <c r="B196" s="6">
        <f>IF(OR(A195&gt;=2^I$9,C195&lt;=VrefLow),"",IF(B195&lt;=0,"",(B195-(M$6/(2^I$9)))))</f>
        <v>6.0999999999999321</v>
      </c>
      <c r="C196" s="6">
        <f>IF(OR(A195&gt;=2^I$9,C195&lt;=VrefLow),"",(B196*M$12)/(M$9+M$12))</f>
        <v>2.4007819287575756</v>
      </c>
      <c r="D196" s="4">
        <f>IF(OR(A195&gt;=2^I$9,C195&lt;=VrefLow),"",ROUND(((C196-VrefLow)*(2^REsolution))/(VrefHigh-VrefLow),0))</f>
        <v>3642</v>
      </c>
      <c r="E196" s="5" t="str">
        <f>IF(OR(A195&gt;=2^I$9,C195&lt;=VrefLow),"",DEC2BIN((MOD(D196,4096)/512),3)&amp;DEC2BIN(MOD(D196,512),9))</f>
        <v>111000111010</v>
      </c>
      <c r="F196" s="1" t="str">
        <f>IF(OR(A195&gt;=2^I$9,C195&lt;=VrefLow),"",DEC2HEX(D196,4))</f>
        <v>0E3A</v>
      </c>
    </row>
    <row r="197" spans="1:6" x14ac:dyDescent="0.25">
      <c r="A197" s="2">
        <f>IF(OR(A196&gt;=2^I$9,C196&lt;=VrefLow),"",A196+1)</f>
        <v>194</v>
      </c>
      <c r="B197" s="6">
        <f>IF(OR(A196&gt;=2^I$9,C196&lt;=VrefLow),"",IF(B196&lt;=0,"",(B196-(M$6/(2^I$9)))))</f>
        <v>6.0984374999999318</v>
      </c>
      <c r="C197" s="6">
        <f>IF(OR(A196&gt;=2^I$9,C196&lt;=VrefLow),"",(B197*M$12)/(M$9+M$12))</f>
        <v>2.400166974370086</v>
      </c>
      <c r="D197" s="4">
        <f>IF(OR(A196&gt;=2^I$9,C196&lt;=VrefLow),"",ROUND(((C197-VrefLow)*(2^REsolution))/(VrefHigh-VrefLow),0))</f>
        <v>3641</v>
      </c>
      <c r="E197" s="5" t="str">
        <f>IF(OR(A196&gt;=2^I$9,C196&lt;=VrefLow),"",DEC2BIN((MOD(D197,4096)/512),3)&amp;DEC2BIN(MOD(D197,512),9))</f>
        <v>111000111001</v>
      </c>
      <c r="F197" s="1" t="str">
        <f>IF(OR(A196&gt;=2^I$9,C196&lt;=VrefLow),"",DEC2HEX(D197,4))</f>
        <v>0E39</v>
      </c>
    </row>
    <row r="198" spans="1:6" x14ac:dyDescent="0.25">
      <c r="A198" s="2">
        <f>IF(OR(A197&gt;=2^I$9,C197&lt;=VrefLow),"",A197+1)</f>
        <v>195</v>
      </c>
      <c r="B198" s="6">
        <f>IF(OR(A197&gt;=2^I$9,C197&lt;=VrefLow),"",IF(B197&lt;=0,"",(B197-(M$6/(2^I$9)))))</f>
        <v>6.0968749999999314</v>
      </c>
      <c r="C198" s="6">
        <f>IF(OR(A197&gt;=2^I$9,C197&lt;=VrefLow),"",(B198*M$12)/(M$9+M$12))</f>
        <v>2.3995520199825968</v>
      </c>
      <c r="D198" s="4">
        <f>IF(OR(A197&gt;=2^I$9,C197&lt;=VrefLow),"",ROUND(((C198-VrefLow)*(2^REsolution))/(VrefHigh-VrefLow),0))</f>
        <v>3640</v>
      </c>
      <c r="E198" s="5" t="str">
        <f>IF(OR(A197&gt;=2^I$9,C197&lt;=VrefLow),"",DEC2BIN((MOD(D198,4096)/512),3)&amp;DEC2BIN(MOD(D198,512),9))</f>
        <v>111000111000</v>
      </c>
      <c r="F198" s="1" t="str">
        <f>IF(OR(A197&gt;=2^I$9,C197&lt;=VrefLow),"",DEC2HEX(D198,4))</f>
        <v>0E38</v>
      </c>
    </row>
    <row r="199" spans="1:6" x14ac:dyDescent="0.25">
      <c r="A199" s="2">
        <f>IF(OR(A198&gt;=2^I$9,C198&lt;=VrefLow),"",A198+1)</f>
        <v>196</v>
      </c>
      <c r="B199" s="6">
        <f>IF(OR(A198&gt;=2^I$9,C198&lt;=VrefLow),"",IF(B198&lt;=0,"",(B198-(M$6/(2^I$9)))))</f>
        <v>6.0953124999999311</v>
      </c>
      <c r="C199" s="6">
        <f>IF(OR(A198&gt;=2^I$9,C198&lt;=VrefLow),"",(B199*M$12)/(M$9+M$12))</f>
        <v>2.3989370655951077</v>
      </c>
      <c r="D199" s="4">
        <f>IF(OR(A198&gt;=2^I$9,C198&lt;=VrefLow),"",ROUND(((C199-VrefLow)*(2^REsolution))/(VrefHigh-VrefLow),0))</f>
        <v>3639</v>
      </c>
      <c r="E199" s="5" t="str">
        <f>IF(OR(A198&gt;=2^I$9,C198&lt;=VrefLow),"",DEC2BIN((MOD(D199,4096)/512),3)&amp;DEC2BIN(MOD(D199,512),9))</f>
        <v>111000110111</v>
      </c>
      <c r="F199" s="1" t="str">
        <f>IF(OR(A198&gt;=2^I$9,C198&lt;=VrefLow),"",DEC2HEX(D199,4))</f>
        <v>0E37</v>
      </c>
    </row>
    <row r="200" spans="1:6" x14ac:dyDescent="0.25">
      <c r="A200" s="2">
        <f>IF(OR(A199&gt;=2^I$9,C199&lt;=VrefLow),"",A199+1)</f>
        <v>197</v>
      </c>
      <c r="B200" s="6">
        <f>IF(OR(A199&gt;=2^I$9,C199&lt;=VrefLow),"",IF(B199&lt;=0,"",(B199-(M$6/(2^I$9)))))</f>
        <v>6.0937499999999307</v>
      </c>
      <c r="C200" s="6">
        <f>IF(OR(A199&gt;=2^I$9,C199&lt;=VrefLow),"",(B200*M$12)/(M$9+M$12))</f>
        <v>2.3983221112076181</v>
      </c>
      <c r="D200" s="4">
        <f>IF(OR(A199&gt;=2^I$9,C199&lt;=VrefLow),"",ROUND(((C200-VrefLow)*(2^REsolution))/(VrefHigh-VrefLow),0))</f>
        <v>3638</v>
      </c>
      <c r="E200" s="5" t="str">
        <f>IF(OR(A199&gt;=2^I$9,C199&lt;=VrefLow),"",DEC2BIN((MOD(D200,4096)/512),3)&amp;DEC2BIN(MOD(D200,512),9))</f>
        <v>111000110110</v>
      </c>
      <c r="F200" s="1" t="str">
        <f>IF(OR(A199&gt;=2^I$9,C199&lt;=VrefLow),"",DEC2HEX(D200,4))</f>
        <v>0E36</v>
      </c>
    </row>
    <row r="201" spans="1:6" x14ac:dyDescent="0.25">
      <c r="A201" s="2">
        <f>IF(OR(A200&gt;=2^I$9,C200&lt;=VrefLow),"",A200+1)</f>
        <v>198</v>
      </c>
      <c r="B201" s="6">
        <f>IF(OR(A200&gt;=2^I$9,C200&lt;=VrefLow),"",IF(B200&lt;=0,"",(B200-(M$6/(2^I$9)))))</f>
        <v>6.0921874999999304</v>
      </c>
      <c r="C201" s="6">
        <f>IF(OR(A200&gt;=2^I$9,C200&lt;=VrefLow),"",(B201*M$12)/(M$9+M$12))</f>
        <v>2.3977071568201289</v>
      </c>
      <c r="D201" s="4">
        <f>IF(OR(A200&gt;=2^I$9,C200&lt;=VrefLow),"",ROUND(((C201-VrefLow)*(2^REsolution))/(VrefHigh-VrefLow),0))</f>
        <v>3637</v>
      </c>
      <c r="E201" s="5" t="str">
        <f>IF(OR(A200&gt;=2^I$9,C200&lt;=VrefLow),"",DEC2BIN((MOD(D201,4096)/512),3)&amp;DEC2BIN(MOD(D201,512),9))</f>
        <v>111000110101</v>
      </c>
      <c r="F201" s="1" t="str">
        <f>IF(OR(A200&gt;=2^I$9,C200&lt;=VrefLow),"",DEC2HEX(D201,4))</f>
        <v>0E35</v>
      </c>
    </row>
    <row r="202" spans="1:6" x14ac:dyDescent="0.25">
      <c r="A202" s="2">
        <f>IF(OR(A201&gt;=2^I$9,C201&lt;=VrefLow),"",A201+1)</f>
        <v>199</v>
      </c>
      <c r="B202" s="6">
        <f>IF(OR(A201&gt;=2^I$9,C201&lt;=VrefLow),"",IF(B201&lt;=0,"",(B201-(M$6/(2^I$9)))))</f>
        <v>6.09062499999993</v>
      </c>
      <c r="C202" s="6">
        <f>IF(OR(A201&gt;=2^I$9,C201&lt;=VrefLow),"",(B202*M$12)/(M$9+M$12))</f>
        <v>2.3970922024326393</v>
      </c>
      <c r="D202" s="4">
        <f>IF(OR(A201&gt;=2^I$9,C201&lt;=VrefLow),"",ROUND(((C202-VrefLow)*(2^REsolution))/(VrefHigh-VrefLow),0))</f>
        <v>3636</v>
      </c>
      <c r="E202" s="5" t="str">
        <f>IF(OR(A201&gt;=2^I$9,C201&lt;=VrefLow),"",DEC2BIN((MOD(D202,4096)/512),3)&amp;DEC2BIN(MOD(D202,512),9))</f>
        <v>111000110100</v>
      </c>
      <c r="F202" s="1" t="str">
        <f>IF(OR(A201&gt;=2^I$9,C201&lt;=VrefLow),"",DEC2HEX(D202,4))</f>
        <v>0E34</v>
      </c>
    </row>
    <row r="203" spans="1:6" x14ac:dyDescent="0.25">
      <c r="A203" s="2">
        <f>IF(OR(A202&gt;=2^I$9,C202&lt;=VrefLow),"",A202+1)</f>
        <v>200</v>
      </c>
      <c r="B203" s="6">
        <f>IF(OR(A202&gt;=2^I$9,C202&lt;=VrefLow),"",IF(B202&lt;=0,"",(B202-(M$6/(2^I$9)))))</f>
        <v>6.0890624999999297</v>
      </c>
      <c r="C203" s="6">
        <f>IF(OR(A202&gt;=2^I$9,C202&lt;=VrefLow),"",(B203*M$12)/(M$9+M$12))</f>
        <v>2.3964772480451506</v>
      </c>
      <c r="D203" s="4">
        <f>IF(OR(A202&gt;=2^I$9,C202&lt;=VrefLow),"",ROUND(((C203-VrefLow)*(2^REsolution))/(VrefHigh-VrefLow),0))</f>
        <v>3636</v>
      </c>
      <c r="E203" s="5" t="str">
        <f>IF(OR(A202&gt;=2^I$9,C202&lt;=VrefLow),"",DEC2BIN((MOD(D203,4096)/512),3)&amp;DEC2BIN(MOD(D203,512),9))</f>
        <v>111000110100</v>
      </c>
      <c r="F203" s="1" t="str">
        <f>IF(OR(A202&gt;=2^I$9,C202&lt;=VrefLow),"",DEC2HEX(D203,4))</f>
        <v>0E34</v>
      </c>
    </row>
    <row r="204" spans="1:6" x14ac:dyDescent="0.25">
      <c r="A204" s="2">
        <f>IF(OR(A203&gt;=2^I$9,C203&lt;=VrefLow),"",A203+1)</f>
        <v>201</v>
      </c>
      <c r="B204" s="6">
        <f>IF(OR(A203&gt;=2^I$9,C203&lt;=VrefLow),"",IF(B203&lt;=0,"",(B203-(M$6/(2^I$9)))))</f>
        <v>6.0874999999999293</v>
      </c>
      <c r="C204" s="6">
        <f>IF(OR(A203&gt;=2^I$9,C203&lt;=VrefLow),"",(B204*M$12)/(M$9+M$12))</f>
        <v>2.395862293657661</v>
      </c>
      <c r="D204" s="4">
        <f>IF(OR(A203&gt;=2^I$9,C203&lt;=VrefLow),"",ROUND(((C204-VrefLow)*(2^REsolution))/(VrefHigh-VrefLow),0))</f>
        <v>3635</v>
      </c>
      <c r="E204" s="5" t="str">
        <f>IF(OR(A203&gt;=2^I$9,C203&lt;=VrefLow),"",DEC2BIN((MOD(D204,4096)/512),3)&amp;DEC2BIN(MOD(D204,512),9))</f>
        <v>111000110011</v>
      </c>
      <c r="F204" s="1" t="str">
        <f>IF(OR(A203&gt;=2^I$9,C203&lt;=VrefLow),"",DEC2HEX(D204,4))</f>
        <v>0E33</v>
      </c>
    </row>
    <row r="205" spans="1:6" x14ac:dyDescent="0.25">
      <c r="A205" s="2">
        <f>IF(OR(A204&gt;=2^I$9,C204&lt;=VrefLow),"",A204+1)</f>
        <v>202</v>
      </c>
      <c r="B205" s="6">
        <f>IF(OR(A204&gt;=2^I$9,C204&lt;=VrefLow),"",IF(B204&lt;=0,"",(B204-(M$6/(2^I$9)))))</f>
        <v>6.0859374999999289</v>
      </c>
      <c r="C205" s="6">
        <f>IF(OR(A204&gt;=2^I$9,C204&lt;=VrefLow),"",(B205*M$12)/(M$9+M$12))</f>
        <v>2.3952473392701719</v>
      </c>
      <c r="D205" s="4">
        <f>IF(OR(A204&gt;=2^I$9,C204&lt;=VrefLow),"",ROUND(((C205-VrefLow)*(2^REsolution))/(VrefHigh-VrefLow),0))</f>
        <v>3634</v>
      </c>
      <c r="E205" s="5" t="str">
        <f>IF(OR(A204&gt;=2^I$9,C204&lt;=VrefLow),"",DEC2BIN((MOD(D205,4096)/512),3)&amp;DEC2BIN(MOD(D205,512),9))</f>
        <v>111000110010</v>
      </c>
      <c r="F205" s="1" t="str">
        <f>IF(OR(A204&gt;=2^I$9,C204&lt;=VrefLow),"",DEC2HEX(D205,4))</f>
        <v>0E32</v>
      </c>
    </row>
    <row r="206" spans="1:6" x14ac:dyDescent="0.25">
      <c r="A206" s="2">
        <f>IF(OR(A205&gt;=2^I$9,C205&lt;=VrefLow),"",A205+1)</f>
        <v>203</v>
      </c>
      <c r="B206" s="6">
        <f>IF(OR(A205&gt;=2^I$9,C205&lt;=VrefLow),"",IF(B205&lt;=0,"",(B205-(M$6/(2^I$9)))))</f>
        <v>6.0843749999999286</v>
      </c>
      <c r="C206" s="6">
        <f>IF(OR(A205&gt;=2^I$9,C205&lt;=VrefLow),"",(B206*M$12)/(M$9+M$12))</f>
        <v>2.3946323848826823</v>
      </c>
      <c r="D206" s="4">
        <f>IF(OR(A205&gt;=2^I$9,C205&lt;=VrefLow),"",ROUND(((C206-VrefLow)*(2^REsolution))/(VrefHigh-VrefLow),0))</f>
        <v>3633</v>
      </c>
      <c r="E206" s="5" t="str">
        <f>IF(OR(A205&gt;=2^I$9,C205&lt;=VrefLow),"",DEC2BIN((MOD(D206,4096)/512),3)&amp;DEC2BIN(MOD(D206,512),9))</f>
        <v>111000110001</v>
      </c>
      <c r="F206" s="1" t="str">
        <f>IF(OR(A205&gt;=2^I$9,C205&lt;=VrefLow),"",DEC2HEX(D206,4))</f>
        <v>0E31</v>
      </c>
    </row>
    <row r="207" spans="1:6" x14ac:dyDescent="0.25">
      <c r="A207" s="2">
        <f>IF(OR(A206&gt;=2^I$9,C206&lt;=VrefLow),"",A206+1)</f>
        <v>204</v>
      </c>
      <c r="B207" s="6">
        <f>IF(OR(A206&gt;=2^I$9,C206&lt;=VrefLow),"",IF(B206&lt;=0,"",(B206-(M$6/(2^I$9)))))</f>
        <v>6.0828124999999282</v>
      </c>
      <c r="C207" s="6">
        <f>IF(OR(A206&gt;=2^I$9,C206&lt;=VrefLow),"",(B207*M$12)/(M$9+M$12))</f>
        <v>2.3940174304951936</v>
      </c>
      <c r="D207" s="4">
        <f>IF(OR(A206&gt;=2^I$9,C206&lt;=VrefLow),"",ROUND(((C207-VrefLow)*(2^REsolution))/(VrefHigh-VrefLow),0))</f>
        <v>3632</v>
      </c>
      <c r="E207" s="5" t="str">
        <f>IF(OR(A206&gt;=2^I$9,C206&lt;=VrefLow),"",DEC2BIN((MOD(D207,4096)/512),3)&amp;DEC2BIN(MOD(D207,512),9))</f>
        <v>111000110000</v>
      </c>
      <c r="F207" s="1" t="str">
        <f>IF(OR(A206&gt;=2^I$9,C206&lt;=VrefLow),"",DEC2HEX(D207,4))</f>
        <v>0E30</v>
      </c>
    </row>
    <row r="208" spans="1:6" x14ac:dyDescent="0.25">
      <c r="A208" s="2">
        <f>IF(OR(A207&gt;=2^I$9,C207&lt;=VrefLow),"",A207+1)</f>
        <v>205</v>
      </c>
      <c r="B208" s="6">
        <f>IF(OR(A207&gt;=2^I$9,C207&lt;=VrefLow),"",IF(B207&lt;=0,"",(B207-(M$6/(2^I$9)))))</f>
        <v>6.0812499999999279</v>
      </c>
      <c r="C208" s="6">
        <f>IF(OR(A207&gt;=2^I$9,C207&lt;=VrefLow),"",(B208*M$12)/(M$9+M$12))</f>
        <v>2.393402476107704</v>
      </c>
      <c r="D208" s="4">
        <f>IF(OR(A207&gt;=2^I$9,C207&lt;=VrefLow),"",ROUND(((C208-VrefLow)*(2^REsolution))/(VrefHigh-VrefLow),0))</f>
        <v>3631</v>
      </c>
      <c r="E208" s="5" t="str">
        <f>IF(OR(A207&gt;=2^I$9,C207&lt;=VrefLow),"",DEC2BIN((MOD(D208,4096)/512),3)&amp;DEC2BIN(MOD(D208,512),9))</f>
        <v>111000101111</v>
      </c>
      <c r="F208" s="1" t="str">
        <f>IF(OR(A207&gt;=2^I$9,C207&lt;=VrefLow),"",DEC2HEX(D208,4))</f>
        <v>0E2F</v>
      </c>
    </row>
    <row r="209" spans="1:6" x14ac:dyDescent="0.25">
      <c r="A209" s="2">
        <f>IF(OR(A208&gt;=2^I$9,C208&lt;=VrefLow),"",A208+1)</f>
        <v>206</v>
      </c>
      <c r="B209" s="6">
        <f>IF(OR(A208&gt;=2^I$9,C208&lt;=VrefLow),"",IF(B208&lt;=0,"",(B208-(M$6/(2^I$9)))))</f>
        <v>6.0796874999999275</v>
      </c>
      <c r="C209" s="6">
        <f>IF(OR(A208&gt;=2^I$9,C208&lt;=VrefLow),"",(B209*M$12)/(M$9+M$12))</f>
        <v>2.3927875217202148</v>
      </c>
      <c r="D209" s="4">
        <f>IF(OR(A208&gt;=2^I$9,C208&lt;=VrefLow),"",ROUND(((C209-VrefLow)*(2^REsolution))/(VrefHigh-VrefLow),0))</f>
        <v>3630</v>
      </c>
      <c r="E209" s="5" t="str">
        <f>IF(OR(A208&gt;=2^I$9,C208&lt;=VrefLow),"",DEC2BIN((MOD(D209,4096)/512),3)&amp;DEC2BIN(MOD(D209,512),9))</f>
        <v>111000101110</v>
      </c>
      <c r="F209" s="1" t="str">
        <f>IF(OR(A208&gt;=2^I$9,C208&lt;=VrefLow),"",DEC2HEX(D209,4))</f>
        <v>0E2E</v>
      </c>
    </row>
    <row r="210" spans="1:6" x14ac:dyDescent="0.25">
      <c r="A210" s="2">
        <f>IF(OR(A209&gt;=2^I$9,C209&lt;=VrefLow),"",A209+1)</f>
        <v>207</v>
      </c>
      <c r="B210" s="6">
        <f>IF(OR(A209&gt;=2^I$9,C209&lt;=VrefLow),"",IF(B209&lt;=0,"",(B209-(M$6/(2^I$9)))))</f>
        <v>6.0781249999999272</v>
      </c>
      <c r="C210" s="6">
        <f>IF(OR(A209&gt;=2^I$9,C209&lt;=VrefLow),"",(B210*M$12)/(M$9+M$12))</f>
        <v>2.3921725673327252</v>
      </c>
      <c r="D210" s="4">
        <f>IF(OR(A209&gt;=2^I$9,C209&lt;=VrefLow),"",ROUND(((C210-VrefLow)*(2^REsolution))/(VrefHigh-VrefLow),0))</f>
        <v>3629</v>
      </c>
      <c r="E210" s="5" t="str">
        <f>IF(OR(A209&gt;=2^I$9,C209&lt;=VrefLow),"",DEC2BIN((MOD(D210,4096)/512),3)&amp;DEC2BIN(MOD(D210,512),9))</f>
        <v>111000101101</v>
      </c>
      <c r="F210" s="1" t="str">
        <f>IF(OR(A209&gt;=2^I$9,C209&lt;=VrefLow),"",DEC2HEX(D210,4))</f>
        <v>0E2D</v>
      </c>
    </row>
    <row r="211" spans="1:6" x14ac:dyDescent="0.25">
      <c r="A211" s="2">
        <f>IF(OR(A210&gt;=2^I$9,C210&lt;=VrefLow),"",A210+1)</f>
        <v>208</v>
      </c>
      <c r="B211" s="6">
        <f>IF(OR(A210&gt;=2^I$9,C210&lt;=VrefLow),"",IF(B210&lt;=0,"",(B210-(M$6/(2^I$9)))))</f>
        <v>6.0765624999999268</v>
      </c>
      <c r="C211" s="6">
        <f>IF(OR(A210&gt;=2^I$9,C210&lt;=VrefLow),"",(B211*M$12)/(M$9+M$12))</f>
        <v>2.3915576129452365</v>
      </c>
      <c r="D211" s="4">
        <f>IF(OR(A210&gt;=2^I$9,C210&lt;=VrefLow),"",ROUND(((C211-VrefLow)*(2^REsolution))/(VrefHigh-VrefLow),0))</f>
        <v>3628</v>
      </c>
      <c r="E211" s="5" t="str">
        <f>IF(OR(A210&gt;=2^I$9,C210&lt;=VrefLow),"",DEC2BIN((MOD(D211,4096)/512),3)&amp;DEC2BIN(MOD(D211,512),9))</f>
        <v>111000101100</v>
      </c>
      <c r="F211" s="1" t="str">
        <f>IF(OR(A210&gt;=2^I$9,C210&lt;=VrefLow),"",DEC2HEX(D211,4))</f>
        <v>0E2C</v>
      </c>
    </row>
    <row r="212" spans="1:6" x14ac:dyDescent="0.25">
      <c r="A212" s="2">
        <f>IF(OR(A211&gt;=2^I$9,C211&lt;=VrefLow),"",A211+1)</f>
        <v>209</v>
      </c>
      <c r="B212" s="6">
        <f>IF(OR(A211&gt;=2^I$9,C211&lt;=VrefLow),"",IF(B211&lt;=0,"",(B211-(M$6/(2^I$9)))))</f>
        <v>6.0749999999999265</v>
      </c>
      <c r="C212" s="6">
        <f>IF(OR(A211&gt;=2^I$9,C211&lt;=VrefLow),"",(B212*M$12)/(M$9+M$12))</f>
        <v>2.3909426585577469</v>
      </c>
      <c r="D212" s="4">
        <f>IF(OR(A211&gt;=2^I$9,C211&lt;=VrefLow),"",ROUND(((C212-VrefLow)*(2^REsolution))/(VrefHigh-VrefLow),0))</f>
        <v>3627</v>
      </c>
      <c r="E212" s="5" t="str">
        <f>IF(OR(A211&gt;=2^I$9,C211&lt;=VrefLow),"",DEC2BIN((MOD(D212,4096)/512),3)&amp;DEC2BIN(MOD(D212,512),9))</f>
        <v>111000101011</v>
      </c>
      <c r="F212" s="1" t="str">
        <f>IF(OR(A211&gt;=2^I$9,C211&lt;=VrefLow),"",DEC2HEX(D212,4))</f>
        <v>0E2B</v>
      </c>
    </row>
    <row r="213" spans="1:6" x14ac:dyDescent="0.25">
      <c r="A213" s="2">
        <f>IF(OR(A212&gt;=2^I$9,C212&lt;=VrefLow),"",A212+1)</f>
        <v>210</v>
      </c>
      <c r="B213" s="6">
        <f>IF(OR(A212&gt;=2^I$9,C212&lt;=VrefLow),"",IF(B212&lt;=0,"",(B212-(M$6/(2^I$9)))))</f>
        <v>6.0734374999999261</v>
      </c>
      <c r="C213" s="6">
        <f>IF(OR(A212&gt;=2^I$9,C212&lt;=VrefLow),"",(B213*M$12)/(M$9+M$12))</f>
        <v>2.3903277041702577</v>
      </c>
      <c r="D213" s="4">
        <f>IF(OR(A212&gt;=2^I$9,C212&lt;=VrefLow),"",ROUND(((C213-VrefLow)*(2^REsolution))/(VrefHigh-VrefLow),0))</f>
        <v>3626</v>
      </c>
      <c r="E213" s="5" t="str">
        <f>IF(OR(A212&gt;=2^I$9,C212&lt;=VrefLow),"",DEC2BIN((MOD(D213,4096)/512),3)&amp;DEC2BIN(MOD(D213,512),9))</f>
        <v>111000101010</v>
      </c>
      <c r="F213" s="1" t="str">
        <f>IF(OR(A212&gt;=2^I$9,C212&lt;=VrefLow),"",DEC2HEX(D213,4))</f>
        <v>0E2A</v>
      </c>
    </row>
    <row r="214" spans="1:6" x14ac:dyDescent="0.25">
      <c r="A214" s="2">
        <f>IF(OR(A213&gt;=2^I$9,C213&lt;=VrefLow),"",A213+1)</f>
        <v>211</v>
      </c>
      <c r="B214" s="6">
        <f>IF(OR(A213&gt;=2^I$9,C213&lt;=VrefLow),"",IF(B213&lt;=0,"",(B213-(M$6/(2^I$9)))))</f>
        <v>6.0718749999999257</v>
      </c>
      <c r="C214" s="6">
        <f>IF(OR(A213&gt;=2^I$9,C213&lt;=VrefLow),"",(B214*M$12)/(M$9+M$12))</f>
        <v>2.3897127497827682</v>
      </c>
      <c r="D214" s="4">
        <f>IF(OR(A213&gt;=2^I$9,C213&lt;=VrefLow),"",ROUND(((C214-VrefLow)*(2^REsolution))/(VrefHigh-VrefLow),0))</f>
        <v>3625</v>
      </c>
      <c r="E214" s="5" t="str">
        <f>IF(OR(A213&gt;=2^I$9,C213&lt;=VrefLow),"",DEC2BIN((MOD(D214,4096)/512),3)&amp;DEC2BIN(MOD(D214,512),9))</f>
        <v>111000101001</v>
      </c>
      <c r="F214" s="1" t="str">
        <f>IF(OR(A213&gt;=2^I$9,C213&lt;=VrefLow),"",DEC2HEX(D214,4))</f>
        <v>0E29</v>
      </c>
    </row>
    <row r="215" spans="1:6" x14ac:dyDescent="0.25">
      <c r="A215" s="2">
        <f>IF(OR(A214&gt;=2^I$9,C214&lt;=VrefLow),"",A214+1)</f>
        <v>212</v>
      </c>
      <c r="B215" s="6">
        <f>IF(OR(A214&gt;=2^I$9,C214&lt;=VrefLow),"",IF(B214&lt;=0,"",(B214-(M$6/(2^I$9)))))</f>
        <v>6.0703124999999254</v>
      </c>
      <c r="C215" s="6">
        <f>IF(OR(A214&gt;=2^I$9,C214&lt;=VrefLow),"",(B215*M$12)/(M$9+M$12))</f>
        <v>2.389097795395279</v>
      </c>
      <c r="D215" s="4">
        <f>IF(OR(A214&gt;=2^I$9,C214&lt;=VrefLow),"",ROUND(((C215-VrefLow)*(2^REsolution))/(VrefHigh-VrefLow),0))</f>
        <v>3624</v>
      </c>
      <c r="E215" s="5" t="str">
        <f>IF(OR(A214&gt;=2^I$9,C214&lt;=VrefLow),"",DEC2BIN((MOD(D215,4096)/512),3)&amp;DEC2BIN(MOD(D215,512),9))</f>
        <v>111000101000</v>
      </c>
      <c r="F215" s="1" t="str">
        <f>IF(OR(A214&gt;=2^I$9,C214&lt;=VrefLow),"",DEC2HEX(D215,4))</f>
        <v>0E28</v>
      </c>
    </row>
    <row r="216" spans="1:6" x14ac:dyDescent="0.25">
      <c r="A216" s="2">
        <f>IF(OR(A215&gt;=2^I$9,C215&lt;=VrefLow),"",A215+1)</f>
        <v>213</v>
      </c>
      <c r="B216" s="6">
        <f>IF(OR(A215&gt;=2^I$9,C215&lt;=VrefLow),"",IF(B215&lt;=0,"",(B215-(M$6/(2^I$9)))))</f>
        <v>6.068749999999925</v>
      </c>
      <c r="C216" s="6">
        <f>IF(OR(A215&gt;=2^I$9,C215&lt;=VrefLow),"",(B216*M$12)/(M$9+M$12))</f>
        <v>2.3884828410077898</v>
      </c>
      <c r="D216" s="4">
        <f>IF(OR(A215&gt;=2^I$9,C215&lt;=VrefLow),"",ROUND(((C216-VrefLow)*(2^REsolution))/(VrefHigh-VrefLow),0))</f>
        <v>3623</v>
      </c>
      <c r="E216" s="5" t="str">
        <f>IF(OR(A215&gt;=2^I$9,C215&lt;=VrefLow),"",DEC2BIN((MOD(D216,4096)/512),3)&amp;DEC2BIN(MOD(D216,512),9))</f>
        <v>111000100111</v>
      </c>
      <c r="F216" s="1" t="str">
        <f>IF(OR(A215&gt;=2^I$9,C215&lt;=VrefLow),"",DEC2HEX(D216,4))</f>
        <v>0E27</v>
      </c>
    </row>
    <row r="217" spans="1:6" x14ac:dyDescent="0.25">
      <c r="A217" s="2">
        <f>IF(OR(A216&gt;=2^I$9,C216&lt;=VrefLow),"",A216+1)</f>
        <v>214</v>
      </c>
      <c r="B217" s="6">
        <f>IF(OR(A216&gt;=2^I$9,C216&lt;=VrefLow),"",IF(B216&lt;=0,"",(B216-(M$6/(2^I$9)))))</f>
        <v>6.0671874999999247</v>
      </c>
      <c r="C217" s="6">
        <f>IF(OR(A216&gt;=2^I$9,C216&lt;=VrefLow),"",(B217*M$12)/(M$9+M$12))</f>
        <v>2.3878678866203003</v>
      </c>
      <c r="D217" s="4">
        <f>IF(OR(A216&gt;=2^I$9,C216&lt;=VrefLow),"",ROUND(((C217-VrefLow)*(2^REsolution))/(VrefHigh-VrefLow),0))</f>
        <v>3622</v>
      </c>
      <c r="E217" s="5" t="str">
        <f>IF(OR(A216&gt;=2^I$9,C216&lt;=VrefLow),"",DEC2BIN((MOD(D217,4096)/512),3)&amp;DEC2BIN(MOD(D217,512),9))</f>
        <v>111000100110</v>
      </c>
      <c r="F217" s="1" t="str">
        <f>IF(OR(A216&gt;=2^I$9,C216&lt;=VrefLow),"",DEC2HEX(D217,4))</f>
        <v>0E26</v>
      </c>
    </row>
    <row r="218" spans="1:6" x14ac:dyDescent="0.25">
      <c r="A218" s="2">
        <f>IF(OR(A217&gt;=2^I$9,C217&lt;=VrefLow),"",A217+1)</f>
        <v>215</v>
      </c>
      <c r="B218" s="6">
        <f>IF(OR(A217&gt;=2^I$9,C217&lt;=VrefLow),"",IF(B217&lt;=0,"",(B217-(M$6/(2^I$9)))))</f>
        <v>6.0656249999999243</v>
      </c>
      <c r="C218" s="6">
        <f>IF(OR(A217&gt;=2^I$9,C217&lt;=VrefLow),"",(B218*M$12)/(M$9+M$12))</f>
        <v>2.3872529322328111</v>
      </c>
      <c r="D218" s="4">
        <f>IF(OR(A217&gt;=2^I$9,C217&lt;=VrefLow),"",ROUND(((C218-VrefLow)*(2^REsolution))/(VrefHigh-VrefLow),0))</f>
        <v>3622</v>
      </c>
      <c r="E218" s="5" t="str">
        <f>IF(OR(A217&gt;=2^I$9,C217&lt;=VrefLow),"",DEC2BIN((MOD(D218,4096)/512),3)&amp;DEC2BIN(MOD(D218,512),9))</f>
        <v>111000100110</v>
      </c>
      <c r="F218" s="1" t="str">
        <f>IF(OR(A217&gt;=2^I$9,C217&lt;=VrefLow),"",DEC2HEX(D218,4))</f>
        <v>0E26</v>
      </c>
    </row>
    <row r="219" spans="1:6" x14ac:dyDescent="0.25">
      <c r="A219" s="2">
        <f>IF(OR(A218&gt;=2^I$9,C218&lt;=VrefLow),"",A218+1)</f>
        <v>216</v>
      </c>
      <c r="B219" s="6">
        <f>IF(OR(A218&gt;=2^I$9,C218&lt;=VrefLow),"",IF(B218&lt;=0,"",(B218-(M$6/(2^I$9)))))</f>
        <v>6.064062499999924</v>
      </c>
      <c r="C219" s="6">
        <f>IF(OR(A218&gt;=2^I$9,C218&lt;=VrefLow),"",(B219*M$12)/(M$9+M$12))</f>
        <v>2.3866379778453219</v>
      </c>
      <c r="D219" s="4">
        <f>IF(OR(A218&gt;=2^I$9,C218&lt;=VrefLow),"",ROUND(((C219-VrefLow)*(2^REsolution))/(VrefHigh-VrefLow),0))</f>
        <v>3621</v>
      </c>
      <c r="E219" s="5" t="str">
        <f>IF(OR(A218&gt;=2^I$9,C218&lt;=VrefLow),"",DEC2BIN((MOD(D219,4096)/512),3)&amp;DEC2BIN(MOD(D219,512),9))</f>
        <v>111000100101</v>
      </c>
      <c r="F219" s="1" t="str">
        <f>IF(OR(A218&gt;=2^I$9,C218&lt;=VrefLow),"",DEC2HEX(D219,4))</f>
        <v>0E25</v>
      </c>
    </row>
    <row r="220" spans="1:6" x14ac:dyDescent="0.25">
      <c r="A220" s="2">
        <f>IF(OR(A219&gt;=2^I$9,C219&lt;=VrefLow),"",A219+1)</f>
        <v>217</v>
      </c>
      <c r="B220" s="6">
        <f>IF(OR(A219&gt;=2^I$9,C219&lt;=VrefLow),"",IF(B219&lt;=0,"",(B219-(M$6/(2^I$9)))))</f>
        <v>6.0624999999999236</v>
      </c>
      <c r="C220" s="6">
        <f>IF(OR(A219&gt;=2^I$9,C219&lt;=VrefLow),"",(B220*M$12)/(M$9+M$12))</f>
        <v>2.3860230234578328</v>
      </c>
      <c r="D220" s="4">
        <f>IF(OR(A219&gt;=2^I$9,C219&lt;=VrefLow),"",ROUND(((C220-VrefLow)*(2^REsolution))/(VrefHigh-VrefLow),0))</f>
        <v>3620</v>
      </c>
      <c r="E220" s="5" t="str">
        <f>IF(OR(A219&gt;=2^I$9,C219&lt;=VrefLow),"",DEC2BIN((MOD(D220,4096)/512),3)&amp;DEC2BIN(MOD(D220,512),9))</f>
        <v>111000100100</v>
      </c>
      <c r="F220" s="1" t="str">
        <f>IF(OR(A219&gt;=2^I$9,C219&lt;=VrefLow),"",DEC2HEX(D220,4))</f>
        <v>0E24</v>
      </c>
    </row>
    <row r="221" spans="1:6" x14ac:dyDescent="0.25">
      <c r="A221" s="2">
        <f>IF(OR(A220&gt;=2^I$9,C220&lt;=VrefLow),"",A220+1)</f>
        <v>218</v>
      </c>
      <c r="B221" s="6">
        <f>IF(OR(A220&gt;=2^I$9,C220&lt;=VrefLow),"",IF(B220&lt;=0,"",(B220-(M$6/(2^I$9)))))</f>
        <v>6.0609374999999233</v>
      </c>
      <c r="C221" s="6">
        <f>IF(OR(A220&gt;=2^I$9,C220&lt;=VrefLow),"",(B221*M$12)/(M$9+M$12))</f>
        <v>2.3854080690703432</v>
      </c>
      <c r="D221" s="4">
        <f>IF(OR(A220&gt;=2^I$9,C220&lt;=VrefLow),"",ROUND(((C221-VrefLow)*(2^REsolution))/(VrefHigh-VrefLow),0))</f>
        <v>3619</v>
      </c>
      <c r="E221" s="5" t="str">
        <f>IF(OR(A220&gt;=2^I$9,C220&lt;=VrefLow),"",DEC2BIN((MOD(D221,4096)/512),3)&amp;DEC2BIN(MOD(D221,512),9))</f>
        <v>111000100011</v>
      </c>
      <c r="F221" s="1" t="str">
        <f>IF(OR(A220&gt;=2^I$9,C220&lt;=VrefLow),"",DEC2HEX(D221,4))</f>
        <v>0E23</v>
      </c>
    </row>
    <row r="222" spans="1:6" x14ac:dyDescent="0.25">
      <c r="A222" s="2">
        <f>IF(OR(A221&gt;=2^I$9,C221&lt;=VrefLow),"",A221+1)</f>
        <v>219</v>
      </c>
      <c r="B222" s="6">
        <f>IF(OR(A221&gt;=2^I$9,C221&lt;=VrefLow),"",IF(B221&lt;=0,"",(B221-(M$6/(2^I$9)))))</f>
        <v>6.0593749999999229</v>
      </c>
      <c r="C222" s="6">
        <f>IF(OR(A221&gt;=2^I$9,C221&lt;=VrefLow),"",(B222*M$12)/(M$9+M$12))</f>
        <v>2.384793114682854</v>
      </c>
      <c r="D222" s="4">
        <f>IF(OR(A221&gt;=2^I$9,C221&lt;=VrefLow),"",ROUND(((C222-VrefLow)*(2^REsolution))/(VrefHigh-VrefLow),0))</f>
        <v>3618</v>
      </c>
      <c r="E222" s="5" t="str">
        <f>IF(OR(A221&gt;=2^I$9,C221&lt;=VrefLow),"",DEC2BIN((MOD(D222,4096)/512),3)&amp;DEC2BIN(MOD(D222,512),9))</f>
        <v>111000100010</v>
      </c>
      <c r="F222" s="1" t="str">
        <f>IF(OR(A221&gt;=2^I$9,C221&lt;=VrefLow),"",DEC2HEX(D222,4))</f>
        <v>0E22</v>
      </c>
    </row>
    <row r="223" spans="1:6" x14ac:dyDescent="0.25">
      <c r="A223" s="2">
        <f>IF(OR(A222&gt;=2^I$9,C222&lt;=VrefLow),"",A222+1)</f>
        <v>220</v>
      </c>
      <c r="B223" s="6">
        <f>IF(OR(A222&gt;=2^I$9,C222&lt;=VrefLow),"",IF(B222&lt;=0,"",(B222-(M$6/(2^I$9)))))</f>
        <v>6.0578124999999226</v>
      </c>
      <c r="C223" s="6">
        <f>IF(OR(A222&gt;=2^I$9,C222&lt;=VrefLow),"",(B223*M$12)/(M$9+M$12))</f>
        <v>2.3841781602953649</v>
      </c>
      <c r="D223" s="4">
        <f>IF(OR(A222&gt;=2^I$9,C222&lt;=VrefLow),"",ROUND(((C223-VrefLow)*(2^REsolution))/(VrefHigh-VrefLow),0))</f>
        <v>3617</v>
      </c>
      <c r="E223" s="5" t="str">
        <f>IF(OR(A222&gt;=2^I$9,C222&lt;=VrefLow),"",DEC2BIN((MOD(D223,4096)/512),3)&amp;DEC2BIN(MOD(D223,512),9))</f>
        <v>111000100001</v>
      </c>
      <c r="F223" s="1" t="str">
        <f>IF(OR(A222&gt;=2^I$9,C222&lt;=VrefLow),"",DEC2HEX(D223,4))</f>
        <v>0E21</v>
      </c>
    </row>
    <row r="224" spans="1:6" x14ac:dyDescent="0.25">
      <c r="A224" s="2">
        <f>IF(OR(A223&gt;=2^I$9,C223&lt;=VrefLow),"",A223+1)</f>
        <v>221</v>
      </c>
      <c r="B224" s="6">
        <f>IF(OR(A223&gt;=2^I$9,C223&lt;=VrefLow),"",IF(B223&lt;=0,"",(B223-(M$6/(2^I$9)))))</f>
        <v>6.0562499999999222</v>
      </c>
      <c r="C224" s="6">
        <f>IF(OR(A223&gt;=2^I$9,C223&lt;=VrefLow),"",(B224*M$12)/(M$9+M$12))</f>
        <v>2.3835632059078757</v>
      </c>
      <c r="D224" s="4">
        <f>IF(OR(A223&gt;=2^I$9,C223&lt;=VrefLow),"",ROUND(((C224-VrefLow)*(2^REsolution))/(VrefHigh-VrefLow),0))</f>
        <v>3616</v>
      </c>
      <c r="E224" s="5" t="str">
        <f>IF(OR(A223&gt;=2^I$9,C223&lt;=VrefLow),"",DEC2BIN((MOD(D224,4096)/512),3)&amp;DEC2BIN(MOD(D224,512),9))</f>
        <v>111000100000</v>
      </c>
      <c r="F224" s="1" t="str">
        <f>IF(OR(A223&gt;=2^I$9,C223&lt;=VrefLow),"",DEC2HEX(D224,4))</f>
        <v>0E20</v>
      </c>
    </row>
    <row r="225" spans="1:6" x14ac:dyDescent="0.25">
      <c r="A225" s="2">
        <f>IF(OR(A224&gt;=2^I$9,C224&lt;=VrefLow),"",A224+1)</f>
        <v>222</v>
      </c>
      <c r="B225" s="6">
        <f>IF(OR(A224&gt;=2^I$9,C224&lt;=VrefLow),"",IF(B224&lt;=0,"",(B224-(M$6/(2^I$9)))))</f>
        <v>6.0546874999999218</v>
      </c>
      <c r="C225" s="6">
        <f>IF(OR(A224&gt;=2^I$9,C224&lt;=VrefLow),"",(B225*M$12)/(M$9+M$12))</f>
        <v>2.3829482515203861</v>
      </c>
      <c r="D225" s="4">
        <f>IF(OR(A224&gt;=2^I$9,C224&lt;=VrefLow),"",ROUND(((C225-VrefLow)*(2^REsolution))/(VrefHigh-VrefLow),0))</f>
        <v>3615</v>
      </c>
      <c r="E225" s="5" t="str">
        <f>IF(OR(A224&gt;=2^I$9,C224&lt;=VrefLow),"",DEC2BIN((MOD(D225,4096)/512),3)&amp;DEC2BIN(MOD(D225,512),9))</f>
        <v>111000011111</v>
      </c>
      <c r="F225" s="1" t="str">
        <f>IF(OR(A224&gt;=2^I$9,C224&lt;=VrefLow),"",DEC2HEX(D225,4))</f>
        <v>0E1F</v>
      </c>
    </row>
    <row r="226" spans="1:6" x14ac:dyDescent="0.25">
      <c r="A226" s="2">
        <f>IF(OR(A225&gt;=2^I$9,C225&lt;=VrefLow),"",A225+1)</f>
        <v>223</v>
      </c>
      <c r="B226" s="6">
        <f>IF(OR(A225&gt;=2^I$9,C225&lt;=VrefLow),"",IF(B225&lt;=0,"",(B225-(M$6/(2^I$9)))))</f>
        <v>6.0531249999999215</v>
      </c>
      <c r="C226" s="6">
        <f>IF(OR(A225&gt;=2^I$9,C225&lt;=VrefLow),"",(B226*M$12)/(M$9+M$12))</f>
        <v>2.382333297132897</v>
      </c>
      <c r="D226" s="4">
        <f>IF(OR(A225&gt;=2^I$9,C225&lt;=VrefLow),"",ROUND(((C226-VrefLow)*(2^REsolution))/(VrefHigh-VrefLow),0))</f>
        <v>3614</v>
      </c>
      <c r="E226" s="5" t="str">
        <f>IF(OR(A225&gt;=2^I$9,C225&lt;=VrefLow),"",DEC2BIN((MOD(D226,4096)/512),3)&amp;DEC2BIN(MOD(D226,512),9))</f>
        <v>111000011110</v>
      </c>
      <c r="F226" s="1" t="str">
        <f>IF(OR(A225&gt;=2^I$9,C225&lt;=VrefLow),"",DEC2HEX(D226,4))</f>
        <v>0E1E</v>
      </c>
    </row>
    <row r="227" spans="1:6" x14ac:dyDescent="0.25">
      <c r="A227" s="2">
        <f>IF(OR(A226&gt;=2^I$9,C226&lt;=VrefLow),"",A226+1)</f>
        <v>224</v>
      </c>
      <c r="B227" s="6">
        <f>IF(OR(A226&gt;=2^I$9,C226&lt;=VrefLow),"",IF(B226&lt;=0,"",(B226-(M$6/(2^I$9)))))</f>
        <v>6.0515624999999211</v>
      </c>
      <c r="C227" s="6">
        <f>IF(OR(A226&gt;=2^I$9,C226&lt;=VrefLow),"",(B227*M$12)/(M$9+M$12))</f>
        <v>2.3817183427454078</v>
      </c>
      <c r="D227" s="4">
        <f>IF(OR(A226&gt;=2^I$9,C226&lt;=VrefLow),"",ROUND(((C227-VrefLow)*(2^REsolution))/(VrefHigh-VrefLow),0))</f>
        <v>3613</v>
      </c>
      <c r="E227" s="5" t="str">
        <f>IF(OR(A226&gt;=2^I$9,C226&lt;=VrefLow),"",DEC2BIN((MOD(D227,4096)/512),3)&amp;DEC2BIN(MOD(D227,512),9))</f>
        <v>111000011101</v>
      </c>
      <c r="F227" s="1" t="str">
        <f>IF(OR(A226&gt;=2^I$9,C226&lt;=VrefLow),"",DEC2HEX(D227,4))</f>
        <v>0E1D</v>
      </c>
    </row>
    <row r="228" spans="1:6" x14ac:dyDescent="0.25">
      <c r="A228" s="2">
        <f>IF(OR(A227&gt;=2^I$9,C227&lt;=VrefLow),"",A227+1)</f>
        <v>225</v>
      </c>
      <c r="B228" s="6">
        <f>IF(OR(A227&gt;=2^I$9,C227&lt;=VrefLow),"",IF(B227&lt;=0,"",(B227-(M$6/(2^I$9)))))</f>
        <v>6.0499999999999208</v>
      </c>
      <c r="C228" s="6">
        <f>IF(OR(A227&gt;=2^I$9,C227&lt;=VrefLow),"",(B228*M$12)/(M$9+M$12))</f>
        <v>2.3811033883579187</v>
      </c>
      <c r="D228" s="4">
        <f>IF(OR(A227&gt;=2^I$9,C227&lt;=VrefLow),"",ROUND(((C228-VrefLow)*(2^REsolution))/(VrefHigh-VrefLow),0))</f>
        <v>3612</v>
      </c>
      <c r="E228" s="5" t="str">
        <f>IF(OR(A227&gt;=2^I$9,C227&lt;=VrefLow),"",DEC2BIN((MOD(D228,4096)/512),3)&amp;DEC2BIN(MOD(D228,512),9))</f>
        <v>111000011100</v>
      </c>
      <c r="F228" s="1" t="str">
        <f>IF(OR(A227&gt;=2^I$9,C227&lt;=VrefLow),"",DEC2HEX(D228,4))</f>
        <v>0E1C</v>
      </c>
    </row>
    <row r="229" spans="1:6" x14ac:dyDescent="0.25">
      <c r="A229" s="2">
        <f>IF(OR(A228&gt;=2^I$9,C228&lt;=VrefLow),"",A228+1)</f>
        <v>226</v>
      </c>
      <c r="B229" s="6">
        <f>IF(OR(A228&gt;=2^I$9,C228&lt;=VrefLow),"",IF(B228&lt;=0,"",(B228-(M$6/(2^I$9)))))</f>
        <v>6.0484374999999204</v>
      </c>
      <c r="C229" s="6">
        <f>IF(OR(A228&gt;=2^I$9,C228&lt;=VrefLow),"",(B229*M$12)/(M$9+M$12))</f>
        <v>2.3804884339704291</v>
      </c>
      <c r="D229" s="4">
        <f>IF(OR(A228&gt;=2^I$9,C228&lt;=VrefLow),"",ROUND(((C229-VrefLow)*(2^REsolution))/(VrefHigh-VrefLow),0))</f>
        <v>3611</v>
      </c>
      <c r="E229" s="5" t="str">
        <f>IF(OR(A228&gt;=2^I$9,C228&lt;=VrefLow),"",DEC2BIN((MOD(D229,4096)/512),3)&amp;DEC2BIN(MOD(D229,512),9))</f>
        <v>111000011011</v>
      </c>
      <c r="F229" s="1" t="str">
        <f>IF(OR(A228&gt;=2^I$9,C228&lt;=VrefLow),"",DEC2HEX(D229,4))</f>
        <v>0E1B</v>
      </c>
    </row>
    <row r="230" spans="1:6" x14ac:dyDescent="0.25">
      <c r="A230" s="2">
        <f>IF(OR(A229&gt;=2^I$9,C229&lt;=VrefLow),"",A229+1)</f>
        <v>227</v>
      </c>
      <c r="B230" s="6">
        <f>IF(OR(A229&gt;=2^I$9,C229&lt;=VrefLow),"",IF(B229&lt;=0,"",(B229-(M$6/(2^I$9)))))</f>
        <v>6.0468749999999201</v>
      </c>
      <c r="C230" s="6">
        <f>IF(OR(A229&gt;=2^I$9,C229&lt;=VrefLow),"",(B230*M$12)/(M$9+M$12))</f>
        <v>2.3798734795829399</v>
      </c>
      <c r="D230" s="4">
        <f>IF(OR(A229&gt;=2^I$9,C229&lt;=VrefLow),"",ROUND(((C230-VrefLow)*(2^REsolution))/(VrefHigh-VrefLow),0))</f>
        <v>3610</v>
      </c>
      <c r="E230" s="5" t="str">
        <f>IF(OR(A229&gt;=2^I$9,C229&lt;=VrefLow),"",DEC2BIN((MOD(D230,4096)/512),3)&amp;DEC2BIN(MOD(D230,512),9))</f>
        <v>111000011010</v>
      </c>
      <c r="F230" s="1" t="str">
        <f>IF(OR(A229&gt;=2^I$9,C229&lt;=VrefLow),"",DEC2HEX(D230,4))</f>
        <v>0E1A</v>
      </c>
    </row>
    <row r="231" spans="1:6" x14ac:dyDescent="0.25">
      <c r="A231" s="2">
        <f>IF(OR(A230&gt;=2^I$9,C230&lt;=VrefLow),"",A230+1)</f>
        <v>228</v>
      </c>
      <c r="B231" s="6">
        <f>IF(OR(A230&gt;=2^I$9,C230&lt;=VrefLow),"",IF(B230&lt;=0,"",(B230-(M$6/(2^I$9)))))</f>
        <v>6.0453124999999197</v>
      </c>
      <c r="C231" s="6">
        <f>IF(OR(A230&gt;=2^I$9,C230&lt;=VrefLow),"",(B231*M$12)/(M$9+M$12))</f>
        <v>2.3792585251954508</v>
      </c>
      <c r="D231" s="4">
        <f>IF(OR(A230&gt;=2^I$9,C230&lt;=VrefLow),"",ROUND(((C231-VrefLow)*(2^REsolution))/(VrefHigh-VrefLow),0))</f>
        <v>3609</v>
      </c>
      <c r="E231" s="5" t="str">
        <f>IF(OR(A230&gt;=2^I$9,C230&lt;=VrefLow),"",DEC2BIN((MOD(D231,4096)/512),3)&amp;DEC2BIN(MOD(D231,512),9))</f>
        <v>111000011001</v>
      </c>
      <c r="F231" s="1" t="str">
        <f>IF(OR(A230&gt;=2^I$9,C230&lt;=VrefLow),"",DEC2HEX(D231,4))</f>
        <v>0E19</v>
      </c>
    </row>
    <row r="232" spans="1:6" x14ac:dyDescent="0.25">
      <c r="A232" s="2">
        <f>IF(OR(A231&gt;=2^I$9,C231&lt;=VrefLow),"",A231+1)</f>
        <v>229</v>
      </c>
      <c r="B232" s="6">
        <f>IF(OR(A231&gt;=2^I$9,C231&lt;=VrefLow),"",IF(B231&lt;=0,"",(B231-(M$6/(2^I$9)))))</f>
        <v>6.0437499999999194</v>
      </c>
      <c r="C232" s="6">
        <f>IF(OR(A231&gt;=2^I$9,C231&lt;=VrefLow),"",(B232*M$12)/(M$9+M$12))</f>
        <v>2.3786435708079612</v>
      </c>
      <c r="D232" s="4">
        <f>IF(OR(A231&gt;=2^I$9,C231&lt;=VrefLow),"",ROUND(((C232-VrefLow)*(2^REsolution))/(VrefHigh-VrefLow),0))</f>
        <v>3608</v>
      </c>
      <c r="E232" s="5" t="str">
        <f>IF(OR(A231&gt;=2^I$9,C231&lt;=VrefLow),"",DEC2BIN((MOD(D232,4096)/512),3)&amp;DEC2BIN(MOD(D232,512),9))</f>
        <v>111000011000</v>
      </c>
      <c r="F232" s="1" t="str">
        <f>IF(OR(A231&gt;=2^I$9,C231&lt;=VrefLow),"",DEC2HEX(D232,4))</f>
        <v>0E18</v>
      </c>
    </row>
    <row r="233" spans="1:6" x14ac:dyDescent="0.25">
      <c r="A233" s="2">
        <f>IF(OR(A232&gt;=2^I$9,C232&lt;=VrefLow),"",A232+1)</f>
        <v>230</v>
      </c>
      <c r="B233" s="6">
        <f>IF(OR(A232&gt;=2^I$9,C232&lt;=VrefLow),"",IF(B232&lt;=0,"",(B232-(M$6/(2^I$9)))))</f>
        <v>6.042187499999919</v>
      </c>
      <c r="C233" s="6">
        <f>IF(OR(A232&gt;=2^I$9,C232&lt;=VrefLow),"",(B233*M$12)/(M$9+M$12))</f>
        <v>2.378028616420472</v>
      </c>
      <c r="D233" s="4">
        <f>IF(OR(A232&gt;=2^I$9,C232&lt;=VrefLow),"",ROUND(((C233-VrefLow)*(2^REsolution))/(VrefHigh-VrefLow),0))</f>
        <v>3608</v>
      </c>
      <c r="E233" s="5" t="str">
        <f>IF(OR(A232&gt;=2^I$9,C232&lt;=VrefLow),"",DEC2BIN((MOD(D233,4096)/512),3)&amp;DEC2BIN(MOD(D233,512),9))</f>
        <v>111000011000</v>
      </c>
      <c r="F233" s="1" t="str">
        <f>IF(OR(A232&gt;=2^I$9,C232&lt;=VrefLow),"",DEC2HEX(D233,4))</f>
        <v>0E18</v>
      </c>
    </row>
    <row r="234" spans="1:6" x14ac:dyDescent="0.25">
      <c r="A234" s="2">
        <f>IF(OR(A233&gt;=2^I$9,C233&lt;=VrefLow),"",A233+1)</f>
        <v>231</v>
      </c>
      <c r="B234" s="6">
        <f>IF(OR(A233&gt;=2^I$9,C233&lt;=VrefLow),"",IF(B233&lt;=0,"",(B233-(M$6/(2^I$9)))))</f>
        <v>6.0406249999999186</v>
      </c>
      <c r="C234" s="6">
        <f>IF(OR(A233&gt;=2^I$9,C233&lt;=VrefLow),"",(B234*M$12)/(M$9+M$12))</f>
        <v>2.3774136620329824</v>
      </c>
      <c r="D234" s="4">
        <f>IF(OR(A233&gt;=2^I$9,C233&lt;=VrefLow),"",ROUND(((C234-VrefLow)*(2^REsolution))/(VrefHigh-VrefLow),0))</f>
        <v>3607</v>
      </c>
      <c r="E234" s="5" t="str">
        <f>IF(OR(A233&gt;=2^I$9,C233&lt;=VrefLow),"",DEC2BIN((MOD(D234,4096)/512),3)&amp;DEC2BIN(MOD(D234,512),9))</f>
        <v>111000010111</v>
      </c>
      <c r="F234" s="1" t="str">
        <f>IF(OR(A233&gt;=2^I$9,C233&lt;=VrefLow),"",DEC2HEX(D234,4))</f>
        <v>0E17</v>
      </c>
    </row>
    <row r="235" spans="1:6" x14ac:dyDescent="0.25">
      <c r="A235" s="2">
        <f>IF(OR(A234&gt;=2^I$9,C234&lt;=VrefLow),"",A234+1)</f>
        <v>232</v>
      </c>
      <c r="B235" s="6">
        <f>IF(OR(A234&gt;=2^I$9,C234&lt;=VrefLow),"",IF(B234&lt;=0,"",(B234-(M$6/(2^I$9)))))</f>
        <v>6.0390624999999183</v>
      </c>
      <c r="C235" s="6">
        <f>IF(OR(A234&gt;=2^I$9,C234&lt;=VrefLow),"",(B235*M$12)/(M$9+M$12))</f>
        <v>2.3767987076454937</v>
      </c>
      <c r="D235" s="4">
        <f>IF(OR(A234&gt;=2^I$9,C234&lt;=VrefLow),"",ROUND(((C235-VrefLow)*(2^REsolution))/(VrefHigh-VrefLow),0))</f>
        <v>3606</v>
      </c>
      <c r="E235" s="5" t="str">
        <f>IF(OR(A234&gt;=2^I$9,C234&lt;=VrefLow),"",DEC2BIN((MOD(D235,4096)/512),3)&amp;DEC2BIN(MOD(D235,512),9))</f>
        <v>111000010110</v>
      </c>
      <c r="F235" s="1" t="str">
        <f>IF(OR(A234&gt;=2^I$9,C234&lt;=VrefLow),"",DEC2HEX(D235,4))</f>
        <v>0E16</v>
      </c>
    </row>
    <row r="236" spans="1:6" x14ac:dyDescent="0.25">
      <c r="A236" s="2">
        <f>IF(OR(A235&gt;=2^I$9,C235&lt;=VrefLow),"",A235+1)</f>
        <v>233</v>
      </c>
      <c r="B236" s="6">
        <f>IF(OR(A235&gt;=2^I$9,C235&lt;=VrefLow),"",IF(B235&lt;=0,"",(B235-(M$6/(2^I$9)))))</f>
        <v>6.0374999999999179</v>
      </c>
      <c r="C236" s="6">
        <f>IF(OR(A235&gt;=2^I$9,C235&lt;=VrefLow),"",(B236*M$12)/(M$9+M$12))</f>
        <v>2.3761837532580041</v>
      </c>
      <c r="D236" s="4">
        <f>IF(OR(A235&gt;=2^I$9,C235&lt;=VrefLow),"",ROUND(((C236-VrefLow)*(2^REsolution))/(VrefHigh-VrefLow),0))</f>
        <v>3605</v>
      </c>
      <c r="E236" s="5" t="str">
        <f>IF(OR(A235&gt;=2^I$9,C235&lt;=VrefLow),"",DEC2BIN((MOD(D236,4096)/512),3)&amp;DEC2BIN(MOD(D236,512),9))</f>
        <v>111000010101</v>
      </c>
      <c r="F236" s="1" t="str">
        <f>IF(OR(A235&gt;=2^I$9,C235&lt;=VrefLow),"",DEC2HEX(D236,4))</f>
        <v>0E15</v>
      </c>
    </row>
    <row r="237" spans="1:6" x14ac:dyDescent="0.25">
      <c r="A237" s="2">
        <f>IF(OR(A236&gt;=2^I$9,C236&lt;=VrefLow),"",A236+1)</f>
        <v>234</v>
      </c>
      <c r="B237" s="6">
        <f>IF(OR(A236&gt;=2^I$9,C236&lt;=VrefLow),"",IF(B236&lt;=0,"",(B236-(M$6/(2^I$9)))))</f>
        <v>6.0359374999999176</v>
      </c>
      <c r="C237" s="6">
        <f>IF(OR(A236&gt;=2^I$9,C236&lt;=VrefLow),"",(B237*M$12)/(M$9+M$12))</f>
        <v>2.375568798870515</v>
      </c>
      <c r="D237" s="4">
        <f>IF(OR(A236&gt;=2^I$9,C236&lt;=VrefLow),"",ROUND(((C237-VrefLow)*(2^REsolution))/(VrefHigh-VrefLow),0))</f>
        <v>3604</v>
      </c>
      <c r="E237" s="5" t="str">
        <f>IF(OR(A236&gt;=2^I$9,C236&lt;=VrefLow),"",DEC2BIN((MOD(D237,4096)/512),3)&amp;DEC2BIN(MOD(D237,512),9))</f>
        <v>111000010100</v>
      </c>
      <c r="F237" s="1" t="str">
        <f>IF(OR(A236&gt;=2^I$9,C236&lt;=VrefLow),"",DEC2HEX(D237,4))</f>
        <v>0E14</v>
      </c>
    </row>
    <row r="238" spans="1:6" x14ac:dyDescent="0.25">
      <c r="A238" s="2">
        <f>IF(OR(A237&gt;=2^I$9,C237&lt;=VrefLow),"",A237+1)</f>
        <v>235</v>
      </c>
      <c r="B238" s="6">
        <f>IF(OR(A237&gt;=2^I$9,C237&lt;=VrefLow),"",IF(B237&lt;=0,"",(B237-(M$6/(2^I$9)))))</f>
        <v>6.0343749999999172</v>
      </c>
      <c r="C238" s="6">
        <f>IF(OR(A237&gt;=2^I$9,C237&lt;=VrefLow),"",(B238*M$12)/(M$9+M$12))</f>
        <v>2.3749538444830254</v>
      </c>
      <c r="D238" s="4">
        <f>IF(OR(A237&gt;=2^I$9,C237&lt;=VrefLow),"",ROUND(((C238-VrefLow)*(2^REsolution))/(VrefHigh-VrefLow),0))</f>
        <v>3603</v>
      </c>
      <c r="E238" s="5" t="str">
        <f>IF(OR(A237&gt;=2^I$9,C237&lt;=VrefLow),"",DEC2BIN((MOD(D238,4096)/512),3)&amp;DEC2BIN(MOD(D238,512),9))</f>
        <v>111000010011</v>
      </c>
      <c r="F238" s="1" t="str">
        <f>IF(OR(A237&gt;=2^I$9,C237&lt;=VrefLow),"",DEC2HEX(D238,4))</f>
        <v>0E13</v>
      </c>
    </row>
    <row r="239" spans="1:6" x14ac:dyDescent="0.25">
      <c r="A239" s="2">
        <f>IF(OR(A238&gt;=2^I$9,C238&lt;=VrefLow),"",A238+1)</f>
        <v>236</v>
      </c>
      <c r="B239" s="6">
        <f>IF(OR(A238&gt;=2^I$9,C238&lt;=VrefLow),"",IF(B238&lt;=0,"",(B238-(M$6/(2^I$9)))))</f>
        <v>6.0328124999999169</v>
      </c>
      <c r="C239" s="6">
        <f>IF(OR(A238&gt;=2^I$9,C238&lt;=VrefLow),"",(B239*M$12)/(M$9+M$12))</f>
        <v>2.3743388900955367</v>
      </c>
      <c r="D239" s="4">
        <f>IF(OR(A238&gt;=2^I$9,C238&lt;=VrefLow),"",ROUND(((C239-VrefLow)*(2^REsolution))/(VrefHigh-VrefLow),0))</f>
        <v>3602</v>
      </c>
      <c r="E239" s="5" t="str">
        <f>IF(OR(A238&gt;=2^I$9,C238&lt;=VrefLow),"",DEC2BIN((MOD(D239,4096)/512),3)&amp;DEC2BIN(MOD(D239,512),9))</f>
        <v>111000010010</v>
      </c>
      <c r="F239" s="1" t="str">
        <f>IF(OR(A238&gt;=2^I$9,C238&lt;=VrefLow),"",DEC2HEX(D239,4))</f>
        <v>0E12</v>
      </c>
    </row>
    <row r="240" spans="1:6" x14ac:dyDescent="0.25">
      <c r="A240" s="2">
        <f>IF(OR(A239&gt;=2^I$9,C239&lt;=VrefLow),"",A239+1)</f>
        <v>237</v>
      </c>
      <c r="B240" s="6">
        <f>IF(OR(A239&gt;=2^I$9,C239&lt;=VrefLow),"",IF(B239&lt;=0,"",(B239-(M$6/(2^I$9)))))</f>
        <v>6.0312499999999165</v>
      </c>
      <c r="C240" s="6">
        <f>IF(OR(A239&gt;=2^I$9,C239&lt;=VrefLow),"",(B240*M$12)/(M$9+M$12))</f>
        <v>2.3737239357080471</v>
      </c>
      <c r="D240" s="4">
        <f>IF(OR(A239&gt;=2^I$9,C239&lt;=VrefLow),"",ROUND(((C240-VrefLow)*(2^REsolution))/(VrefHigh-VrefLow),0))</f>
        <v>3601</v>
      </c>
      <c r="E240" s="5" t="str">
        <f>IF(OR(A239&gt;=2^I$9,C239&lt;=VrefLow),"",DEC2BIN((MOD(D240,4096)/512),3)&amp;DEC2BIN(MOD(D240,512),9))</f>
        <v>111000010001</v>
      </c>
      <c r="F240" s="1" t="str">
        <f>IF(OR(A239&gt;=2^I$9,C239&lt;=VrefLow),"",DEC2HEX(D240,4))</f>
        <v>0E11</v>
      </c>
    </row>
    <row r="241" spans="1:6" x14ac:dyDescent="0.25">
      <c r="A241" s="2">
        <f>IF(OR(A240&gt;=2^I$9,C240&lt;=VrefLow),"",A240+1)</f>
        <v>238</v>
      </c>
      <c r="B241" s="6">
        <f>IF(OR(A240&gt;=2^I$9,C240&lt;=VrefLow),"",IF(B240&lt;=0,"",(B240-(M$6/(2^I$9)))))</f>
        <v>6.0296874999999162</v>
      </c>
      <c r="C241" s="6">
        <f>IF(OR(A240&gt;=2^I$9,C240&lt;=VrefLow),"",(B241*M$12)/(M$9+M$12))</f>
        <v>2.3731089813205579</v>
      </c>
      <c r="D241" s="4">
        <f>IF(OR(A240&gt;=2^I$9,C240&lt;=VrefLow),"",ROUND(((C241-VrefLow)*(2^REsolution))/(VrefHigh-VrefLow),0))</f>
        <v>3600</v>
      </c>
      <c r="E241" s="5" t="str">
        <f>IF(OR(A240&gt;=2^I$9,C240&lt;=VrefLow),"",DEC2BIN((MOD(D241,4096)/512),3)&amp;DEC2BIN(MOD(D241,512),9))</f>
        <v>111000010000</v>
      </c>
      <c r="F241" s="1" t="str">
        <f>IF(OR(A240&gt;=2^I$9,C240&lt;=VrefLow),"",DEC2HEX(D241,4))</f>
        <v>0E10</v>
      </c>
    </row>
    <row r="242" spans="1:6" x14ac:dyDescent="0.25">
      <c r="A242" s="2">
        <f>IF(OR(A241&gt;=2^I$9,C241&lt;=VrefLow),"",A241+1)</f>
        <v>239</v>
      </c>
      <c r="B242" s="6">
        <f>IF(OR(A241&gt;=2^I$9,C241&lt;=VrefLow),"",IF(B241&lt;=0,"",(B241-(M$6/(2^I$9)))))</f>
        <v>6.0281249999999158</v>
      </c>
      <c r="C242" s="6">
        <f>IF(OR(A241&gt;=2^I$9,C241&lt;=VrefLow),"",(B242*M$12)/(M$9+M$12))</f>
        <v>2.3724940269330683</v>
      </c>
      <c r="D242" s="4">
        <f>IF(OR(A241&gt;=2^I$9,C241&lt;=VrefLow),"",ROUND(((C242-VrefLow)*(2^REsolution))/(VrefHigh-VrefLow),0))</f>
        <v>3599</v>
      </c>
      <c r="E242" s="5" t="str">
        <f>IF(OR(A241&gt;=2^I$9,C241&lt;=VrefLow),"",DEC2BIN((MOD(D242,4096)/512),3)&amp;DEC2BIN(MOD(D242,512),9))</f>
        <v>111000001111</v>
      </c>
      <c r="F242" s="1" t="str">
        <f>IF(OR(A241&gt;=2^I$9,C241&lt;=VrefLow),"",DEC2HEX(D242,4))</f>
        <v>0E0F</v>
      </c>
    </row>
    <row r="243" spans="1:6" x14ac:dyDescent="0.25">
      <c r="A243" s="2">
        <f>IF(OR(A242&gt;=2^I$9,C242&lt;=VrefLow),"",A242+1)</f>
        <v>240</v>
      </c>
      <c r="B243" s="6">
        <f>IF(OR(A242&gt;=2^I$9,C242&lt;=VrefLow),"",IF(B242&lt;=0,"",(B242-(M$6/(2^I$9)))))</f>
        <v>6.0265624999999154</v>
      </c>
      <c r="C243" s="6">
        <f>IF(OR(A242&gt;=2^I$9,C242&lt;=VrefLow),"",(B243*M$12)/(M$9+M$12))</f>
        <v>2.3718790725455796</v>
      </c>
      <c r="D243" s="4">
        <f>IF(OR(A242&gt;=2^I$9,C242&lt;=VrefLow),"",ROUND(((C243-VrefLow)*(2^REsolution))/(VrefHigh-VrefLow),0))</f>
        <v>3598</v>
      </c>
      <c r="E243" s="5" t="str">
        <f>IF(OR(A242&gt;=2^I$9,C242&lt;=VrefLow),"",DEC2BIN((MOD(D243,4096)/512),3)&amp;DEC2BIN(MOD(D243,512),9))</f>
        <v>111000001110</v>
      </c>
      <c r="F243" s="1" t="str">
        <f>IF(OR(A242&gt;=2^I$9,C242&lt;=VrefLow),"",DEC2HEX(D243,4))</f>
        <v>0E0E</v>
      </c>
    </row>
    <row r="244" spans="1:6" x14ac:dyDescent="0.25">
      <c r="A244" s="2">
        <f>IF(OR(A243&gt;=2^I$9,C243&lt;=VrefLow),"",A243+1)</f>
        <v>241</v>
      </c>
      <c r="B244" s="6">
        <f>IF(OR(A243&gt;=2^I$9,C243&lt;=VrefLow),"",IF(B243&lt;=0,"",(B243-(M$6/(2^I$9)))))</f>
        <v>6.0249999999999151</v>
      </c>
      <c r="C244" s="6">
        <f>IF(OR(A243&gt;=2^I$9,C243&lt;=VrefLow),"",(B244*M$12)/(M$9+M$12))</f>
        <v>2.37126411815809</v>
      </c>
      <c r="D244" s="4">
        <f>IF(OR(A243&gt;=2^I$9,C243&lt;=VrefLow),"",ROUND(((C244-VrefLow)*(2^REsolution))/(VrefHigh-VrefLow),0))</f>
        <v>3597</v>
      </c>
      <c r="E244" s="5" t="str">
        <f>IF(OR(A243&gt;=2^I$9,C243&lt;=VrefLow),"",DEC2BIN((MOD(D244,4096)/512),3)&amp;DEC2BIN(MOD(D244,512),9))</f>
        <v>111000001101</v>
      </c>
      <c r="F244" s="1" t="str">
        <f>IF(OR(A243&gt;=2^I$9,C243&lt;=VrefLow),"",DEC2HEX(D244,4))</f>
        <v>0E0D</v>
      </c>
    </row>
    <row r="245" spans="1:6" x14ac:dyDescent="0.25">
      <c r="A245" s="2">
        <f>IF(OR(A244&gt;=2^I$9,C244&lt;=VrefLow),"",A244+1)</f>
        <v>242</v>
      </c>
      <c r="B245" s="6">
        <f>IF(OR(A244&gt;=2^I$9,C244&lt;=VrefLow),"",IF(B244&lt;=0,"",(B244-(M$6/(2^I$9)))))</f>
        <v>6.0234374999999147</v>
      </c>
      <c r="C245" s="6">
        <f>IF(OR(A244&gt;=2^I$9,C244&lt;=VrefLow),"",(B245*M$12)/(M$9+M$12))</f>
        <v>2.3706491637706009</v>
      </c>
      <c r="D245" s="4">
        <f>IF(OR(A244&gt;=2^I$9,C244&lt;=VrefLow),"",ROUND(((C245-VrefLow)*(2^REsolution))/(VrefHigh-VrefLow),0))</f>
        <v>3596</v>
      </c>
      <c r="E245" s="5" t="str">
        <f>IF(OR(A244&gt;=2^I$9,C244&lt;=VrefLow),"",DEC2BIN((MOD(D245,4096)/512),3)&amp;DEC2BIN(MOD(D245,512),9))</f>
        <v>111000001100</v>
      </c>
      <c r="F245" s="1" t="str">
        <f>IF(OR(A244&gt;=2^I$9,C244&lt;=VrefLow),"",DEC2HEX(D245,4))</f>
        <v>0E0C</v>
      </c>
    </row>
    <row r="246" spans="1:6" x14ac:dyDescent="0.25">
      <c r="A246" s="2">
        <f>IF(OR(A245&gt;=2^I$9,C245&lt;=VrefLow),"",A245+1)</f>
        <v>243</v>
      </c>
      <c r="B246" s="6">
        <f>IF(OR(A245&gt;=2^I$9,C245&lt;=VrefLow),"",IF(B245&lt;=0,"",(B245-(M$6/(2^I$9)))))</f>
        <v>6.0218749999999144</v>
      </c>
      <c r="C246" s="6">
        <f>IF(OR(A245&gt;=2^I$9,C245&lt;=VrefLow),"",(B246*M$12)/(M$9+M$12))</f>
        <v>2.3700342093831113</v>
      </c>
      <c r="D246" s="4">
        <f>IF(OR(A245&gt;=2^I$9,C245&lt;=VrefLow),"",ROUND(((C246-VrefLow)*(2^REsolution))/(VrefHigh-VrefLow),0))</f>
        <v>3595</v>
      </c>
      <c r="E246" s="5" t="str">
        <f>IF(OR(A245&gt;=2^I$9,C245&lt;=VrefLow),"",DEC2BIN((MOD(D246,4096)/512),3)&amp;DEC2BIN(MOD(D246,512),9))</f>
        <v>111000001011</v>
      </c>
      <c r="F246" s="1" t="str">
        <f>IF(OR(A245&gt;=2^I$9,C245&lt;=VrefLow),"",DEC2HEX(D246,4))</f>
        <v>0E0B</v>
      </c>
    </row>
    <row r="247" spans="1:6" x14ac:dyDescent="0.25">
      <c r="A247" s="2">
        <f>IF(OR(A246&gt;=2^I$9,C246&lt;=VrefLow),"",A246+1)</f>
        <v>244</v>
      </c>
      <c r="B247" s="6">
        <f>IF(OR(A246&gt;=2^I$9,C246&lt;=VrefLow),"",IF(B246&lt;=0,"",(B246-(M$6/(2^I$9)))))</f>
        <v>6.020312499999914</v>
      </c>
      <c r="C247" s="6">
        <f>IF(OR(A246&gt;=2^I$9,C246&lt;=VrefLow),"",(B247*M$12)/(M$9+M$12))</f>
        <v>2.3694192549956221</v>
      </c>
      <c r="D247" s="4">
        <f>IF(OR(A246&gt;=2^I$9,C246&lt;=VrefLow),"",ROUND(((C247-VrefLow)*(2^REsolution))/(VrefHigh-VrefLow),0))</f>
        <v>3594</v>
      </c>
      <c r="E247" s="5" t="str">
        <f>IF(OR(A246&gt;=2^I$9,C246&lt;=VrefLow),"",DEC2BIN((MOD(D247,4096)/512),3)&amp;DEC2BIN(MOD(D247,512),9))</f>
        <v>111000001010</v>
      </c>
      <c r="F247" s="1" t="str">
        <f>IF(OR(A246&gt;=2^I$9,C246&lt;=VrefLow),"",DEC2HEX(D247,4))</f>
        <v>0E0A</v>
      </c>
    </row>
    <row r="248" spans="1:6" x14ac:dyDescent="0.25">
      <c r="A248" s="2">
        <f>IF(OR(A247&gt;=2^I$9,C247&lt;=VrefLow),"",A247+1)</f>
        <v>245</v>
      </c>
      <c r="B248" s="6">
        <f>IF(OR(A247&gt;=2^I$9,C247&lt;=VrefLow),"",IF(B247&lt;=0,"",(B247-(M$6/(2^I$9)))))</f>
        <v>6.0187499999999137</v>
      </c>
      <c r="C248" s="6">
        <f>IF(OR(A247&gt;=2^I$9,C247&lt;=VrefLow),"",(B248*M$12)/(M$9+M$12))</f>
        <v>2.368804300608133</v>
      </c>
      <c r="D248" s="4">
        <f>IF(OR(A247&gt;=2^I$9,C247&lt;=VrefLow),"",ROUND(((C248-VrefLow)*(2^REsolution))/(VrefHigh-VrefLow),0))</f>
        <v>3594</v>
      </c>
      <c r="E248" s="5" t="str">
        <f>IF(OR(A247&gt;=2^I$9,C247&lt;=VrefLow),"",DEC2BIN((MOD(D248,4096)/512),3)&amp;DEC2BIN(MOD(D248,512),9))</f>
        <v>111000001010</v>
      </c>
      <c r="F248" s="1" t="str">
        <f>IF(OR(A247&gt;=2^I$9,C247&lt;=VrefLow),"",DEC2HEX(D248,4))</f>
        <v>0E0A</v>
      </c>
    </row>
    <row r="249" spans="1:6" x14ac:dyDescent="0.25">
      <c r="A249" s="2">
        <f>IF(OR(A248&gt;=2^I$9,C248&lt;=VrefLow),"",A248+1)</f>
        <v>246</v>
      </c>
      <c r="B249" s="6">
        <f>IF(OR(A248&gt;=2^I$9,C248&lt;=VrefLow),"",IF(B248&lt;=0,"",(B248-(M$6/(2^I$9)))))</f>
        <v>6.0171874999999133</v>
      </c>
      <c r="C249" s="6">
        <f>IF(OR(A248&gt;=2^I$9,C248&lt;=VrefLow),"",(B249*M$12)/(M$9+M$12))</f>
        <v>2.3681893462206434</v>
      </c>
      <c r="D249" s="4">
        <f>IF(OR(A248&gt;=2^I$9,C248&lt;=VrefLow),"",ROUND(((C249-VrefLow)*(2^REsolution))/(VrefHigh-VrefLow),0))</f>
        <v>3593</v>
      </c>
      <c r="E249" s="5" t="str">
        <f>IF(OR(A248&gt;=2^I$9,C248&lt;=VrefLow),"",DEC2BIN((MOD(D249,4096)/512),3)&amp;DEC2BIN(MOD(D249,512),9))</f>
        <v>111000001001</v>
      </c>
      <c r="F249" s="1" t="str">
        <f>IF(OR(A248&gt;=2^I$9,C248&lt;=VrefLow),"",DEC2HEX(D249,4))</f>
        <v>0E09</v>
      </c>
    </row>
    <row r="250" spans="1:6" x14ac:dyDescent="0.25">
      <c r="A250" s="2">
        <f>IF(OR(A249&gt;=2^I$9,C249&lt;=VrefLow),"",A249+1)</f>
        <v>247</v>
      </c>
      <c r="B250" s="6">
        <f>IF(OR(A249&gt;=2^I$9,C249&lt;=VrefLow),"",IF(B249&lt;=0,"",(B249-(M$6/(2^I$9)))))</f>
        <v>6.015624999999913</v>
      </c>
      <c r="C250" s="6">
        <f>IF(OR(A249&gt;=2^I$9,C249&lt;=VrefLow),"",(B250*M$12)/(M$9+M$12))</f>
        <v>2.3675743918331542</v>
      </c>
      <c r="D250" s="4">
        <f>IF(OR(A249&gt;=2^I$9,C249&lt;=VrefLow),"",ROUND(((C250-VrefLow)*(2^REsolution))/(VrefHigh-VrefLow),0))</f>
        <v>3592</v>
      </c>
      <c r="E250" s="5" t="str">
        <f>IF(OR(A249&gt;=2^I$9,C249&lt;=VrefLow),"",DEC2BIN((MOD(D250,4096)/512),3)&amp;DEC2BIN(MOD(D250,512),9))</f>
        <v>111000001000</v>
      </c>
      <c r="F250" s="1" t="str">
        <f>IF(OR(A249&gt;=2^I$9,C249&lt;=VrefLow),"",DEC2HEX(D250,4))</f>
        <v>0E08</v>
      </c>
    </row>
    <row r="251" spans="1:6" x14ac:dyDescent="0.25">
      <c r="A251" s="2">
        <f>IF(OR(A250&gt;=2^I$9,C250&lt;=VrefLow),"",A250+1)</f>
        <v>248</v>
      </c>
      <c r="B251" s="6">
        <f>IF(OR(A250&gt;=2^I$9,C250&lt;=VrefLow),"",IF(B250&lt;=0,"",(B250-(M$6/(2^I$9)))))</f>
        <v>6.0140624999999126</v>
      </c>
      <c r="C251" s="6">
        <f>IF(OR(A250&gt;=2^I$9,C250&lt;=VrefLow),"",(B251*M$12)/(M$9+M$12))</f>
        <v>2.3669594374456651</v>
      </c>
      <c r="D251" s="4">
        <f>IF(OR(A250&gt;=2^I$9,C250&lt;=VrefLow),"",ROUND(((C251-VrefLow)*(2^REsolution))/(VrefHigh-VrefLow),0))</f>
        <v>3591</v>
      </c>
      <c r="E251" s="5" t="str">
        <f>IF(OR(A250&gt;=2^I$9,C250&lt;=VrefLow),"",DEC2BIN((MOD(D251,4096)/512),3)&amp;DEC2BIN(MOD(D251,512),9))</f>
        <v>111000000111</v>
      </c>
      <c r="F251" s="1" t="str">
        <f>IF(OR(A250&gt;=2^I$9,C250&lt;=VrefLow),"",DEC2HEX(D251,4))</f>
        <v>0E07</v>
      </c>
    </row>
    <row r="252" spans="1:6" x14ac:dyDescent="0.25">
      <c r="A252" s="2">
        <f>IF(OR(A251&gt;=2^I$9,C251&lt;=VrefLow),"",A251+1)</f>
        <v>249</v>
      </c>
      <c r="B252" s="6">
        <f>IF(OR(A251&gt;=2^I$9,C251&lt;=VrefLow),"",IF(B251&lt;=0,"",(B251-(M$6/(2^I$9)))))</f>
        <v>6.0124999999999122</v>
      </c>
      <c r="C252" s="6">
        <f>IF(OR(A251&gt;=2^I$9,C251&lt;=VrefLow),"",(B252*M$12)/(M$9+M$12))</f>
        <v>2.3663444830581759</v>
      </c>
      <c r="D252" s="4">
        <f>IF(OR(A251&gt;=2^I$9,C251&lt;=VrefLow),"",ROUND(((C252-VrefLow)*(2^REsolution))/(VrefHigh-VrefLow),0))</f>
        <v>3590</v>
      </c>
      <c r="E252" s="5" t="str">
        <f>IF(OR(A251&gt;=2^I$9,C251&lt;=VrefLow),"",DEC2BIN((MOD(D252,4096)/512),3)&amp;DEC2BIN(MOD(D252,512),9))</f>
        <v>111000000110</v>
      </c>
      <c r="F252" s="1" t="str">
        <f>IF(OR(A251&gt;=2^I$9,C251&lt;=VrefLow),"",DEC2HEX(D252,4))</f>
        <v>0E06</v>
      </c>
    </row>
    <row r="253" spans="1:6" x14ac:dyDescent="0.25">
      <c r="A253" s="2">
        <f>IF(OR(A252&gt;=2^I$9,C252&lt;=VrefLow),"",A252+1)</f>
        <v>250</v>
      </c>
      <c r="B253" s="6">
        <f>IF(OR(A252&gt;=2^I$9,C252&lt;=VrefLow),"",IF(B252&lt;=0,"",(B252-(M$6/(2^I$9)))))</f>
        <v>6.0109374999999119</v>
      </c>
      <c r="C253" s="6">
        <f>IF(OR(A252&gt;=2^I$9,C252&lt;=VrefLow),"",(B253*M$12)/(M$9+M$12))</f>
        <v>2.3657295286706863</v>
      </c>
      <c r="D253" s="4">
        <f>IF(OR(A252&gt;=2^I$9,C252&lt;=VrefLow),"",ROUND(((C253-VrefLow)*(2^REsolution))/(VrefHigh-VrefLow),0))</f>
        <v>3589</v>
      </c>
      <c r="E253" s="5" t="str">
        <f>IF(OR(A252&gt;=2^I$9,C252&lt;=VrefLow),"",DEC2BIN((MOD(D253,4096)/512),3)&amp;DEC2BIN(MOD(D253,512),9))</f>
        <v>111000000101</v>
      </c>
      <c r="F253" s="1" t="str">
        <f>IF(OR(A252&gt;=2^I$9,C252&lt;=VrefLow),"",DEC2HEX(D253,4))</f>
        <v>0E05</v>
      </c>
    </row>
    <row r="254" spans="1:6" x14ac:dyDescent="0.25">
      <c r="A254" s="2">
        <f>IF(OR(A253&gt;=2^I$9,C253&lt;=VrefLow),"",A253+1)</f>
        <v>251</v>
      </c>
      <c r="B254" s="6">
        <f>IF(OR(A253&gt;=2^I$9,C253&lt;=VrefLow),"",IF(B253&lt;=0,"",(B253-(M$6/(2^I$9)))))</f>
        <v>6.0093749999999115</v>
      </c>
      <c r="C254" s="6">
        <f>IF(OR(A253&gt;=2^I$9,C253&lt;=VrefLow),"",(B254*M$12)/(M$9+M$12))</f>
        <v>2.3651145742831972</v>
      </c>
      <c r="D254" s="4">
        <f>IF(OR(A253&gt;=2^I$9,C253&lt;=VrefLow),"",ROUND(((C254-VrefLow)*(2^REsolution))/(VrefHigh-VrefLow),0))</f>
        <v>3588</v>
      </c>
      <c r="E254" s="5" t="str">
        <f>IF(OR(A253&gt;=2^I$9,C253&lt;=VrefLow),"",DEC2BIN((MOD(D254,4096)/512),3)&amp;DEC2BIN(MOD(D254,512),9))</f>
        <v>111000000100</v>
      </c>
      <c r="F254" s="1" t="str">
        <f>IF(OR(A253&gt;=2^I$9,C253&lt;=VrefLow),"",DEC2HEX(D254,4))</f>
        <v>0E04</v>
      </c>
    </row>
    <row r="255" spans="1:6" x14ac:dyDescent="0.25">
      <c r="A255" s="2">
        <f>IF(OR(A254&gt;=2^I$9,C254&lt;=VrefLow),"",A254+1)</f>
        <v>252</v>
      </c>
      <c r="B255" s="6">
        <f>IF(OR(A254&gt;=2^I$9,C254&lt;=VrefLow),"",IF(B254&lt;=0,"",(B254-(M$6/(2^I$9)))))</f>
        <v>6.0078124999999112</v>
      </c>
      <c r="C255" s="6">
        <f>IF(OR(A254&gt;=2^I$9,C254&lt;=VrefLow),"",(B255*M$12)/(M$9+M$12))</f>
        <v>2.364499619895708</v>
      </c>
      <c r="D255" s="4">
        <f>IF(OR(A254&gt;=2^I$9,C254&lt;=VrefLow),"",ROUND(((C255-VrefLow)*(2^REsolution))/(VrefHigh-VrefLow),0))</f>
        <v>3587</v>
      </c>
      <c r="E255" s="5" t="str">
        <f>IF(OR(A254&gt;=2^I$9,C254&lt;=VrefLow),"",DEC2BIN((MOD(D255,4096)/512),3)&amp;DEC2BIN(MOD(D255,512),9))</f>
        <v>111000000011</v>
      </c>
      <c r="F255" s="1" t="str">
        <f>IF(OR(A254&gt;=2^I$9,C254&lt;=VrefLow),"",DEC2HEX(D255,4))</f>
        <v>0E03</v>
      </c>
    </row>
    <row r="256" spans="1:6" x14ac:dyDescent="0.25">
      <c r="A256" s="2">
        <f>IF(OR(A255&gt;=2^I$9,C255&lt;=VrefLow),"",A255+1)</f>
        <v>253</v>
      </c>
      <c r="B256" s="6">
        <f>IF(OR(A255&gt;=2^I$9,C255&lt;=VrefLow),"",IF(B255&lt;=0,"",(B255-(M$6/(2^I$9)))))</f>
        <v>6.0062499999999108</v>
      </c>
      <c r="C256" s="6">
        <f>IF(OR(A255&gt;=2^I$9,C255&lt;=VrefLow),"",(B256*M$12)/(M$9+M$12))</f>
        <v>2.3638846655082189</v>
      </c>
      <c r="D256" s="4">
        <f>IF(OR(A255&gt;=2^I$9,C255&lt;=VrefLow),"",ROUND(((C256-VrefLow)*(2^REsolution))/(VrefHigh-VrefLow),0))</f>
        <v>3586</v>
      </c>
      <c r="E256" s="5" t="str">
        <f>IF(OR(A255&gt;=2^I$9,C255&lt;=VrefLow),"",DEC2BIN((MOD(D256,4096)/512),3)&amp;DEC2BIN(MOD(D256,512),9))</f>
        <v>111000000010</v>
      </c>
      <c r="F256" s="1" t="str">
        <f>IF(OR(A255&gt;=2^I$9,C255&lt;=VrefLow),"",DEC2HEX(D256,4))</f>
        <v>0E02</v>
      </c>
    </row>
    <row r="257" spans="1:6" x14ac:dyDescent="0.25">
      <c r="A257" s="2">
        <f>IF(OR(A256&gt;=2^I$9,C256&lt;=VrefLow),"",A256+1)</f>
        <v>254</v>
      </c>
      <c r="B257" s="6">
        <f>IF(OR(A256&gt;=2^I$9,C256&lt;=VrefLow),"",IF(B256&lt;=0,"",(B256-(M$6/(2^I$9)))))</f>
        <v>6.0046874999999105</v>
      </c>
      <c r="C257" s="6">
        <f>IF(OR(A256&gt;=2^I$9,C256&lt;=VrefLow),"",(B257*M$12)/(M$9+M$12))</f>
        <v>2.3632697111207293</v>
      </c>
      <c r="D257" s="4">
        <f>IF(OR(A256&gt;=2^I$9,C256&lt;=VrefLow),"",ROUND(((C257-VrefLow)*(2^REsolution))/(VrefHigh-VrefLow),0))</f>
        <v>3585</v>
      </c>
      <c r="E257" s="5" t="str">
        <f>IF(OR(A256&gt;=2^I$9,C256&lt;=VrefLow),"",DEC2BIN((MOD(D257,4096)/512),3)&amp;DEC2BIN(MOD(D257,512),9))</f>
        <v>111000000001</v>
      </c>
      <c r="F257" s="1" t="str">
        <f>IF(OR(A256&gt;=2^I$9,C256&lt;=VrefLow),"",DEC2HEX(D257,4))</f>
        <v>0E01</v>
      </c>
    </row>
    <row r="258" spans="1:6" x14ac:dyDescent="0.25">
      <c r="A258" s="2">
        <f>IF(OR(A257&gt;=2^I$9,C257&lt;=VrefLow),"",A257+1)</f>
        <v>255</v>
      </c>
      <c r="B258" s="6">
        <f>IF(OR(A257&gt;=2^I$9,C257&lt;=VrefLow),"",IF(B257&lt;=0,"",(B257-(M$6/(2^I$9)))))</f>
        <v>6.0031249999999101</v>
      </c>
      <c r="C258" s="6">
        <f>IF(OR(A257&gt;=2^I$9,C257&lt;=VrefLow),"",(B258*M$12)/(M$9+M$12))</f>
        <v>2.3626547567332401</v>
      </c>
      <c r="D258" s="4">
        <f>IF(OR(A257&gt;=2^I$9,C257&lt;=VrefLow),"",ROUND(((C258-VrefLow)*(2^REsolution))/(VrefHigh-VrefLow),0))</f>
        <v>3584</v>
      </c>
      <c r="E258" s="5" t="str">
        <f>IF(OR(A257&gt;=2^I$9,C257&lt;=VrefLow),"",DEC2BIN((MOD(D258,4096)/512),3)&amp;DEC2BIN(MOD(D258,512),9))</f>
        <v>111000000000</v>
      </c>
      <c r="F258" s="1" t="str">
        <f>IF(OR(A257&gt;=2^I$9,C257&lt;=VrefLow),"",DEC2HEX(D258,4))</f>
        <v>0E00</v>
      </c>
    </row>
    <row r="259" spans="1:6" x14ac:dyDescent="0.25">
      <c r="A259" s="2">
        <f>IF(OR(A258&gt;=2^I$9,C258&lt;=VrefLow),"",A258+1)</f>
        <v>256</v>
      </c>
      <c r="B259" s="6">
        <f>IF(OR(A258&gt;=2^I$9,C258&lt;=VrefLow),"",IF(B258&lt;=0,"",(B258-(M$6/(2^I$9)))))</f>
        <v>6.0015624999999098</v>
      </c>
      <c r="C259" s="6">
        <f>IF(OR(A258&gt;=2^I$9,C258&lt;=VrefLow),"",(B259*M$12)/(M$9+M$12))</f>
        <v>2.3620398023457509</v>
      </c>
      <c r="D259" s="4">
        <f>IF(OR(A258&gt;=2^I$9,C258&lt;=VrefLow),"",ROUND(((C259-VrefLow)*(2^REsolution))/(VrefHigh-VrefLow),0))</f>
        <v>3583</v>
      </c>
      <c r="E259" s="5" t="str">
        <f>IF(OR(A258&gt;=2^I$9,C258&lt;=VrefLow),"",DEC2BIN((MOD(D259,4096)/512),3)&amp;DEC2BIN(MOD(D259,512),9))</f>
        <v>110111111111</v>
      </c>
      <c r="F259" s="1" t="str">
        <f>IF(OR(A258&gt;=2^I$9,C258&lt;=VrefLow),"",DEC2HEX(D259,4))</f>
        <v>0DFF</v>
      </c>
    </row>
    <row r="260" spans="1:6" x14ac:dyDescent="0.25">
      <c r="A260" s="2">
        <f>IF(OR(A259&gt;=2^I$9,C259&lt;=VrefLow),"",A259+1)</f>
        <v>257</v>
      </c>
      <c r="B260" s="6">
        <f>IF(OR(A259&gt;=2^I$9,C259&lt;=VrefLow),"",IF(B259&lt;=0,"",(B259-(M$6/(2^I$9)))))</f>
        <v>5.9999999999999094</v>
      </c>
      <c r="C260" s="6">
        <f>IF(OR(A259&gt;=2^I$9,C259&lt;=VrefLow),"",(B260*M$12)/(M$9+M$12))</f>
        <v>2.3614248479582618</v>
      </c>
      <c r="D260" s="4">
        <f>IF(OR(A259&gt;=2^I$9,C259&lt;=VrefLow),"",ROUND(((C260-VrefLow)*(2^REsolution))/(VrefHigh-VrefLow),0))</f>
        <v>3582</v>
      </c>
      <c r="E260" s="5" t="str">
        <f>IF(OR(A259&gt;=2^I$9,C259&lt;=VrefLow),"",DEC2BIN((MOD(D260,4096)/512),3)&amp;DEC2BIN(MOD(D260,512),9))</f>
        <v>110111111110</v>
      </c>
      <c r="F260" s="1" t="str">
        <f>IF(OR(A259&gt;=2^I$9,C259&lt;=VrefLow),"",DEC2HEX(D260,4))</f>
        <v>0DFE</v>
      </c>
    </row>
    <row r="261" spans="1:6" x14ac:dyDescent="0.25">
      <c r="A261" s="2">
        <f>IF(OR(A260&gt;=2^I$9,C260&lt;=VrefLow),"",A260+1)</f>
        <v>258</v>
      </c>
      <c r="B261" s="6">
        <f>IF(OR(A260&gt;=2^I$9,C260&lt;=VrefLow),"",IF(B260&lt;=0,"",(B260-(M$6/(2^I$9)))))</f>
        <v>5.9984374999999091</v>
      </c>
      <c r="C261" s="6">
        <f>IF(OR(A260&gt;=2^I$9,C260&lt;=VrefLow),"",(B261*M$12)/(M$9+M$12))</f>
        <v>2.3608098935707722</v>
      </c>
      <c r="D261" s="4">
        <f>IF(OR(A260&gt;=2^I$9,C260&lt;=VrefLow),"",ROUND(((C261-VrefLow)*(2^REsolution))/(VrefHigh-VrefLow),0))</f>
        <v>3581</v>
      </c>
      <c r="E261" s="5" t="str">
        <f>IF(OR(A260&gt;=2^I$9,C260&lt;=VrefLow),"",DEC2BIN((MOD(D261,4096)/512),3)&amp;DEC2BIN(MOD(D261,512),9))</f>
        <v>110111111101</v>
      </c>
      <c r="F261" s="1" t="str">
        <f>IF(OR(A260&gt;=2^I$9,C260&lt;=VrefLow),"",DEC2HEX(D261,4))</f>
        <v>0DFD</v>
      </c>
    </row>
    <row r="262" spans="1:6" x14ac:dyDescent="0.25">
      <c r="A262" s="2">
        <f>IF(OR(A261&gt;=2^I$9,C261&lt;=VrefLow),"",A261+1)</f>
        <v>259</v>
      </c>
      <c r="B262" s="6">
        <f>IF(OR(A261&gt;=2^I$9,C261&lt;=VrefLow),"",IF(B261&lt;=0,"",(B261-(M$6/(2^I$9)))))</f>
        <v>5.9968749999999087</v>
      </c>
      <c r="C262" s="6">
        <f>IF(OR(A261&gt;=2^I$9,C261&lt;=VrefLow),"",(B262*M$12)/(M$9+M$12))</f>
        <v>2.3601949391832826</v>
      </c>
      <c r="D262" s="4">
        <f>IF(OR(A261&gt;=2^I$9,C261&lt;=VrefLow),"",ROUND(((C262-VrefLow)*(2^REsolution))/(VrefHigh-VrefLow),0))</f>
        <v>3581</v>
      </c>
      <c r="E262" s="5" t="str">
        <f>IF(OR(A261&gt;=2^I$9,C261&lt;=VrefLow),"",DEC2BIN((MOD(D262,4096)/512),3)&amp;DEC2BIN(MOD(D262,512),9))</f>
        <v>110111111101</v>
      </c>
      <c r="F262" s="1" t="str">
        <f>IF(OR(A261&gt;=2^I$9,C261&lt;=VrefLow),"",DEC2HEX(D262,4))</f>
        <v>0DFD</v>
      </c>
    </row>
    <row r="263" spans="1:6" x14ac:dyDescent="0.25">
      <c r="A263" s="2">
        <f>IF(OR(A262&gt;=2^I$9,C262&lt;=VrefLow),"",A262+1)</f>
        <v>260</v>
      </c>
      <c r="B263" s="6">
        <f>IF(OR(A262&gt;=2^I$9,C262&lt;=VrefLow),"",IF(B262&lt;=0,"",(B262-(M$6/(2^I$9)))))</f>
        <v>5.9953124999999083</v>
      </c>
      <c r="C263" s="6">
        <f>IF(OR(A262&gt;=2^I$9,C262&lt;=VrefLow),"",(B263*M$12)/(M$9+M$12))</f>
        <v>2.3595799847957935</v>
      </c>
      <c r="D263" s="4">
        <f>IF(OR(A262&gt;=2^I$9,C262&lt;=VrefLow),"",ROUND(((C263-VrefLow)*(2^REsolution))/(VrefHigh-VrefLow),0))</f>
        <v>3580</v>
      </c>
      <c r="E263" s="5" t="str">
        <f>IF(OR(A262&gt;=2^I$9,C262&lt;=VrefLow),"",DEC2BIN((MOD(D263,4096)/512),3)&amp;DEC2BIN(MOD(D263,512),9))</f>
        <v>110111111100</v>
      </c>
      <c r="F263" s="1" t="str">
        <f>IF(OR(A262&gt;=2^I$9,C262&lt;=VrefLow),"",DEC2HEX(D263,4))</f>
        <v>0DFC</v>
      </c>
    </row>
    <row r="264" spans="1:6" x14ac:dyDescent="0.25">
      <c r="A264" s="2">
        <f>IF(OR(A263&gt;=2^I$9,C263&lt;=VrefLow),"",A263+1)</f>
        <v>261</v>
      </c>
      <c r="B264" s="6">
        <f>IF(OR(A263&gt;=2^I$9,C263&lt;=VrefLow),"",IF(B263&lt;=0,"",(B263-(M$6/(2^I$9)))))</f>
        <v>5.993749999999908</v>
      </c>
      <c r="C264" s="6">
        <f>IF(OR(A263&gt;=2^I$9,C263&lt;=VrefLow),"",(B264*M$12)/(M$9+M$12))</f>
        <v>2.3589650304083043</v>
      </c>
      <c r="D264" s="4">
        <f>IF(OR(A263&gt;=2^I$9,C263&lt;=VrefLow),"",ROUND(((C264-VrefLow)*(2^REsolution))/(VrefHigh-VrefLow),0))</f>
        <v>3579</v>
      </c>
      <c r="E264" s="5" t="str">
        <f>IF(OR(A263&gt;=2^I$9,C263&lt;=VrefLow),"",DEC2BIN((MOD(D264,4096)/512),3)&amp;DEC2BIN(MOD(D264,512),9))</f>
        <v>110111111011</v>
      </c>
      <c r="F264" s="1" t="str">
        <f>IF(OR(A263&gt;=2^I$9,C263&lt;=VrefLow),"",DEC2HEX(D264,4))</f>
        <v>0DFB</v>
      </c>
    </row>
    <row r="265" spans="1:6" x14ac:dyDescent="0.25">
      <c r="A265" s="2">
        <f>IF(OR(A264&gt;=2^I$9,C264&lt;=VrefLow),"",A264+1)</f>
        <v>262</v>
      </c>
      <c r="B265" s="6">
        <f>IF(OR(A264&gt;=2^I$9,C264&lt;=VrefLow),"",IF(B264&lt;=0,"",(B264-(M$6/(2^I$9)))))</f>
        <v>5.9921874999999076</v>
      </c>
      <c r="C265" s="6">
        <f>IF(OR(A264&gt;=2^I$9,C264&lt;=VrefLow),"",(B265*M$12)/(M$9+M$12))</f>
        <v>2.3583500760208151</v>
      </c>
      <c r="D265" s="4">
        <f>IF(OR(A264&gt;=2^I$9,C264&lt;=VrefLow),"",ROUND(((C265-VrefLow)*(2^REsolution))/(VrefHigh-VrefLow),0))</f>
        <v>3578</v>
      </c>
      <c r="E265" s="5" t="str">
        <f>IF(OR(A264&gt;=2^I$9,C264&lt;=VrefLow),"",DEC2BIN((MOD(D265,4096)/512),3)&amp;DEC2BIN(MOD(D265,512),9))</f>
        <v>110111111010</v>
      </c>
      <c r="F265" s="1" t="str">
        <f>IF(OR(A264&gt;=2^I$9,C264&lt;=VrefLow),"",DEC2HEX(D265,4))</f>
        <v>0DFA</v>
      </c>
    </row>
    <row r="266" spans="1:6" x14ac:dyDescent="0.25">
      <c r="A266" s="2">
        <f>IF(OR(A265&gt;=2^I$9,C265&lt;=VrefLow),"",A265+1)</f>
        <v>263</v>
      </c>
      <c r="B266" s="6">
        <f>IF(OR(A265&gt;=2^I$9,C265&lt;=VrefLow),"",IF(B265&lt;=0,"",(B265-(M$6/(2^I$9)))))</f>
        <v>5.9906249999999073</v>
      </c>
      <c r="C266" s="6">
        <f>IF(OR(A265&gt;=2^I$9,C265&lt;=VrefLow),"",(B266*M$12)/(M$9+M$12))</f>
        <v>2.3577351216333255</v>
      </c>
      <c r="D266" s="4">
        <f>IF(OR(A265&gt;=2^I$9,C265&lt;=VrefLow),"",ROUND(((C266-VrefLow)*(2^REsolution))/(VrefHigh-VrefLow),0))</f>
        <v>3577</v>
      </c>
      <c r="E266" s="5" t="str">
        <f>IF(OR(A265&gt;=2^I$9,C265&lt;=VrefLow),"",DEC2BIN((MOD(D266,4096)/512),3)&amp;DEC2BIN(MOD(D266,512),9))</f>
        <v>110111111001</v>
      </c>
      <c r="F266" s="1" t="str">
        <f>IF(OR(A265&gt;=2^I$9,C265&lt;=VrefLow),"",DEC2HEX(D266,4))</f>
        <v>0DF9</v>
      </c>
    </row>
    <row r="267" spans="1:6" x14ac:dyDescent="0.25">
      <c r="A267" s="2">
        <f>IF(OR(A266&gt;=2^I$9,C266&lt;=VrefLow),"",A266+1)</f>
        <v>264</v>
      </c>
      <c r="B267" s="6">
        <f>IF(OR(A266&gt;=2^I$9,C266&lt;=VrefLow),"",IF(B266&lt;=0,"",(B266-(M$6/(2^I$9)))))</f>
        <v>5.9890624999999069</v>
      </c>
      <c r="C267" s="6">
        <f>IF(OR(A266&gt;=2^I$9,C266&lt;=VrefLow),"",(B267*M$12)/(M$9+M$12))</f>
        <v>2.3571201672458364</v>
      </c>
      <c r="D267" s="4">
        <f>IF(OR(A266&gt;=2^I$9,C266&lt;=VrefLow),"",ROUND(((C267-VrefLow)*(2^REsolution))/(VrefHigh-VrefLow),0))</f>
        <v>3576</v>
      </c>
      <c r="E267" s="5" t="str">
        <f>IF(OR(A266&gt;=2^I$9,C266&lt;=VrefLow),"",DEC2BIN((MOD(D267,4096)/512),3)&amp;DEC2BIN(MOD(D267,512),9))</f>
        <v>110111111000</v>
      </c>
      <c r="F267" s="1" t="str">
        <f>IF(OR(A266&gt;=2^I$9,C266&lt;=VrefLow),"",DEC2HEX(D267,4))</f>
        <v>0DF8</v>
      </c>
    </row>
    <row r="268" spans="1:6" x14ac:dyDescent="0.25">
      <c r="A268" s="2">
        <f>IF(OR(A267&gt;=2^I$9,C267&lt;=VrefLow),"",A267+1)</f>
        <v>265</v>
      </c>
      <c r="B268" s="6">
        <f>IF(OR(A267&gt;=2^I$9,C267&lt;=VrefLow),"",IF(B267&lt;=0,"",(B267-(M$6/(2^I$9)))))</f>
        <v>5.9874999999999066</v>
      </c>
      <c r="C268" s="6">
        <f>IF(OR(A267&gt;=2^I$9,C267&lt;=VrefLow),"",(B268*M$12)/(M$9+M$12))</f>
        <v>2.3565052128583472</v>
      </c>
      <c r="D268" s="4">
        <f>IF(OR(A267&gt;=2^I$9,C267&lt;=VrefLow),"",ROUND(((C268-VrefLow)*(2^REsolution))/(VrefHigh-VrefLow),0))</f>
        <v>3575</v>
      </c>
      <c r="E268" s="5" t="str">
        <f>IF(OR(A267&gt;=2^I$9,C267&lt;=VrefLow),"",DEC2BIN((MOD(D268,4096)/512),3)&amp;DEC2BIN(MOD(D268,512),9))</f>
        <v>110111110111</v>
      </c>
      <c r="F268" s="1" t="str">
        <f>IF(OR(A267&gt;=2^I$9,C267&lt;=VrefLow),"",DEC2HEX(D268,4))</f>
        <v>0DF7</v>
      </c>
    </row>
    <row r="269" spans="1:6" x14ac:dyDescent="0.25">
      <c r="A269" s="2">
        <f>IF(OR(A268&gt;=2^I$9,C268&lt;=VrefLow),"",A268+1)</f>
        <v>266</v>
      </c>
      <c r="B269" s="6">
        <f>IF(OR(A268&gt;=2^I$9,C268&lt;=VrefLow),"",IF(B268&lt;=0,"",(B268-(M$6/(2^I$9)))))</f>
        <v>5.9859374999999062</v>
      </c>
      <c r="C269" s="6">
        <f>IF(OR(A268&gt;=2^I$9,C268&lt;=VrefLow),"",(B269*M$12)/(M$9+M$12))</f>
        <v>2.3558902584708581</v>
      </c>
      <c r="D269" s="4">
        <f>IF(OR(A268&gt;=2^I$9,C268&lt;=VrefLow),"",ROUND(((C269-VrefLow)*(2^REsolution))/(VrefHigh-VrefLow),0))</f>
        <v>3574</v>
      </c>
      <c r="E269" s="5" t="str">
        <f>IF(OR(A268&gt;=2^I$9,C268&lt;=VrefLow),"",DEC2BIN((MOD(D269,4096)/512),3)&amp;DEC2BIN(MOD(D269,512),9))</f>
        <v>110111110110</v>
      </c>
      <c r="F269" s="1" t="str">
        <f>IF(OR(A268&gt;=2^I$9,C268&lt;=VrefLow),"",DEC2HEX(D269,4))</f>
        <v>0DF6</v>
      </c>
    </row>
    <row r="270" spans="1:6" x14ac:dyDescent="0.25">
      <c r="A270" s="2">
        <f>IF(OR(A269&gt;=2^I$9,C269&lt;=VrefLow),"",A269+1)</f>
        <v>267</v>
      </c>
      <c r="B270" s="6">
        <f>IF(OR(A269&gt;=2^I$9,C269&lt;=VrefLow),"",IF(B269&lt;=0,"",(B269-(M$6/(2^I$9)))))</f>
        <v>5.9843749999999059</v>
      </c>
      <c r="C270" s="6">
        <f>IF(OR(A269&gt;=2^I$9,C269&lt;=VrefLow),"",(B270*M$12)/(M$9+M$12))</f>
        <v>2.3552753040833685</v>
      </c>
      <c r="D270" s="4">
        <f>IF(OR(A269&gt;=2^I$9,C269&lt;=VrefLow),"",ROUND(((C270-VrefLow)*(2^REsolution))/(VrefHigh-VrefLow),0))</f>
        <v>3573</v>
      </c>
      <c r="E270" s="5" t="str">
        <f>IF(OR(A269&gt;=2^I$9,C269&lt;=VrefLow),"",DEC2BIN((MOD(D270,4096)/512),3)&amp;DEC2BIN(MOD(D270,512),9))</f>
        <v>110111110101</v>
      </c>
      <c r="F270" s="1" t="str">
        <f>IF(OR(A269&gt;=2^I$9,C269&lt;=VrefLow),"",DEC2HEX(D270,4))</f>
        <v>0DF5</v>
      </c>
    </row>
    <row r="271" spans="1:6" x14ac:dyDescent="0.25">
      <c r="A271" s="2">
        <f>IF(OR(A270&gt;=2^I$9,C270&lt;=VrefLow),"",A270+1)</f>
        <v>268</v>
      </c>
      <c r="B271" s="6">
        <f>IF(OR(A270&gt;=2^I$9,C270&lt;=VrefLow),"",IF(B270&lt;=0,"",(B270-(M$6/(2^I$9)))))</f>
        <v>5.9828124999999055</v>
      </c>
      <c r="C271" s="6">
        <f>IF(OR(A270&gt;=2^I$9,C270&lt;=VrefLow),"",(B271*M$12)/(M$9+M$12))</f>
        <v>2.3546603496958793</v>
      </c>
      <c r="D271" s="4">
        <f>IF(OR(A270&gt;=2^I$9,C270&lt;=VrefLow),"",ROUND(((C271-VrefLow)*(2^REsolution))/(VrefHigh-VrefLow),0))</f>
        <v>3572</v>
      </c>
      <c r="E271" s="5" t="str">
        <f>IF(OR(A270&gt;=2^I$9,C270&lt;=VrefLow),"",DEC2BIN((MOD(D271,4096)/512),3)&amp;DEC2BIN(MOD(D271,512),9))</f>
        <v>110111110100</v>
      </c>
      <c r="F271" s="1" t="str">
        <f>IF(OR(A270&gt;=2^I$9,C270&lt;=VrefLow),"",DEC2HEX(D271,4))</f>
        <v>0DF4</v>
      </c>
    </row>
    <row r="272" spans="1:6" x14ac:dyDescent="0.25">
      <c r="A272" s="2">
        <f>IF(OR(A271&gt;=2^I$9,C271&lt;=VrefLow),"",A271+1)</f>
        <v>269</v>
      </c>
      <c r="B272" s="6">
        <f>IF(OR(A271&gt;=2^I$9,C271&lt;=VrefLow),"",IF(B271&lt;=0,"",(B271-(M$6/(2^I$9)))))</f>
        <v>5.9812499999999051</v>
      </c>
      <c r="C272" s="6">
        <f>IF(OR(A271&gt;=2^I$9,C271&lt;=VrefLow),"",(B272*M$12)/(M$9+M$12))</f>
        <v>2.3540453953083902</v>
      </c>
      <c r="D272" s="4">
        <f>IF(OR(A271&gt;=2^I$9,C271&lt;=VrefLow),"",ROUND(((C272-VrefLow)*(2^REsolution))/(VrefHigh-VrefLow),0))</f>
        <v>3571</v>
      </c>
      <c r="E272" s="5" t="str">
        <f>IF(OR(A271&gt;=2^I$9,C271&lt;=VrefLow),"",DEC2BIN((MOD(D272,4096)/512),3)&amp;DEC2BIN(MOD(D272,512),9))</f>
        <v>110111110011</v>
      </c>
      <c r="F272" s="1" t="str">
        <f>IF(OR(A271&gt;=2^I$9,C271&lt;=VrefLow),"",DEC2HEX(D272,4))</f>
        <v>0DF3</v>
      </c>
    </row>
    <row r="273" spans="1:6" x14ac:dyDescent="0.25">
      <c r="A273" s="2">
        <f>IF(OR(A272&gt;=2^I$9,C272&lt;=VrefLow),"",A272+1)</f>
        <v>270</v>
      </c>
      <c r="B273" s="6">
        <f>IF(OR(A272&gt;=2^I$9,C272&lt;=VrefLow),"",IF(B272&lt;=0,"",(B272-(M$6/(2^I$9)))))</f>
        <v>5.9796874999999048</v>
      </c>
      <c r="C273" s="6">
        <f>IF(OR(A272&gt;=2^I$9,C272&lt;=VrefLow),"",(B273*M$12)/(M$9+M$12))</f>
        <v>2.353430440920901</v>
      </c>
      <c r="D273" s="4">
        <f>IF(OR(A272&gt;=2^I$9,C272&lt;=VrefLow),"",ROUND(((C273-VrefLow)*(2^REsolution))/(VrefHigh-VrefLow),0))</f>
        <v>3570</v>
      </c>
      <c r="E273" s="5" t="str">
        <f>IF(OR(A272&gt;=2^I$9,C272&lt;=VrefLow),"",DEC2BIN((MOD(D273,4096)/512),3)&amp;DEC2BIN(MOD(D273,512),9))</f>
        <v>110111110010</v>
      </c>
      <c r="F273" s="1" t="str">
        <f>IF(OR(A272&gt;=2^I$9,C272&lt;=VrefLow),"",DEC2HEX(D273,4))</f>
        <v>0DF2</v>
      </c>
    </row>
    <row r="274" spans="1:6" x14ac:dyDescent="0.25">
      <c r="A274" s="2">
        <f>IF(OR(A273&gt;=2^I$9,C273&lt;=VrefLow),"",A273+1)</f>
        <v>271</v>
      </c>
      <c r="B274" s="6">
        <f>IF(OR(A273&gt;=2^I$9,C273&lt;=VrefLow),"",IF(B273&lt;=0,"",(B273-(M$6/(2^I$9)))))</f>
        <v>5.9781249999999044</v>
      </c>
      <c r="C274" s="6">
        <f>IF(OR(A273&gt;=2^I$9,C273&lt;=VrefLow),"",(B274*M$12)/(M$9+M$12))</f>
        <v>2.3528154865334114</v>
      </c>
      <c r="D274" s="4">
        <f>IF(OR(A273&gt;=2^I$9,C273&lt;=VrefLow),"",ROUND(((C274-VrefLow)*(2^REsolution))/(VrefHigh-VrefLow),0))</f>
        <v>3569</v>
      </c>
      <c r="E274" s="5" t="str">
        <f>IF(OR(A273&gt;=2^I$9,C273&lt;=VrefLow),"",DEC2BIN((MOD(D274,4096)/512),3)&amp;DEC2BIN(MOD(D274,512),9))</f>
        <v>110111110001</v>
      </c>
      <c r="F274" s="1" t="str">
        <f>IF(OR(A273&gt;=2^I$9,C273&lt;=VrefLow),"",DEC2HEX(D274,4))</f>
        <v>0DF1</v>
      </c>
    </row>
    <row r="275" spans="1:6" x14ac:dyDescent="0.25">
      <c r="A275" s="2">
        <f>IF(OR(A274&gt;=2^I$9,C274&lt;=VrefLow),"",A274+1)</f>
        <v>272</v>
      </c>
      <c r="B275" s="6">
        <f>IF(OR(A274&gt;=2^I$9,C274&lt;=VrefLow),"",IF(B274&lt;=0,"",(B274-(M$6/(2^I$9)))))</f>
        <v>5.9765624999999041</v>
      </c>
      <c r="C275" s="6">
        <f>IF(OR(A274&gt;=2^I$9,C274&lt;=VrefLow),"",(B275*M$12)/(M$9+M$12))</f>
        <v>2.3522005321459223</v>
      </c>
      <c r="D275" s="4">
        <f>IF(OR(A274&gt;=2^I$9,C274&lt;=VrefLow),"",ROUND(((C275-VrefLow)*(2^REsolution))/(VrefHigh-VrefLow),0))</f>
        <v>3568</v>
      </c>
      <c r="E275" s="5" t="str">
        <f>IF(OR(A274&gt;=2^I$9,C274&lt;=VrefLow),"",DEC2BIN((MOD(D275,4096)/512),3)&amp;DEC2BIN(MOD(D275,512),9))</f>
        <v>110111110000</v>
      </c>
      <c r="F275" s="1" t="str">
        <f>IF(OR(A274&gt;=2^I$9,C274&lt;=VrefLow),"",DEC2HEX(D275,4))</f>
        <v>0DF0</v>
      </c>
    </row>
    <row r="276" spans="1:6" x14ac:dyDescent="0.25">
      <c r="A276" s="2">
        <f>IF(OR(A275&gt;=2^I$9,C275&lt;=VrefLow),"",A275+1)</f>
        <v>273</v>
      </c>
      <c r="B276" s="6">
        <f>IF(OR(A275&gt;=2^I$9,C275&lt;=VrefLow),"",IF(B275&lt;=0,"",(B275-(M$6/(2^I$9)))))</f>
        <v>5.9749999999999037</v>
      </c>
      <c r="C276" s="6">
        <f>IF(OR(A275&gt;=2^I$9,C275&lt;=VrefLow),"",(B276*M$12)/(M$9+M$12))</f>
        <v>2.3515855777584331</v>
      </c>
      <c r="D276" s="4">
        <f>IF(OR(A275&gt;=2^I$9,C275&lt;=VrefLow),"",ROUND(((C276-VrefLow)*(2^REsolution))/(VrefHigh-VrefLow),0))</f>
        <v>3567</v>
      </c>
      <c r="E276" s="5" t="str">
        <f>IF(OR(A275&gt;=2^I$9,C275&lt;=VrefLow),"",DEC2BIN((MOD(D276,4096)/512),3)&amp;DEC2BIN(MOD(D276,512),9))</f>
        <v>110111101111</v>
      </c>
      <c r="F276" s="1" t="str">
        <f>IF(OR(A275&gt;=2^I$9,C275&lt;=VrefLow),"",DEC2HEX(D276,4))</f>
        <v>0DEF</v>
      </c>
    </row>
    <row r="277" spans="1:6" x14ac:dyDescent="0.25">
      <c r="A277" s="2">
        <f>IF(OR(A276&gt;=2^I$9,C276&lt;=VrefLow),"",A276+1)</f>
        <v>274</v>
      </c>
      <c r="B277" s="6">
        <f>IF(OR(A276&gt;=2^I$9,C276&lt;=VrefLow),"",IF(B276&lt;=0,"",(B276-(M$6/(2^I$9)))))</f>
        <v>5.9734374999999034</v>
      </c>
      <c r="C277" s="6">
        <f>IF(OR(A276&gt;=2^I$9,C276&lt;=VrefLow),"",(B277*M$12)/(M$9+M$12))</f>
        <v>2.3509706233709435</v>
      </c>
      <c r="D277" s="4">
        <f>IF(OR(A276&gt;=2^I$9,C276&lt;=VrefLow),"",ROUND(((C277-VrefLow)*(2^REsolution))/(VrefHigh-VrefLow),0))</f>
        <v>3567</v>
      </c>
      <c r="E277" s="5" t="str">
        <f>IF(OR(A276&gt;=2^I$9,C276&lt;=VrefLow),"",DEC2BIN((MOD(D277,4096)/512),3)&amp;DEC2BIN(MOD(D277,512),9))</f>
        <v>110111101111</v>
      </c>
      <c r="F277" s="1" t="str">
        <f>IF(OR(A276&gt;=2^I$9,C276&lt;=VrefLow),"",DEC2HEX(D277,4))</f>
        <v>0DEF</v>
      </c>
    </row>
    <row r="278" spans="1:6" x14ac:dyDescent="0.25">
      <c r="A278" s="2">
        <f>IF(OR(A277&gt;=2^I$9,C277&lt;=VrefLow),"",A277+1)</f>
        <v>275</v>
      </c>
      <c r="B278" s="6">
        <f>IF(OR(A277&gt;=2^I$9,C277&lt;=VrefLow),"",IF(B277&lt;=0,"",(B277-(M$6/(2^I$9)))))</f>
        <v>5.971874999999903</v>
      </c>
      <c r="C278" s="6">
        <f>IF(OR(A277&gt;=2^I$9,C277&lt;=VrefLow),"",(B278*M$12)/(M$9+M$12))</f>
        <v>2.3503556689834544</v>
      </c>
      <c r="D278" s="4">
        <f>IF(OR(A277&gt;=2^I$9,C277&lt;=VrefLow),"",ROUND(((C278-VrefLow)*(2^REsolution))/(VrefHigh-VrefLow),0))</f>
        <v>3566</v>
      </c>
      <c r="E278" s="5" t="str">
        <f>IF(OR(A277&gt;=2^I$9,C277&lt;=VrefLow),"",DEC2BIN((MOD(D278,4096)/512),3)&amp;DEC2BIN(MOD(D278,512),9))</f>
        <v>110111101110</v>
      </c>
      <c r="F278" s="1" t="str">
        <f>IF(OR(A277&gt;=2^I$9,C277&lt;=VrefLow),"",DEC2HEX(D278,4))</f>
        <v>0DEE</v>
      </c>
    </row>
    <row r="279" spans="1:6" x14ac:dyDescent="0.25">
      <c r="A279" s="2">
        <f>IF(OR(A278&gt;=2^I$9,C278&lt;=VrefLow),"",A278+1)</f>
        <v>276</v>
      </c>
      <c r="B279" s="6">
        <f>IF(OR(A278&gt;=2^I$9,C278&lt;=VrefLow),"",IF(B278&lt;=0,"",(B278-(M$6/(2^I$9)))))</f>
        <v>5.9703124999999027</v>
      </c>
      <c r="C279" s="6">
        <f>IF(OR(A278&gt;=2^I$9,C278&lt;=VrefLow),"",(B279*M$12)/(M$9+M$12))</f>
        <v>2.3497407145959648</v>
      </c>
      <c r="D279" s="4">
        <f>IF(OR(A278&gt;=2^I$9,C278&lt;=VrefLow),"",ROUND(((C279-VrefLow)*(2^REsolution))/(VrefHigh-VrefLow),0))</f>
        <v>3565</v>
      </c>
      <c r="E279" s="5" t="str">
        <f>IF(OR(A278&gt;=2^I$9,C278&lt;=VrefLow),"",DEC2BIN((MOD(D279,4096)/512),3)&amp;DEC2BIN(MOD(D279,512),9))</f>
        <v>110111101101</v>
      </c>
      <c r="F279" s="1" t="str">
        <f>IF(OR(A278&gt;=2^I$9,C278&lt;=VrefLow),"",DEC2HEX(D279,4))</f>
        <v>0DED</v>
      </c>
    </row>
    <row r="280" spans="1:6" x14ac:dyDescent="0.25">
      <c r="A280" s="2">
        <f>IF(OR(A279&gt;=2^I$9,C279&lt;=VrefLow),"",A279+1)</f>
        <v>277</v>
      </c>
      <c r="B280" s="6">
        <f>IF(OR(A279&gt;=2^I$9,C279&lt;=VrefLow),"",IF(B279&lt;=0,"",(B279-(M$6/(2^I$9)))))</f>
        <v>5.9687499999999023</v>
      </c>
      <c r="C280" s="6">
        <f>IF(OR(A279&gt;=2^I$9,C279&lt;=VrefLow),"",(B280*M$12)/(M$9+M$12))</f>
        <v>2.3491257602084761</v>
      </c>
      <c r="D280" s="4">
        <f>IF(OR(A279&gt;=2^I$9,C279&lt;=VrefLow),"",ROUND(((C280-VrefLow)*(2^REsolution))/(VrefHigh-VrefLow),0))</f>
        <v>3564</v>
      </c>
      <c r="E280" s="5" t="str">
        <f>IF(OR(A279&gt;=2^I$9,C279&lt;=VrefLow),"",DEC2BIN((MOD(D280,4096)/512),3)&amp;DEC2BIN(MOD(D280,512),9))</f>
        <v>110111101100</v>
      </c>
      <c r="F280" s="1" t="str">
        <f>IF(OR(A279&gt;=2^I$9,C279&lt;=VrefLow),"",DEC2HEX(D280,4))</f>
        <v>0DEC</v>
      </c>
    </row>
    <row r="281" spans="1:6" x14ac:dyDescent="0.25">
      <c r="A281" s="2">
        <f>IF(OR(A280&gt;=2^I$9,C280&lt;=VrefLow),"",A280+1)</f>
        <v>278</v>
      </c>
      <c r="B281" s="6">
        <f>IF(OR(A280&gt;=2^I$9,C280&lt;=VrefLow),"",IF(B280&lt;=0,"",(B280-(M$6/(2^I$9)))))</f>
        <v>5.9671874999999019</v>
      </c>
      <c r="C281" s="6">
        <f>IF(OR(A280&gt;=2^I$9,C280&lt;=VrefLow),"",(B281*M$12)/(M$9+M$12))</f>
        <v>2.3485108058209865</v>
      </c>
      <c r="D281" s="4">
        <f>IF(OR(A280&gt;=2^I$9,C280&lt;=VrefLow),"",ROUND(((C281-VrefLow)*(2^REsolution))/(VrefHigh-VrefLow),0))</f>
        <v>3563</v>
      </c>
      <c r="E281" s="5" t="str">
        <f>IF(OR(A280&gt;=2^I$9,C280&lt;=VrefLow),"",DEC2BIN((MOD(D281,4096)/512),3)&amp;DEC2BIN(MOD(D281,512),9))</f>
        <v>110111101011</v>
      </c>
      <c r="F281" s="1" t="str">
        <f>IF(OR(A280&gt;=2^I$9,C280&lt;=VrefLow),"",DEC2HEX(D281,4))</f>
        <v>0DEB</v>
      </c>
    </row>
    <row r="282" spans="1:6" x14ac:dyDescent="0.25">
      <c r="A282" s="2">
        <f>IF(OR(A281&gt;=2^I$9,C281&lt;=VrefLow),"",A281+1)</f>
        <v>279</v>
      </c>
      <c r="B282" s="6">
        <f>IF(OR(A281&gt;=2^I$9,C281&lt;=VrefLow),"",IF(B281&lt;=0,"",(B281-(M$6/(2^I$9)))))</f>
        <v>5.9656249999999016</v>
      </c>
      <c r="C282" s="6">
        <f>IF(OR(A281&gt;=2^I$9,C281&lt;=VrefLow),"",(B282*M$12)/(M$9+M$12))</f>
        <v>2.3478958514334973</v>
      </c>
      <c r="D282" s="4">
        <f>IF(OR(A281&gt;=2^I$9,C281&lt;=VrefLow),"",ROUND(((C282-VrefLow)*(2^REsolution))/(VrefHigh-VrefLow),0))</f>
        <v>3562</v>
      </c>
      <c r="E282" s="5" t="str">
        <f>IF(OR(A281&gt;=2^I$9,C281&lt;=VrefLow),"",DEC2BIN((MOD(D282,4096)/512),3)&amp;DEC2BIN(MOD(D282,512),9))</f>
        <v>110111101010</v>
      </c>
      <c r="F282" s="1" t="str">
        <f>IF(OR(A281&gt;=2^I$9,C281&lt;=VrefLow),"",DEC2HEX(D282,4))</f>
        <v>0DEA</v>
      </c>
    </row>
    <row r="283" spans="1:6" x14ac:dyDescent="0.25">
      <c r="A283" s="2">
        <f>IF(OR(A282&gt;=2^I$9,C282&lt;=VrefLow),"",A282+1)</f>
        <v>280</v>
      </c>
      <c r="B283" s="6">
        <f>IF(OR(A282&gt;=2^I$9,C282&lt;=VrefLow),"",IF(B282&lt;=0,"",(B282-(M$6/(2^I$9)))))</f>
        <v>5.9640624999999012</v>
      </c>
      <c r="C283" s="6">
        <f>IF(OR(A282&gt;=2^I$9,C282&lt;=VrefLow),"",(B283*M$12)/(M$9+M$12))</f>
        <v>2.3472808970460077</v>
      </c>
      <c r="D283" s="4">
        <f>IF(OR(A282&gt;=2^I$9,C282&lt;=VrefLow),"",ROUND(((C283-VrefLow)*(2^REsolution))/(VrefHigh-VrefLow),0))</f>
        <v>3561</v>
      </c>
      <c r="E283" s="5" t="str">
        <f>IF(OR(A282&gt;=2^I$9,C282&lt;=VrefLow),"",DEC2BIN((MOD(D283,4096)/512),3)&amp;DEC2BIN(MOD(D283,512),9))</f>
        <v>110111101001</v>
      </c>
      <c r="F283" s="1" t="str">
        <f>IF(OR(A282&gt;=2^I$9,C282&lt;=VrefLow),"",DEC2HEX(D283,4))</f>
        <v>0DE9</v>
      </c>
    </row>
    <row r="284" spans="1:6" x14ac:dyDescent="0.25">
      <c r="A284" s="2">
        <f>IF(OR(A283&gt;=2^I$9,C283&lt;=VrefLow),"",A283+1)</f>
        <v>281</v>
      </c>
      <c r="B284" s="6">
        <f>IF(OR(A283&gt;=2^I$9,C283&lt;=VrefLow),"",IF(B283&lt;=0,"",(B283-(M$6/(2^I$9)))))</f>
        <v>5.9624999999999009</v>
      </c>
      <c r="C284" s="6">
        <f>IF(OR(A283&gt;=2^I$9,C283&lt;=VrefLow),"",(B284*M$12)/(M$9+M$12))</f>
        <v>2.346665942658519</v>
      </c>
      <c r="D284" s="4">
        <f>IF(OR(A283&gt;=2^I$9,C283&lt;=VrefLow),"",ROUND(((C284-VrefLow)*(2^REsolution))/(VrefHigh-VrefLow),0))</f>
        <v>3560</v>
      </c>
      <c r="E284" s="5" t="str">
        <f>IF(OR(A283&gt;=2^I$9,C283&lt;=VrefLow),"",DEC2BIN((MOD(D284,4096)/512),3)&amp;DEC2BIN(MOD(D284,512),9))</f>
        <v>110111101000</v>
      </c>
      <c r="F284" s="1" t="str">
        <f>IF(OR(A283&gt;=2^I$9,C283&lt;=VrefLow),"",DEC2HEX(D284,4))</f>
        <v>0DE8</v>
      </c>
    </row>
    <row r="285" spans="1:6" x14ac:dyDescent="0.25">
      <c r="A285" s="2">
        <f>IF(OR(A284&gt;=2^I$9,C284&lt;=VrefLow),"",A284+1)</f>
        <v>282</v>
      </c>
      <c r="B285" s="6">
        <f>IF(OR(A284&gt;=2^I$9,C284&lt;=VrefLow),"",IF(B284&lt;=0,"",(B284-(M$6/(2^I$9)))))</f>
        <v>5.9609374999999005</v>
      </c>
      <c r="C285" s="6">
        <f>IF(OR(A284&gt;=2^I$9,C284&lt;=VrefLow),"",(B285*M$12)/(M$9+M$12))</f>
        <v>2.3460509882710294</v>
      </c>
      <c r="D285" s="4">
        <f>IF(OR(A284&gt;=2^I$9,C284&lt;=VrefLow),"",ROUND(((C285-VrefLow)*(2^REsolution))/(VrefHigh-VrefLow),0))</f>
        <v>3559</v>
      </c>
      <c r="E285" s="5" t="str">
        <f>IF(OR(A284&gt;=2^I$9,C284&lt;=VrefLow),"",DEC2BIN((MOD(D285,4096)/512),3)&amp;DEC2BIN(MOD(D285,512),9))</f>
        <v>110111100111</v>
      </c>
      <c r="F285" s="1" t="str">
        <f>IF(OR(A284&gt;=2^I$9,C284&lt;=VrefLow),"",DEC2HEX(D285,4))</f>
        <v>0DE7</v>
      </c>
    </row>
    <row r="286" spans="1:6" x14ac:dyDescent="0.25">
      <c r="A286" s="2">
        <f>IF(OR(A285&gt;=2^I$9,C285&lt;=VrefLow),"",A285+1)</f>
        <v>283</v>
      </c>
      <c r="B286" s="6">
        <f>IF(OR(A285&gt;=2^I$9,C285&lt;=VrefLow),"",IF(B285&lt;=0,"",(B285-(M$6/(2^I$9)))))</f>
        <v>5.9593749999999002</v>
      </c>
      <c r="C286" s="6">
        <f>IF(OR(A285&gt;=2^I$9,C285&lt;=VrefLow),"",(B286*M$12)/(M$9+M$12))</f>
        <v>2.3454360338835403</v>
      </c>
      <c r="D286" s="4">
        <f>IF(OR(A285&gt;=2^I$9,C285&lt;=VrefLow),"",ROUND(((C286-VrefLow)*(2^REsolution))/(VrefHigh-VrefLow),0))</f>
        <v>3558</v>
      </c>
      <c r="E286" s="5" t="str">
        <f>IF(OR(A285&gt;=2^I$9,C285&lt;=VrefLow),"",DEC2BIN((MOD(D286,4096)/512),3)&amp;DEC2BIN(MOD(D286,512),9))</f>
        <v>110111100110</v>
      </c>
      <c r="F286" s="1" t="str">
        <f>IF(OR(A285&gt;=2^I$9,C285&lt;=VrefLow),"",DEC2HEX(D286,4))</f>
        <v>0DE6</v>
      </c>
    </row>
    <row r="287" spans="1:6" x14ac:dyDescent="0.25">
      <c r="A287" s="2">
        <f>IF(OR(A286&gt;=2^I$9,C286&lt;=VrefLow),"",A286+1)</f>
        <v>284</v>
      </c>
      <c r="B287" s="6">
        <f>IF(OR(A286&gt;=2^I$9,C286&lt;=VrefLow),"",IF(B286&lt;=0,"",(B286-(M$6/(2^I$9)))))</f>
        <v>5.9578124999998998</v>
      </c>
      <c r="C287" s="6">
        <f>IF(OR(A286&gt;=2^I$9,C286&lt;=VrefLow),"",(B287*M$12)/(M$9+M$12))</f>
        <v>2.3448210794960507</v>
      </c>
      <c r="D287" s="4">
        <f>IF(OR(A286&gt;=2^I$9,C286&lt;=VrefLow),"",ROUND(((C287-VrefLow)*(2^REsolution))/(VrefHigh-VrefLow),0))</f>
        <v>3557</v>
      </c>
      <c r="E287" s="5" t="str">
        <f>IF(OR(A286&gt;=2^I$9,C286&lt;=VrefLow),"",DEC2BIN((MOD(D287,4096)/512),3)&amp;DEC2BIN(MOD(D287,512),9))</f>
        <v>110111100101</v>
      </c>
      <c r="F287" s="1" t="str">
        <f>IF(OR(A286&gt;=2^I$9,C286&lt;=VrefLow),"",DEC2HEX(D287,4))</f>
        <v>0DE5</v>
      </c>
    </row>
    <row r="288" spans="1:6" x14ac:dyDescent="0.25">
      <c r="A288" s="2">
        <f>IF(OR(A287&gt;=2^I$9,C287&lt;=VrefLow),"",A287+1)</f>
        <v>285</v>
      </c>
      <c r="B288" s="6">
        <f>IF(OR(A287&gt;=2^I$9,C287&lt;=VrefLow),"",IF(B287&lt;=0,"",(B287-(M$6/(2^I$9)))))</f>
        <v>5.9562499999998995</v>
      </c>
      <c r="C288" s="6">
        <f>IF(OR(A287&gt;=2^I$9,C287&lt;=VrefLow),"",(B288*M$12)/(M$9+M$12))</f>
        <v>2.344206125108562</v>
      </c>
      <c r="D288" s="4">
        <f>IF(OR(A287&gt;=2^I$9,C287&lt;=VrefLow),"",ROUND(((C288-VrefLow)*(2^REsolution))/(VrefHigh-VrefLow),0))</f>
        <v>3556</v>
      </c>
      <c r="E288" s="5" t="str">
        <f>IF(OR(A287&gt;=2^I$9,C287&lt;=VrefLow),"",DEC2BIN((MOD(D288,4096)/512),3)&amp;DEC2BIN(MOD(D288,512),9))</f>
        <v>110111100100</v>
      </c>
      <c r="F288" s="1" t="str">
        <f>IF(OR(A287&gt;=2^I$9,C287&lt;=VrefLow),"",DEC2HEX(D288,4))</f>
        <v>0DE4</v>
      </c>
    </row>
    <row r="289" spans="1:6" x14ac:dyDescent="0.25">
      <c r="A289" s="2">
        <f>IF(OR(A288&gt;=2^I$9,C288&lt;=VrefLow),"",A288+1)</f>
        <v>286</v>
      </c>
      <c r="B289" s="6">
        <f>IF(OR(A288&gt;=2^I$9,C288&lt;=VrefLow),"",IF(B288&lt;=0,"",(B288-(M$6/(2^I$9)))))</f>
        <v>5.9546874999998991</v>
      </c>
      <c r="C289" s="6">
        <f>IF(OR(A288&gt;=2^I$9,C288&lt;=VrefLow),"",(B289*M$12)/(M$9+M$12))</f>
        <v>2.3435911707210724</v>
      </c>
      <c r="D289" s="4">
        <f>IF(OR(A288&gt;=2^I$9,C288&lt;=VrefLow),"",ROUND(((C289-VrefLow)*(2^REsolution))/(VrefHigh-VrefLow),0))</f>
        <v>3555</v>
      </c>
      <c r="E289" s="5" t="str">
        <f>IF(OR(A288&gt;=2^I$9,C288&lt;=VrefLow),"",DEC2BIN((MOD(D289,4096)/512),3)&amp;DEC2BIN(MOD(D289,512),9))</f>
        <v>110111100011</v>
      </c>
      <c r="F289" s="1" t="str">
        <f>IF(OR(A288&gt;=2^I$9,C288&lt;=VrefLow),"",DEC2HEX(D289,4))</f>
        <v>0DE3</v>
      </c>
    </row>
    <row r="290" spans="1:6" x14ac:dyDescent="0.25">
      <c r="A290" s="2">
        <f>IF(OR(A289&gt;=2^I$9,C289&lt;=VrefLow),"",A289+1)</f>
        <v>287</v>
      </c>
      <c r="B290" s="6">
        <f>IF(OR(A289&gt;=2^I$9,C289&lt;=VrefLow),"",IF(B289&lt;=0,"",(B289-(M$6/(2^I$9)))))</f>
        <v>5.9531249999998987</v>
      </c>
      <c r="C290" s="6">
        <f>IF(OR(A289&gt;=2^I$9,C289&lt;=VrefLow),"",(B290*M$12)/(M$9+M$12))</f>
        <v>2.3429762163335832</v>
      </c>
      <c r="D290" s="4">
        <f>IF(OR(A289&gt;=2^I$9,C289&lt;=VrefLow),"",ROUND(((C290-VrefLow)*(2^REsolution))/(VrefHigh-VrefLow),0))</f>
        <v>3554</v>
      </c>
      <c r="E290" s="5" t="str">
        <f>IF(OR(A289&gt;=2^I$9,C289&lt;=VrefLow),"",DEC2BIN((MOD(D290,4096)/512),3)&amp;DEC2BIN(MOD(D290,512),9))</f>
        <v>110111100010</v>
      </c>
      <c r="F290" s="1" t="str">
        <f>IF(OR(A289&gt;=2^I$9,C289&lt;=VrefLow),"",DEC2HEX(D290,4))</f>
        <v>0DE2</v>
      </c>
    </row>
    <row r="291" spans="1:6" x14ac:dyDescent="0.25">
      <c r="A291" s="2">
        <f>IF(OR(A290&gt;=2^I$9,C290&lt;=VrefLow),"",A290+1)</f>
        <v>288</v>
      </c>
      <c r="B291" s="6">
        <f>IF(OR(A290&gt;=2^I$9,C290&lt;=VrefLow),"",IF(B290&lt;=0,"",(B290-(M$6/(2^I$9)))))</f>
        <v>5.9515624999998984</v>
      </c>
      <c r="C291" s="6">
        <f>IF(OR(A290&gt;=2^I$9,C290&lt;=VrefLow),"",(B291*M$12)/(M$9+M$12))</f>
        <v>2.3423612619460936</v>
      </c>
      <c r="D291" s="4">
        <f>IF(OR(A290&gt;=2^I$9,C290&lt;=VrefLow),"",ROUND(((C291-VrefLow)*(2^REsolution))/(VrefHigh-VrefLow),0))</f>
        <v>3553</v>
      </c>
      <c r="E291" s="5" t="str">
        <f>IF(OR(A290&gt;=2^I$9,C290&lt;=VrefLow),"",DEC2BIN((MOD(D291,4096)/512),3)&amp;DEC2BIN(MOD(D291,512),9))</f>
        <v>110111100001</v>
      </c>
      <c r="F291" s="1" t="str">
        <f>IF(OR(A290&gt;=2^I$9,C290&lt;=VrefLow),"",DEC2HEX(D291,4))</f>
        <v>0DE1</v>
      </c>
    </row>
    <row r="292" spans="1:6" x14ac:dyDescent="0.25">
      <c r="A292" s="2">
        <f>IF(OR(A291&gt;=2^I$9,C291&lt;=VrefLow),"",A291+1)</f>
        <v>289</v>
      </c>
      <c r="B292" s="6">
        <f>IF(OR(A291&gt;=2^I$9,C291&lt;=VrefLow),"",IF(B291&lt;=0,"",(B291-(M$6/(2^I$9)))))</f>
        <v>5.949999999999898</v>
      </c>
      <c r="C292" s="6">
        <f>IF(OR(A291&gt;=2^I$9,C291&lt;=VrefLow),"",(B292*M$12)/(M$9+M$12))</f>
        <v>2.3417463075586045</v>
      </c>
      <c r="D292" s="4">
        <f>IF(OR(A291&gt;=2^I$9,C291&lt;=VrefLow),"",ROUND(((C292-VrefLow)*(2^REsolution))/(VrefHigh-VrefLow),0))</f>
        <v>3553</v>
      </c>
      <c r="E292" s="5" t="str">
        <f>IF(OR(A291&gt;=2^I$9,C291&lt;=VrefLow),"",DEC2BIN((MOD(D292,4096)/512),3)&amp;DEC2BIN(MOD(D292,512),9))</f>
        <v>110111100001</v>
      </c>
      <c r="F292" s="1" t="str">
        <f>IF(OR(A291&gt;=2^I$9,C291&lt;=VrefLow),"",DEC2HEX(D292,4))</f>
        <v>0DE1</v>
      </c>
    </row>
    <row r="293" spans="1:6" x14ac:dyDescent="0.25">
      <c r="A293" s="2">
        <f>IF(OR(A292&gt;=2^I$9,C292&lt;=VrefLow),"",A292+1)</f>
        <v>290</v>
      </c>
      <c r="B293" s="6">
        <f>IF(OR(A292&gt;=2^I$9,C292&lt;=VrefLow),"",IF(B292&lt;=0,"",(B292-(M$6/(2^I$9)))))</f>
        <v>5.9484374999998977</v>
      </c>
      <c r="C293" s="6">
        <f>IF(OR(A292&gt;=2^I$9,C292&lt;=VrefLow),"",(B293*M$12)/(M$9+M$12))</f>
        <v>2.3411313531711153</v>
      </c>
      <c r="D293" s="4">
        <f>IF(OR(A292&gt;=2^I$9,C292&lt;=VrefLow),"",ROUND(((C293-VrefLow)*(2^REsolution))/(VrefHigh-VrefLow),0))</f>
        <v>3552</v>
      </c>
      <c r="E293" s="5" t="str">
        <f>IF(OR(A292&gt;=2^I$9,C292&lt;=VrefLow),"",DEC2BIN((MOD(D293,4096)/512),3)&amp;DEC2BIN(MOD(D293,512),9))</f>
        <v>110111100000</v>
      </c>
      <c r="F293" s="1" t="str">
        <f>IF(OR(A292&gt;=2^I$9,C292&lt;=VrefLow),"",DEC2HEX(D293,4))</f>
        <v>0DE0</v>
      </c>
    </row>
    <row r="294" spans="1:6" x14ac:dyDescent="0.25">
      <c r="A294" s="2">
        <f>IF(OR(A293&gt;=2^I$9,C293&lt;=VrefLow),"",A293+1)</f>
        <v>291</v>
      </c>
      <c r="B294" s="6">
        <f>IF(OR(A293&gt;=2^I$9,C293&lt;=VrefLow),"",IF(B293&lt;=0,"",(B293-(M$6/(2^I$9)))))</f>
        <v>5.9468749999998973</v>
      </c>
      <c r="C294" s="6">
        <f>IF(OR(A293&gt;=2^I$9,C293&lt;=VrefLow),"",(B294*M$12)/(M$9+M$12))</f>
        <v>2.3405163987836257</v>
      </c>
      <c r="D294" s="4">
        <f>IF(OR(A293&gt;=2^I$9,C293&lt;=VrefLow),"",ROUND(((C294-VrefLow)*(2^REsolution))/(VrefHigh-VrefLow),0))</f>
        <v>3551</v>
      </c>
      <c r="E294" s="5" t="str">
        <f>IF(OR(A293&gt;=2^I$9,C293&lt;=VrefLow),"",DEC2BIN((MOD(D294,4096)/512),3)&amp;DEC2BIN(MOD(D294,512),9))</f>
        <v>110111011111</v>
      </c>
      <c r="F294" s="1" t="str">
        <f>IF(OR(A293&gt;=2^I$9,C293&lt;=VrefLow),"",DEC2HEX(D294,4))</f>
        <v>0DDF</v>
      </c>
    </row>
    <row r="295" spans="1:6" x14ac:dyDescent="0.25">
      <c r="A295" s="2">
        <f>IF(OR(A294&gt;=2^I$9,C294&lt;=VrefLow),"",A294+1)</f>
        <v>292</v>
      </c>
      <c r="B295" s="6">
        <f>IF(OR(A294&gt;=2^I$9,C294&lt;=VrefLow),"",IF(B294&lt;=0,"",(B294-(M$6/(2^I$9)))))</f>
        <v>5.945312499999897</v>
      </c>
      <c r="C295" s="6">
        <f>IF(OR(A294&gt;=2^I$9,C294&lt;=VrefLow),"",(B295*M$12)/(M$9+M$12))</f>
        <v>2.3399014443961366</v>
      </c>
      <c r="D295" s="4">
        <f>IF(OR(A294&gt;=2^I$9,C294&lt;=VrefLow),"",ROUND(((C295-VrefLow)*(2^REsolution))/(VrefHigh-VrefLow),0))</f>
        <v>3550</v>
      </c>
      <c r="E295" s="5" t="str">
        <f>IF(OR(A294&gt;=2^I$9,C294&lt;=VrefLow),"",DEC2BIN((MOD(D295,4096)/512),3)&amp;DEC2BIN(MOD(D295,512),9))</f>
        <v>110111011110</v>
      </c>
      <c r="F295" s="1" t="str">
        <f>IF(OR(A294&gt;=2^I$9,C294&lt;=VrefLow),"",DEC2HEX(D295,4))</f>
        <v>0DDE</v>
      </c>
    </row>
    <row r="296" spans="1:6" x14ac:dyDescent="0.25">
      <c r="A296" s="2">
        <f>IF(OR(A295&gt;=2^I$9,C295&lt;=VrefLow),"",A295+1)</f>
        <v>293</v>
      </c>
      <c r="B296" s="6">
        <f>IF(OR(A295&gt;=2^I$9,C295&lt;=VrefLow),"",IF(B295&lt;=0,"",(B295-(M$6/(2^I$9)))))</f>
        <v>5.9437499999998966</v>
      </c>
      <c r="C296" s="6">
        <f>IF(OR(A295&gt;=2^I$9,C295&lt;=VrefLow),"",(B296*M$12)/(M$9+M$12))</f>
        <v>2.3392864900086474</v>
      </c>
      <c r="D296" s="4">
        <f>IF(OR(A295&gt;=2^I$9,C295&lt;=VrefLow),"",ROUND(((C296-VrefLow)*(2^REsolution))/(VrefHigh-VrefLow),0))</f>
        <v>3549</v>
      </c>
      <c r="E296" s="5" t="str">
        <f>IF(OR(A295&gt;=2^I$9,C295&lt;=VrefLow),"",DEC2BIN((MOD(D296,4096)/512),3)&amp;DEC2BIN(MOD(D296,512),9))</f>
        <v>110111011101</v>
      </c>
      <c r="F296" s="1" t="str">
        <f>IF(OR(A295&gt;=2^I$9,C295&lt;=VrefLow),"",DEC2HEX(D296,4))</f>
        <v>0DDD</v>
      </c>
    </row>
    <row r="297" spans="1:6" x14ac:dyDescent="0.25">
      <c r="A297" s="2">
        <f>IF(OR(A296&gt;=2^I$9,C296&lt;=VrefLow),"",A296+1)</f>
        <v>294</v>
      </c>
      <c r="B297" s="6">
        <f>IF(OR(A296&gt;=2^I$9,C296&lt;=VrefLow),"",IF(B296&lt;=0,"",(B296-(M$6/(2^I$9)))))</f>
        <v>5.9421874999998963</v>
      </c>
      <c r="C297" s="6">
        <f>IF(OR(A296&gt;=2^I$9,C296&lt;=VrefLow),"",(B297*M$12)/(M$9+M$12))</f>
        <v>2.3386715356211583</v>
      </c>
      <c r="D297" s="4">
        <f>IF(OR(A296&gt;=2^I$9,C296&lt;=VrefLow),"",ROUND(((C297-VrefLow)*(2^REsolution))/(VrefHigh-VrefLow),0))</f>
        <v>3548</v>
      </c>
      <c r="E297" s="5" t="str">
        <f>IF(OR(A296&gt;=2^I$9,C296&lt;=VrefLow),"",DEC2BIN((MOD(D297,4096)/512),3)&amp;DEC2BIN(MOD(D297,512),9))</f>
        <v>110111011100</v>
      </c>
      <c r="F297" s="1" t="str">
        <f>IF(OR(A296&gt;=2^I$9,C296&lt;=VrefLow),"",DEC2HEX(D297,4))</f>
        <v>0DDC</v>
      </c>
    </row>
    <row r="298" spans="1:6" x14ac:dyDescent="0.25">
      <c r="A298" s="2">
        <f>IF(OR(A297&gt;=2^I$9,C297&lt;=VrefLow),"",A297+1)</f>
        <v>295</v>
      </c>
      <c r="B298" s="6">
        <f>IF(OR(A297&gt;=2^I$9,C297&lt;=VrefLow),"",IF(B297&lt;=0,"",(B297-(M$6/(2^I$9)))))</f>
        <v>5.9406249999998959</v>
      </c>
      <c r="C298" s="6">
        <f>IF(OR(A297&gt;=2^I$9,C297&lt;=VrefLow),"",(B298*M$12)/(M$9+M$12))</f>
        <v>2.3380565812336687</v>
      </c>
      <c r="D298" s="4">
        <f>IF(OR(A297&gt;=2^I$9,C297&lt;=VrefLow),"",ROUND(((C298-VrefLow)*(2^REsolution))/(VrefHigh-VrefLow),0))</f>
        <v>3547</v>
      </c>
      <c r="E298" s="5" t="str">
        <f>IF(OR(A297&gt;=2^I$9,C297&lt;=VrefLow),"",DEC2BIN((MOD(D298,4096)/512),3)&amp;DEC2BIN(MOD(D298,512),9))</f>
        <v>110111011011</v>
      </c>
      <c r="F298" s="1" t="str">
        <f>IF(OR(A297&gt;=2^I$9,C297&lt;=VrefLow),"",DEC2HEX(D298,4))</f>
        <v>0DDB</v>
      </c>
    </row>
    <row r="299" spans="1:6" x14ac:dyDescent="0.25">
      <c r="A299" s="2">
        <f>IF(OR(A298&gt;=2^I$9,C298&lt;=VrefLow),"",A298+1)</f>
        <v>296</v>
      </c>
      <c r="B299" s="6">
        <f>IF(OR(A298&gt;=2^I$9,C298&lt;=VrefLow),"",IF(B298&lt;=0,"",(B298-(M$6/(2^I$9)))))</f>
        <v>5.9390624999998956</v>
      </c>
      <c r="C299" s="6">
        <f>IF(OR(A298&gt;=2^I$9,C298&lt;=VrefLow),"",(B299*M$12)/(M$9+M$12))</f>
        <v>2.3374416268461795</v>
      </c>
      <c r="D299" s="4">
        <f>IF(OR(A298&gt;=2^I$9,C298&lt;=VrefLow),"",ROUND(((C299-VrefLow)*(2^REsolution))/(VrefHigh-VrefLow),0))</f>
        <v>3546</v>
      </c>
      <c r="E299" s="5" t="str">
        <f>IF(OR(A298&gt;=2^I$9,C298&lt;=VrefLow),"",DEC2BIN((MOD(D299,4096)/512),3)&amp;DEC2BIN(MOD(D299,512),9))</f>
        <v>110111011010</v>
      </c>
      <c r="F299" s="1" t="str">
        <f>IF(OR(A298&gt;=2^I$9,C298&lt;=VrefLow),"",DEC2HEX(D299,4))</f>
        <v>0DDA</v>
      </c>
    </row>
    <row r="300" spans="1:6" x14ac:dyDescent="0.25">
      <c r="A300" s="2">
        <f>IF(OR(A299&gt;=2^I$9,C299&lt;=VrefLow),"",A299+1)</f>
        <v>297</v>
      </c>
      <c r="B300" s="6">
        <f>IF(OR(A299&gt;=2^I$9,C299&lt;=VrefLow),"",IF(B299&lt;=0,"",(B299-(M$6/(2^I$9)))))</f>
        <v>5.9374999999998952</v>
      </c>
      <c r="C300" s="6">
        <f>IF(OR(A299&gt;=2^I$9,C299&lt;=VrefLow),"",(B300*M$12)/(M$9+M$12))</f>
        <v>2.3368266724586904</v>
      </c>
      <c r="D300" s="4">
        <f>IF(OR(A299&gt;=2^I$9,C299&lt;=VrefLow),"",ROUND(((C300-VrefLow)*(2^REsolution))/(VrefHigh-VrefLow),0))</f>
        <v>3545</v>
      </c>
      <c r="E300" s="5" t="str">
        <f>IF(OR(A299&gt;=2^I$9,C299&lt;=VrefLow),"",DEC2BIN((MOD(D300,4096)/512),3)&amp;DEC2BIN(MOD(D300,512),9))</f>
        <v>110111011001</v>
      </c>
      <c r="F300" s="1" t="str">
        <f>IF(OR(A299&gt;=2^I$9,C299&lt;=VrefLow),"",DEC2HEX(D300,4))</f>
        <v>0DD9</v>
      </c>
    </row>
    <row r="301" spans="1:6" x14ac:dyDescent="0.25">
      <c r="A301" s="2">
        <f>IF(OR(A300&gt;=2^I$9,C300&lt;=VrefLow),"",A300+1)</f>
        <v>298</v>
      </c>
      <c r="B301" s="6">
        <f>IF(OR(A300&gt;=2^I$9,C300&lt;=VrefLow),"",IF(B300&lt;=0,"",(B300-(M$6/(2^I$9)))))</f>
        <v>5.9359374999998948</v>
      </c>
      <c r="C301" s="6">
        <f>IF(OR(A300&gt;=2^I$9,C300&lt;=VrefLow),"",(B301*M$12)/(M$9+M$12))</f>
        <v>2.3362117180712012</v>
      </c>
      <c r="D301" s="4">
        <f>IF(OR(A300&gt;=2^I$9,C300&lt;=VrefLow),"",ROUND(((C301-VrefLow)*(2^REsolution))/(VrefHigh-VrefLow),0))</f>
        <v>3544</v>
      </c>
      <c r="E301" s="5" t="str">
        <f>IF(OR(A300&gt;=2^I$9,C300&lt;=VrefLow),"",DEC2BIN((MOD(D301,4096)/512),3)&amp;DEC2BIN(MOD(D301,512),9))</f>
        <v>110111011000</v>
      </c>
      <c r="F301" s="1" t="str">
        <f>IF(OR(A300&gt;=2^I$9,C300&lt;=VrefLow),"",DEC2HEX(D301,4))</f>
        <v>0DD8</v>
      </c>
    </row>
    <row r="302" spans="1:6" x14ac:dyDescent="0.25">
      <c r="A302" s="2">
        <f>IF(OR(A301&gt;=2^I$9,C301&lt;=VrefLow),"",A301+1)</f>
        <v>299</v>
      </c>
      <c r="B302" s="6">
        <f>IF(OR(A301&gt;=2^I$9,C301&lt;=VrefLow),"",IF(B301&lt;=0,"",(B301-(M$6/(2^I$9)))))</f>
        <v>5.9343749999998945</v>
      </c>
      <c r="C302" s="6">
        <f>IF(OR(A301&gt;=2^I$9,C301&lt;=VrefLow),"",(B302*M$12)/(M$9+M$12))</f>
        <v>2.3355967636837116</v>
      </c>
      <c r="D302" s="4">
        <f>IF(OR(A301&gt;=2^I$9,C301&lt;=VrefLow),"",ROUND(((C302-VrefLow)*(2^REsolution))/(VrefHigh-VrefLow),0))</f>
        <v>3543</v>
      </c>
      <c r="E302" s="5" t="str">
        <f>IF(OR(A301&gt;=2^I$9,C301&lt;=VrefLow),"",DEC2BIN((MOD(D302,4096)/512),3)&amp;DEC2BIN(MOD(D302,512),9))</f>
        <v>110111010111</v>
      </c>
      <c r="F302" s="1" t="str">
        <f>IF(OR(A301&gt;=2^I$9,C301&lt;=VrefLow),"",DEC2HEX(D302,4))</f>
        <v>0DD7</v>
      </c>
    </row>
    <row r="303" spans="1:6" x14ac:dyDescent="0.25">
      <c r="A303" s="2">
        <f>IF(OR(A302&gt;=2^I$9,C302&lt;=VrefLow),"",A302+1)</f>
        <v>300</v>
      </c>
      <c r="B303" s="6">
        <f>IF(OR(A302&gt;=2^I$9,C302&lt;=VrefLow),"",IF(B302&lt;=0,"",(B302-(M$6/(2^I$9)))))</f>
        <v>5.9328124999998941</v>
      </c>
      <c r="C303" s="6">
        <f>IF(OR(A302&gt;=2^I$9,C302&lt;=VrefLow),"",(B303*M$12)/(M$9+M$12))</f>
        <v>2.3349818092962225</v>
      </c>
      <c r="D303" s="4">
        <f>IF(OR(A302&gt;=2^I$9,C302&lt;=VrefLow),"",ROUND(((C303-VrefLow)*(2^REsolution))/(VrefHigh-VrefLow),0))</f>
        <v>3542</v>
      </c>
      <c r="E303" s="5" t="str">
        <f>IF(OR(A302&gt;=2^I$9,C302&lt;=VrefLow),"",DEC2BIN((MOD(D303,4096)/512),3)&amp;DEC2BIN(MOD(D303,512),9))</f>
        <v>110111010110</v>
      </c>
      <c r="F303" s="1" t="str">
        <f>IF(OR(A302&gt;=2^I$9,C302&lt;=VrefLow),"",DEC2HEX(D303,4))</f>
        <v>0DD6</v>
      </c>
    </row>
    <row r="304" spans="1:6" x14ac:dyDescent="0.25">
      <c r="A304" s="2">
        <f>IF(OR(A303&gt;=2^I$9,C303&lt;=VrefLow),"",A303+1)</f>
        <v>301</v>
      </c>
      <c r="B304" s="6">
        <f>IF(OR(A303&gt;=2^I$9,C303&lt;=VrefLow),"",IF(B303&lt;=0,"",(B303-(M$6/(2^I$9)))))</f>
        <v>5.9312499999998938</v>
      </c>
      <c r="C304" s="6">
        <f>IF(OR(A303&gt;=2^I$9,C303&lt;=VrefLow),"",(B304*M$12)/(M$9+M$12))</f>
        <v>2.3343668549087333</v>
      </c>
      <c r="D304" s="4">
        <f>IF(OR(A303&gt;=2^I$9,C303&lt;=VrefLow),"",ROUND(((C304-VrefLow)*(2^REsolution))/(VrefHigh-VrefLow),0))</f>
        <v>3541</v>
      </c>
      <c r="E304" s="5" t="str">
        <f>IF(OR(A303&gt;=2^I$9,C303&lt;=VrefLow),"",DEC2BIN((MOD(D304,4096)/512),3)&amp;DEC2BIN(MOD(D304,512),9))</f>
        <v>110111010101</v>
      </c>
      <c r="F304" s="1" t="str">
        <f>IF(OR(A303&gt;=2^I$9,C303&lt;=VrefLow),"",DEC2HEX(D304,4))</f>
        <v>0DD5</v>
      </c>
    </row>
    <row r="305" spans="1:6" x14ac:dyDescent="0.25">
      <c r="A305" s="2">
        <f>IF(OR(A304&gt;=2^I$9,C304&lt;=VrefLow),"",A304+1)</f>
        <v>302</v>
      </c>
      <c r="B305" s="6">
        <f>IF(OR(A304&gt;=2^I$9,C304&lt;=VrefLow),"",IF(B304&lt;=0,"",(B304-(M$6/(2^I$9)))))</f>
        <v>5.9296874999998934</v>
      </c>
      <c r="C305" s="6">
        <f>IF(OR(A304&gt;=2^I$9,C304&lt;=VrefLow),"",(B305*M$12)/(M$9+M$12))</f>
        <v>2.3337519005212441</v>
      </c>
      <c r="D305" s="4">
        <f>IF(OR(A304&gt;=2^I$9,C304&lt;=VrefLow),"",ROUND(((C305-VrefLow)*(2^REsolution))/(VrefHigh-VrefLow),0))</f>
        <v>3540</v>
      </c>
      <c r="E305" s="5" t="str">
        <f>IF(OR(A304&gt;=2^I$9,C304&lt;=VrefLow),"",DEC2BIN((MOD(D305,4096)/512),3)&amp;DEC2BIN(MOD(D305,512),9))</f>
        <v>110111010100</v>
      </c>
      <c r="F305" s="1" t="str">
        <f>IF(OR(A304&gt;=2^I$9,C304&lt;=VrefLow),"",DEC2HEX(D305,4))</f>
        <v>0DD4</v>
      </c>
    </row>
    <row r="306" spans="1:6" x14ac:dyDescent="0.25">
      <c r="A306" s="2">
        <f>IF(OR(A305&gt;=2^I$9,C305&lt;=VrefLow),"",A305+1)</f>
        <v>303</v>
      </c>
      <c r="B306" s="6">
        <f>IF(OR(A305&gt;=2^I$9,C305&lt;=VrefLow),"",IF(B305&lt;=0,"",(B305-(M$6/(2^I$9)))))</f>
        <v>5.9281249999998931</v>
      </c>
      <c r="C306" s="6">
        <f>IF(OR(A305&gt;=2^I$9,C305&lt;=VrefLow),"",(B306*M$12)/(M$9+M$12))</f>
        <v>2.3331369461337546</v>
      </c>
      <c r="D306" s="4">
        <f>IF(OR(A305&gt;=2^I$9,C305&lt;=VrefLow),"",ROUND(((C306-VrefLow)*(2^REsolution))/(VrefHigh-VrefLow),0))</f>
        <v>3539</v>
      </c>
      <c r="E306" s="5" t="str">
        <f>IF(OR(A305&gt;=2^I$9,C305&lt;=VrefLow),"",DEC2BIN((MOD(D306,4096)/512),3)&amp;DEC2BIN(MOD(D306,512),9))</f>
        <v>110111010011</v>
      </c>
      <c r="F306" s="1" t="str">
        <f>IF(OR(A305&gt;=2^I$9,C305&lt;=VrefLow),"",DEC2HEX(D306,4))</f>
        <v>0DD3</v>
      </c>
    </row>
    <row r="307" spans="1:6" x14ac:dyDescent="0.25">
      <c r="A307" s="2">
        <f>IF(OR(A306&gt;=2^I$9,C306&lt;=VrefLow),"",A306+1)</f>
        <v>304</v>
      </c>
      <c r="B307" s="6">
        <f>IF(OR(A306&gt;=2^I$9,C306&lt;=VrefLow),"",IF(B306&lt;=0,"",(B306-(M$6/(2^I$9)))))</f>
        <v>5.9265624999998927</v>
      </c>
      <c r="C307" s="6">
        <f>IF(OR(A306&gt;=2^I$9,C306&lt;=VrefLow),"",(B307*M$12)/(M$9+M$12))</f>
        <v>2.3325219917462654</v>
      </c>
      <c r="D307" s="4">
        <f>IF(OR(A306&gt;=2^I$9,C306&lt;=VrefLow),"",ROUND(((C307-VrefLow)*(2^REsolution))/(VrefHigh-VrefLow),0))</f>
        <v>3539</v>
      </c>
      <c r="E307" s="5" t="str">
        <f>IF(OR(A306&gt;=2^I$9,C306&lt;=VrefLow),"",DEC2BIN((MOD(D307,4096)/512),3)&amp;DEC2BIN(MOD(D307,512),9))</f>
        <v>110111010011</v>
      </c>
      <c r="F307" s="1" t="str">
        <f>IF(OR(A306&gt;=2^I$9,C306&lt;=VrefLow),"",DEC2HEX(D307,4))</f>
        <v>0DD3</v>
      </c>
    </row>
    <row r="308" spans="1:6" x14ac:dyDescent="0.25">
      <c r="A308" s="2">
        <f>IF(OR(A307&gt;=2^I$9,C307&lt;=VrefLow),"",A307+1)</f>
        <v>305</v>
      </c>
      <c r="B308" s="6">
        <f>IF(OR(A307&gt;=2^I$9,C307&lt;=VrefLow),"",IF(B307&lt;=0,"",(B307-(M$6/(2^I$9)))))</f>
        <v>5.9249999999998924</v>
      </c>
      <c r="C308" s="6">
        <f>IF(OR(A307&gt;=2^I$9,C307&lt;=VrefLow),"",(B308*M$12)/(M$9+M$12))</f>
        <v>2.3319070373587762</v>
      </c>
      <c r="D308" s="4">
        <f>IF(OR(A307&gt;=2^I$9,C307&lt;=VrefLow),"",ROUND(((C308-VrefLow)*(2^REsolution))/(VrefHigh-VrefLow),0))</f>
        <v>3538</v>
      </c>
      <c r="E308" s="5" t="str">
        <f>IF(OR(A307&gt;=2^I$9,C307&lt;=VrefLow),"",DEC2BIN((MOD(D308,4096)/512),3)&amp;DEC2BIN(MOD(D308,512),9))</f>
        <v>110111010010</v>
      </c>
      <c r="F308" s="1" t="str">
        <f>IF(OR(A307&gt;=2^I$9,C307&lt;=VrefLow),"",DEC2HEX(D308,4))</f>
        <v>0DD2</v>
      </c>
    </row>
    <row r="309" spans="1:6" x14ac:dyDescent="0.25">
      <c r="A309" s="2">
        <f>IF(OR(A308&gt;=2^I$9,C308&lt;=VrefLow),"",A308+1)</f>
        <v>306</v>
      </c>
      <c r="B309" s="6">
        <f>IF(OR(A308&gt;=2^I$9,C308&lt;=VrefLow),"",IF(B308&lt;=0,"",(B308-(M$6/(2^I$9)))))</f>
        <v>5.923437499999892</v>
      </c>
      <c r="C309" s="6">
        <f>IF(OR(A308&gt;=2^I$9,C308&lt;=VrefLow),"",(B309*M$12)/(M$9+M$12))</f>
        <v>2.3312920829712866</v>
      </c>
      <c r="D309" s="4">
        <f>IF(OR(A308&gt;=2^I$9,C308&lt;=VrefLow),"",ROUND(((C309-VrefLow)*(2^REsolution))/(VrefHigh-VrefLow),0))</f>
        <v>3537</v>
      </c>
      <c r="E309" s="5" t="str">
        <f>IF(OR(A308&gt;=2^I$9,C308&lt;=VrefLow),"",DEC2BIN((MOD(D309,4096)/512),3)&amp;DEC2BIN(MOD(D309,512),9))</f>
        <v>110111010001</v>
      </c>
      <c r="F309" s="1" t="str">
        <f>IF(OR(A308&gt;=2^I$9,C308&lt;=VrefLow),"",DEC2HEX(D309,4))</f>
        <v>0DD1</v>
      </c>
    </row>
    <row r="310" spans="1:6" x14ac:dyDescent="0.25">
      <c r="A310" s="2">
        <f>IF(OR(A309&gt;=2^I$9,C309&lt;=VrefLow),"",A309+1)</f>
        <v>307</v>
      </c>
      <c r="B310" s="6">
        <f>IF(OR(A309&gt;=2^I$9,C309&lt;=VrefLow),"",IF(B309&lt;=0,"",(B309-(M$6/(2^I$9)))))</f>
        <v>5.9218749999998916</v>
      </c>
      <c r="C310" s="6">
        <f>IF(OR(A309&gt;=2^I$9,C309&lt;=VrefLow),"",(B310*M$12)/(M$9+M$12))</f>
        <v>2.3306771285837975</v>
      </c>
      <c r="D310" s="4">
        <f>IF(OR(A309&gt;=2^I$9,C309&lt;=VrefLow),"",ROUND(((C310-VrefLow)*(2^REsolution))/(VrefHigh-VrefLow),0))</f>
        <v>3536</v>
      </c>
      <c r="E310" s="5" t="str">
        <f>IF(OR(A309&gt;=2^I$9,C309&lt;=VrefLow),"",DEC2BIN((MOD(D310,4096)/512),3)&amp;DEC2BIN(MOD(D310,512),9))</f>
        <v>110111010000</v>
      </c>
      <c r="F310" s="1" t="str">
        <f>IF(OR(A309&gt;=2^I$9,C309&lt;=VrefLow),"",DEC2HEX(D310,4))</f>
        <v>0DD0</v>
      </c>
    </row>
    <row r="311" spans="1:6" x14ac:dyDescent="0.25">
      <c r="A311" s="2">
        <f>IF(OR(A310&gt;=2^I$9,C310&lt;=VrefLow),"",A310+1)</f>
        <v>308</v>
      </c>
      <c r="B311" s="6">
        <f>IF(OR(A310&gt;=2^I$9,C310&lt;=VrefLow),"",IF(B310&lt;=0,"",(B310-(M$6/(2^I$9)))))</f>
        <v>5.9203124999998913</v>
      </c>
      <c r="C311" s="6">
        <f>IF(OR(A310&gt;=2^I$9,C310&lt;=VrefLow),"",(B311*M$12)/(M$9+M$12))</f>
        <v>2.3300621741963079</v>
      </c>
      <c r="D311" s="4">
        <f>IF(OR(A310&gt;=2^I$9,C310&lt;=VrefLow),"",ROUND(((C311-VrefLow)*(2^REsolution))/(VrefHigh-VrefLow),0))</f>
        <v>3535</v>
      </c>
      <c r="E311" s="5" t="str">
        <f>IF(OR(A310&gt;=2^I$9,C310&lt;=VrefLow),"",DEC2BIN((MOD(D311,4096)/512),3)&amp;DEC2BIN(MOD(D311,512),9))</f>
        <v>110111001111</v>
      </c>
      <c r="F311" s="1" t="str">
        <f>IF(OR(A310&gt;=2^I$9,C310&lt;=VrefLow),"",DEC2HEX(D311,4))</f>
        <v>0DCF</v>
      </c>
    </row>
    <row r="312" spans="1:6" x14ac:dyDescent="0.25">
      <c r="A312" s="2">
        <f>IF(OR(A311&gt;=2^I$9,C311&lt;=VrefLow),"",A311+1)</f>
        <v>309</v>
      </c>
      <c r="B312" s="6">
        <f>IF(OR(A311&gt;=2^I$9,C311&lt;=VrefLow),"",IF(B311&lt;=0,"",(B311-(M$6/(2^I$9)))))</f>
        <v>5.9187499999998909</v>
      </c>
      <c r="C312" s="6">
        <f>IF(OR(A311&gt;=2^I$9,C311&lt;=VrefLow),"",(B312*M$12)/(M$9+M$12))</f>
        <v>2.3294472198088192</v>
      </c>
      <c r="D312" s="4">
        <f>IF(OR(A311&gt;=2^I$9,C311&lt;=VrefLow),"",ROUND(((C312-VrefLow)*(2^REsolution))/(VrefHigh-VrefLow),0))</f>
        <v>3534</v>
      </c>
      <c r="E312" s="5" t="str">
        <f>IF(OR(A311&gt;=2^I$9,C311&lt;=VrefLow),"",DEC2BIN((MOD(D312,4096)/512),3)&amp;DEC2BIN(MOD(D312,512),9))</f>
        <v>110111001110</v>
      </c>
      <c r="F312" s="1" t="str">
        <f>IF(OR(A311&gt;=2^I$9,C311&lt;=VrefLow),"",DEC2HEX(D312,4))</f>
        <v>0DCE</v>
      </c>
    </row>
    <row r="313" spans="1:6" x14ac:dyDescent="0.25">
      <c r="A313" s="2">
        <f>IF(OR(A312&gt;=2^I$9,C312&lt;=VrefLow),"",A312+1)</f>
        <v>310</v>
      </c>
      <c r="B313" s="6">
        <f>IF(OR(A312&gt;=2^I$9,C312&lt;=VrefLow),"",IF(B312&lt;=0,"",(B312-(M$6/(2^I$9)))))</f>
        <v>5.9171874999998906</v>
      </c>
      <c r="C313" s="6">
        <f>IF(OR(A312&gt;=2^I$9,C312&lt;=VrefLow),"",(B313*M$12)/(M$9+M$12))</f>
        <v>2.3288322654213296</v>
      </c>
      <c r="D313" s="4">
        <f>IF(OR(A312&gt;=2^I$9,C312&lt;=VrefLow),"",ROUND(((C313-VrefLow)*(2^REsolution))/(VrefHigh-VrefLow),0))</f>
        <v>3533</v>
      </c>
      <c r="E313" s="5" t="str">
        <f>IF(OR(A312&gt;=2^I$9,C312&lt;=VrefLow),"",DEC2BIN((MOD(D313,4096)/512),3)&amp;DEC2BIN(MOD(D313,512),9))</f>
        <v>110111001101</v>
      </c>
      <c r="F313" s="1" t="str">
        <f>IF(OR(A312&gt;=2^I$9,C312&lt;=VrefLow),"",DEC2HEX(D313,4))</f>
        <v>0DCD</v>
      </c>
    </row>
    <row r="314" spans="1:6" x14ac:dyDescent="0.25">
      <c r="A314" s="2">
        <f>IF(OR(A313&gt;=2^I$9,C313&lt;=VrefLow),"",A313+1)</f>
        <v>311</v>
      </c>
      <c r="B314" s="6">
        <f>IF(OR(A313&gt;=2^I$9,C313&lt;=VrefLow),"",IF(B313&lt;=0,"",(B313-(M$6/(2^I$9)))))</f>
        <v>5.9156249999998902</v>
      </c>
      <c r="C314" s="6">
        <f>IF(OR(A313&gt;=2^I$9,C313&lt;=VrefLow),"",(B314*M$12)/(M$9+M$12))</f>
        <v>2.3282173110338404</v>
      </c>
      <c r="D314" s="4">
        <f>IF(OR(A313&gt;=2^I$9,C313&lt;=VrefLow),"",ROUND(((C314-VrefLow)*(2^REsolution))/(VrefHigh-VrefLow),0))</f>
        <v>3532</v>
      </c>
      <c r="E314" s="5" t="str">
        <f>IF(OR(A313&gt;=2^I$9,C313&lt;=VrefLow),"",DEC2BIN((MOD(D314,4096)/512),3)&amp;DEC2BIN(MOD(D314,512),9))</f>
        <v>110111001100</v>
      </c>
      <c r="F314" s="1" t="str">
        <f>IF(OR(A313&gt;=2^I$9,C313&lt;=VrefLow),"",DEC2HEX(D314,4))</f>
        <v>0DCC</v>
      </c>
    </row>
    <row r="315" spans="1:6" x14ac:dyDescent="0.25">
      <c r="A315" s="2">
        <f>IF(OR(A314&gt;=2^I$9,C314&lt;=VrefLow),"",A314+1)</f>
        <v>312</v>
      </c>
      <c r="B315" s="6">
        <f>IF(OR(A314&gt;=2^I$9,C314&lt;=VrefLow),"",IF(B314&lt;=0,"",(B314-(M$6/(2^I$9)))))</f>
        <v>5.9140624999998899</v>
      </c>
      <c r="C315" s="6">
        <f>IF(OR(A314&gt;=2^I$9,C314&lt;=VrefLow),"",(B315*M$12)/(M$9+M$12))</f>
        <v>2.3276023566463508</v>
      </c>
      <c r="D315" s="4">
        <f>IF(OR(A314&gt;=2^I$9,C314&lt;=VrefLow),"",ROUND(((C315-VrefLow)*(2^REsolution))/(VrefHigh-VrefLow),0))</f>
        <v>3531</v>
      </c>
      <c r="E315" s="5" t="str">
        <f>IF(OR(A314&gt;=2^I$9,C314&lt;=VrefLow),"",DEC2BIN((MOD(D315,4096)/512),3)&amp;DEC2BIN(MOD(D315,512),9))</f>
        <v>110111001011</v>
      </c>
      <c r="F315" s="1" t="str">
        <f>IF(OR(A314&gt;=2^I$9,C314&lt;=VrefLow),"",DEC2HEX(D315,4))</f>
        <v>0DCB</v>
      </c>
    </row>
    <row r="316" spans="1:6" x14ac:dyDescent="0.25">
      <c r="A316" s="2">
        <f>IF(OR(A315&gt;=2^I$9,C315&lt;=VrefLow),"",A315+1)</f>
        <v>313</v>
      </c>
      <c r="B316" s="6">
        <f>IF(OR(A315&gt;=2^I$9,C315&lt;=VrefLow),"",IF(B315&lt;=0,"",(B315-(M$6/(2^I$9)))))</f>
        <v>5.9124999999998895</v>
      </c>
      <c r="C316" s="6">
        <f>IF(OR(A315&gt;=2^I$9,C315&lt;=VrefLow),"",(B316*M$12)/(M$9+M$12))</f>
        <v>2.3269874022588621</v>
      </c>
      <c r="D316" s="4">
        <f>IF(OR(A315&gt;=2^I$9,C315&lt;=VrefLow),"",ROUND(((C316-VrefLow)*(2^REsolution))/(VrefHigh-VrefLow),0))</f>
        <v>3530</v>
      </c>
      <c r="E316" s="5" t="str">
        <f>IF(OR(A315&gt;=2^I$9,C315&lt;=VrefLow),"",DEC2BIN((MOD(D316,4096)/512),3)&amp;DEC2BIN(MOD(D316,512),9))</f>
        <v>110111001010</v>
      </c>
      <c r="F316" s="1" t="str">
        <f>IF(OR(A315&gt;=2^I$9,C315&lt;=VrefLow),"",DEC2HEX(D316,4))</f>
        <v>0DCA</v>
      </c>
    </row>
    <row r="317" spans="1:6" x14ac:dyDescent="0.25">
      <c r="A317" s="2">
        <f>IF(OR(A316&gt;=2^I$9,C316&lt;=VrefLow),"",A316+1)</f>
        <v>314</v>
      </c>
      <c r="B317" s="6">
        <f>IF(OR(A316&gt;=2^I$9,C316&lt;=VrefLow),"",IF(B316&lt;=0,"",(B316-(M$6/(2^I$9)))))</f>
        <v>5.9109374999998892</v>
      </c>
      <c r="C317" s="6">
        <f>IF(OR(A316&gt;=2^I$9,C316&lt;=VrefLow),"",(B317*M$12)/(M$9+M$12))</f>
        <v>2.3263724478713725</v>
      </c>
      <c r="D317" s="4">
        <f>IF(OR(A316&gt;=2^I$9,C316&lt;=VrefLow),"",ROUND(((C317-VrefLow)*(2^REsolution))/(VrefHigh-VrefLow),0))</f>
        <v>3529</v>
      </c>
      <c r="E317" s="5" t="str">
        <f>IF(OR(A316&gt;=2^I$9,C316&lt;=VrefLow),"",DEC2BIN((MOD(D317,4096)/512),3)&amp;DEC2BIN(MOD(D317,512),9))</f>
        <v>110111001001</v>
      </c>
      <c r="F317" s="1" t="str">
        <f>IF(OR(A316&gt;=2^I$9,C316&lt;=VrefLow),"",DEC2HEX(D317,4))</f>
        <v>0DC9</v>
      </c>
    </row>
    <row r="318" spans="1:6" x14ac:dyDescent="0.25">
      <c r="A318" s="2">
        <f>IF(OR(A317&gt;=2^I$9,C317&lt;=VrefLow),"",A317+1)</f>
        <v>315</v>
      </c>
      <c r="B318" s="6">
        <f>IF(OR(A317&gt;=2^I$9,C317&lt;=VrefLow),"",IF(B317&lt;=0,"",(B317-(M$6/(2^I$9)))))</f>
        <v>5.9093749999998888</v>
      </c>
      <c r="C318" s="6">
        <f>IF(OR(A317&gt;=2^I$9,C317&lt;=VrefLow),"",(B318*M$12)/(M$9+M$12))</f>
        <v>2.3257574934838834</v>
      </c>
      <c r="D318" s="4">
        <f>IF(OR(A317&gt;=2^I$9,C317&lt;=VrefLow),"",ROUND(((C318-VrefLow)*(2^REsolution))/(VrefHigh-VrefLow),0))</f>
        <v>3528</v>
      </c>
      <c r="E318" s="5" t="str">
        <f>IF(OR(A317&gt;=2^I$9,C317&lt;=VrefLow),"",DEC2BIN((MOD(D318,4096)/512),3)&amp;DEC2BIN(MOD(D318,512),9))</f>
        <v>110111001000</v>
      </c>
      <c r="F318" s="1" t="str">
        <f>IF(OR(A317&gt;=2^I$9,C317&lt;=VrefLow),"",DEC2HEX(D318,4))</f>
        <v>0DC8</v>
      </c>
    </row>
    <row r="319" spans="1:6" x14ac:dyDescent="0.25">
      <c r="A319" s="2">
        <f>IF(OR(A318&gt;=2^I$9,C318&lt;=VrefLow),"",A318+1)</f>
        <v>316</v>
      </c>
      <c r="B319" s="6">
        <f>IF(OR(A318&gt;=2^I$9,C318&lt;=VrefLow),"",IF(B318&lt;=0,"",(B318-(M$6/(2^I$9)))))</f>
        <v>5.9078124999998884</v>
      </c>
      <c r="C319" s="6">
        <f>IF(OR(A318&gt;=2^I$9,C318&lt;=VrefLow),"",(B319*M$12)/(M$9+M$12))</f>
        <v>2.3251425390963938</v>
      </c>
      <c r="D319" s="4">
        <f>IF(OR(A318&gt;=2^I$9,C318&lt;=VrefLow),"",ROUND(((C319-VrefLow)*(2^REsolution))/(VrefHigh-VrefLow),0))</f>
        <v>3527</v>
      </c>
      <c r="E319" s="5" t="str">
        <f>IF(OR(A318&gt;=2^I$9,C318&lt;=VrefLow),"",DEC2BIN((MOD(D319,4096)/512),3)&amp;DEC2BIN(MOD(D319,512),9))</f>
        <v>110111000111</v>
      </c>
      <c r="F319" s="1" t="str">
        <f>IF(OR(A318&gt;=2^I$9,C318&lt;=VrefLow),"",DEC2HEX(D319,4))</f>
        <v>0DC7</v>
      </c>
    </row>
    <row r="320" spans="1:6" x14ac:dyDescent="0.25">
      <c r="A320" s="2">
        <f>IF(OR(A319&gt;=2^I$9,C319&lt;=VrefLow),"",A319+1)</f>
        <v>317</v>
      </c>
      <c r="B320" s="6">
        <f>IF(OR(A319&gt;=2^I$9,C319&lt;=VrefLow),"",IF(B319&lt;=0,"",(B319-(M$6/(2^I$9)))))</f>
        <v>5.9062499999998881</v>
      </c>
      <c r="C320" s="6">
        <f>IF(OR(A319&gt;=2^I$9,C319&lt;=VrefLow),"",(B320*M$12)/(M$9+M$12))</f>
        <v>2.3245275847089051</v>
      </c>
      <c r="D320" s="4">
        <f>IF(OR(A319&gt;=2^I$9,C319&lt;=VrefLow),"",ROUND(((C320-VrefLow)*(2^REsolution))/(VrefHigh-VrefLow),0))</f>
        <v>3526</v>
      </c>
      <c r="E320" s="5" t="str">
        <f>IF(OR(A319&gt;=2^I$9,C319&lt;=VrefLow),"",DEC2BIN((MOD(D320,4096)/512),3)&amp;DEC2BIN(MOD(D320,512),9))</f>
        <v>110111000110</v>
      </c>
      <c r="F320" s="1" t="str">
        <f>IF(OR(A319&gt;=2^I$9,C319&lt;=VrefLow),"",DEC2HEX(D320,4))</f>
        <v>0DC6</v>
      </c>
    </row>
    <row r="321" spans="1:6" x14ac:dyDescent="0.25">
      <c r="A321" s="2">
        <f>IF(OR(A320&gt;=2^I$9,C320&lt;=VrefLow),"",A320+1)</f>
        <v>318</v>
      </c>
      <c r="B321" s="6">
        <f>IF(OR(A320&gt;=2^I$9,C320&lt;=VrefLow),"",IF(B320&lt;=0,"",(B320-(M$6/(2^I$9)))))</f>
        <v>5.9046874999998877</v>
      </c>
      <c r="C321" s="6">
        <f>IF(OR(A320&gt;=2^I$9,C320&lt;=VrefLow),"",(B321*M$12)/(M$9+M$12))</f>
        <v>2.3239126303214155</v>
      </c>
      <c r="D321" s="4">
        <f>IF(OR(A320&gt;=2^I$9,C320&lt;=VrefLow),"",ROUND(((C321-VrefLow)*(2^REsolution))/(VrefHigh-VrefLow),0))</f>
        <v>3525</v>
      </c>
      <c r="E321" s="5" t="str">
        <f>IF(OR(A320&gt;=2^I$9,C320&lt;=VrefLow),"",DEC2BIN((MOD(D321,4096)/512),3)&amp;DEC2BIN(MOD(D321,512),9))</f>
        <v>110111000101</v>
      </c>
      <c r="F321" s="1" t="str">
        <f>IF(OR(A320&gt;=2^I$9,C320&lt;=VrefLow),"",DEC2HEX(D321,4))</f>
        <v>0DC5</v>
      </c>
    </row>
    <row r="322" spans="1:6" x14ac:dyDescent="0.25">
      <c r="A322" s="2">
        <f>IF(OR(A321&gt;=2^I$9,C321&lt;=VrefLow),"",A321+1)</f>
        <v>319</v>
      </c>
      <c r="B322" s="6">
        <f>IF(OR(A321&gt;=2^I$9,C321&lt;=VrefLow),"",IF(B321&lt;=0,"",(B321-(M$6/(2^I$9)))))</f>
        <v>5.9031249999998874</v>
      </c>
      <c r="C322" s="6">
        <f>IF(OR(A321&gt;=2^I$9,C321&lt;=VrefLow),"",(B322*M$12)/(M$9+M$12))</f>
        <v>2.3232976759339263</v>
      </c>
      <c r="D322" s="4">
        <f>IF(OR(A321&gt;=2^I$9,C321&lt;=VrefLow),"",ROUND(((C322-VrefLow)*(2^REsolution))/(VrefHigh-VrefLow),0))</f>
        <v>3525</v>
      </c>
      <c r="E322" s="5" t="str">
        <f>IF(OR(A321&gt;=2^I$9,C321&lt;=VrefLow),"",DEC2BIN((MOD(D322,4096)/512),3)&amp;DEC2BIN(MOD(D322,512),9))</f>
        <v>110111000101</v>
      </c>
      <c r="F322" s="1" t="str">
        <f>IF(OR(A321&gt;=2^I$9,C321&lt;=VrefLow),"",DEC2HEX(D322,4))</f>
        <v>0DC5</v>
      </c>
    </row>
    <row r="323" spans="1:6" x14ac:dyDescent="0.25">
      <c r="A323" s="2">
        <f>IF(OR(A322&gt;=2^I$9,C322&lt;=VrefLow),"",A322+1)</f>
        <v>320</v>
      </c>
      <c r="B323" s="6">
        <f>IF(OR(A322&gt;=2^I$9,C322&lt;=VrefLow),"",IF(B322&lt;=0,"",(B322-(M$6/(2^I$9)))))</f>
        <v>5.901562499999887</v>
      </c>
      <c r="C323" s="6">
        <f>IF(OR(A322&gt;=2^I$9,C322&lt;=VrefLow),"",(B323*M$12)/(M$9+M$12))</f>
        <v>2.3226827215464367</v>
      </c>
      <c r="D323" s="4">
        <f>IF(OR(A322&gt;=2^I$9,C322&lt;=VrefLow),"",ROUND(((C323-VrefLow)*(2^REsolution))/(VrefHigh-VrefLow),0))</f>
        <v>3524</v>
      </c>
      <c r="E323" s="5" t="str">
        <f>IF(OR(A322&gt;=2^I$9,C322&lt;=VrefLow),"",DEC2BIN((MOD(D323,4096)/512),3)&amp;DEC2BIN(MOD(D323,512),9))</f>
        <v>110111000100</v>
      </c>
      <c r="F323" s="1" t="str">
        <f>IF(OR(A322&gt;=2^I$9,C322&lt;=VrefLow),"",DEC2HEX(D323,4))</f>
        <v>0DC4</v>
      </c>
    </row>
    <row r="324" spans="1:6" x14ac:dyDescent="0.25">
      <c r="A324" s="2">
        <f>IF(OR(A323&gt;=2^I$9,C323&lt;=VrefLow),"",A323+1)</f>
        <v>321</v>
      </c>
      <c r="B324" s="6">
        <f>IF(OR(A323&gt;=2^I$9,C323&lt;=VrefLow),"",IF(B323&lt;=0,"",(B323-(M$6/(2^I$9)))))</f>
        <v>5.8999999999998867</v>
      </c>
      <c r="C324" s="6">
        <f>IF(OR(A323&gt;=2^I$9,C323&lt;=VrefLow),"",(B324*M$12)/(M$9+M$12))</f>
        <v>2.3220677671589476</v>
      </c>
      <c r="D324" s="4">
        <f>IF(OR(A323&gt;=2^I$9,C323&lt;=VrefLow),"",ROUND(((C324-VrefLow)*(2^REsolution))/(VrefHigh-VrefLow),0))</f>
        <v>3523</v>
      </c>
      <c r="E324" s="5" t="str">
        <f>IF(OR(A323&gt;=2^I$9,C323&lt;=VrefLow),"",DEC2BIN((MOD(D324,4096)/512),3)&amp;DEC2BIN(MOD(D324,512),9))</f>
        <v>110111000011</v>
      </c>
      <c r="F324" s="1" t="str">
        <f>IF(OR(A323&gt;=2^I$9,C323&lt;=VrefLow),"",DEC2HEX(D324,4))</f>
        <v>0DC3</v>
      </c>
    </row>
    <row r="325" spans="1:6" x14ac:dyDescent="0.25">
      <c r="A325" s="2">
        <f>IF(OR(A324&gt;=2^I$9,C324&lt;=VrefLow),"",A324+1)</f>
        <v>322</v>
      </c>
      <c r="B325" s="6">
        <f>IF(OR(A324&gt;=2^I$9,C324&lt;=VrefLow),"",IF(B324&lt;=0,"",(B324-(M$6/(2^I$9)))))</f>
        <v>5.8984374999998863</v>
      </c>
      <c r="C325" s="6">
        <f>IF(OR(A324&gt;=2^I$9,C324&lt;=VrefLow),"",(B325*M$12)/(M$9+M$12))</f>
        <v>2.3214528127714584</v>
      </c>
      <c r="D325" s="4">
        <f>IF(OR(A324&gt;=2^I$9,C324&lt;=VrefLow),"",ROUND(((C325-VrefLow)*(2^REsolution))/(VrefHigh-VrefLow),0))</f>
        <v>3522</v>
      </c>
      <c r="E325" s="5" t="str">
        <f>IF(OR(A324&gt;=2^I$9,C324&lt;=VrefLow),"",DEC2BIN((MOD(D325,4096)/512),3)&amp;DEC2BIN(MOD(D325,512),9))</f>
        <v>110111000010</v>
      </c>
      <c r="F325" s="1" t="str">
        <f>IF(OR(A324&gt;=2^I$9,C324&lt;=VrefLow),"",DEC2HEX(D325,4))</f>
        <v>0DC2</v>
      </c>
    </row>
    <row r="326" spans="1:6" x14ac:dyDescent="0.25">
      <c r="A326" s="2">
        <f>IF(OR(A325&gt;=2^I$9,C325&lt;=VrefLow),"",A325+1)</f>
        <v>323</v>
      </c>
      <c r="B326" s="6">
        <f>IF(OR(A325&gt;=2^I$9,C325&lt;=VrefLow),"",IF(B325&lt;=0,"",(B325-(M$6/(2^I$9)))))</f>
        <v>5.896874999999886</v>
      </c>
      <c r="C326" s="6">
        <f>IF(OR(A325&gt;=2^I$9,C325&lt;=VrefLow),"",(B326*M$12)/(M$9+M$12))</f>
        <v>2.3208378583839688</v>
      </c>
      <c r="D326" s="4">
        <f>IF(OR(A325&gt;=2^I$9,C325&lt;=VrefLow),"",ROUND(((C326-VrefLow)*(2^REsolution))/(VrefHigh-VrefLow),0))</f>
        <v>3521</v>
      </c>
      <c r="E326" s="5" t="str">
        <f>IF(OR(A325&gt;=2^I$9,C325&lt;=VrefLow),"",DEC2BIN((MOD(D326,4096)/512),3)&amp;DEC2BIN(MOD(D326,512),9))</f>
        <v>110111000001</v>
      </c>
      <c r="F326" s="1" t="str">
        <f>IF(OR(A325&gt;=2^I$9,C325&lt;=VrefLow),"",DEC2HEX(D326,4))</f>
        <v>0DC1</v>
      </c>
    </row>
    <row r="327" spans="1:6" x14ac:dyDescent="0.25">
      <c r="A327" s="2">
        <f>IF(OR(A326&gt;=2^I$9,C326&lt;=VrefLow),"",A326+1)</f>
        <v>324</v>
      </c>
      <c r="B327" s="6">
        <f>IF(OR(A326&gt;=2^I$9,C326&lt;=VrefLow),"",IF(B326&lt;=0,"",(B326-(M$6/(2^I$9)))))</f>
        <v>5.8953124999998856</v>
      </c>
      <c r="C327" s="6">
        <f>IF(OR(A326&gt;=2^I$9,C326&lt;=VrefLow),"",(B327*M$12)/(M$9+M$12))</f>
        <v>2.3202229039964797</v>
      </c>
      <c r="D327" s="4">
        <f>IF(OR(A326&gt;=2^I$9,C326&lt;=VrefLow),"",ROUND(((C327-VrefLow)*(2^REsolution))/(VrefHigh-VrefLow),0))</f>
        <v>3520</v>
      </c>
      <c r="E327" s="5" t="str">
        <f>IF(OR(A326&gt;=2^I$9,C326&lt;=VrefLow),"",DEC2BIN((MOD(D327,4096)/512),3)&amp;DEC2BIN(MOD(D327,512),9))</f>
        <v>110111000000</v>
      </c>
      <c r="F327" s="1" t="str">
        <f>IF(OR(A326&gt;=2^I$9,C326&lt;=VrefLow),"",DEC2HEX(D327,4))</f>
        <v>0DC0</v>
      </c>
    </row>
    <row r="328" spans="1:6" x14ac:dyDescent="0.25">
      <c r="A328" s="2">
        <f>IF(OR(A327&gt;=2^I$9,C327&lt;=VrefLow),"",A327+1)</f>
        <v>325</v>
      </c>
      <c r="B328" s="6">
        <f>IF(OR(A327&gt;=2^I$9,C327&lt;=VrefLow),"",IF(B327&lt;=0,"",(B327-(M$6/(2^I$9)))))</f>
        <v>5.8937499999998852</v>
      </c>
      <c r="C328" s="6">
        <f>IF(OR(A327&gt;=2^I$9,C327&lt;=VrefLow),"",(B328*M$12)/(M$9+M$12))</f>
        <v>2.3196079496089901</v>
      </c>
      <c r="D328" s="4">
        <f>IF(OR(A327&gt;=2^I$9,C327&lt;=VrefLow),"",ROUND(((C328-VrefLow)*(2^REsolution))/(VrefHigh-VrefLow),0))</f>
        <v>3519</v>
      </c>
      <c r="E328" s="5" t="str">
        <f>IF(OR(A327&gt;=2^I$9,C327&lt;=VrefLow),"",DEC2BIN((MOD(D328,4096)/512),3)&amp;DEC2BIN(MOD(D328,512),9))</f>
        <v>110110111111</v>
      </c>
      <c r="F328" s="1" t="str">
        <f>IF(OR(A327&gt;=2^I$9,C327&lt;=VrefLow),"",DEC2HEX(D328,4))</f>
        <v>0DBF</v>
      </c>
    </row>
    <row r="329" spans="1:6" x14ac:dyDescent="0.25">
      <c r="A329" s="2">
        <f>IF(OR(A328&gt;=2^I$9,C328&lt;=VrefLow),"",A328+1)</f>
        <v>326</v>
      </c>
      <c r="B329" s="6">
        <f>IF(OR(A328&gt;=2^I$9,C328&lt;=VrefLow),"",IF(B328&lt;=0,"",(B328-(M$6/(2^I$9)))))</f>
        <v>5.8921874999998849</v>
      </c>
      <c r="C329" s="6">
        <f>IF(OR(A328&gt;=2^I$9,C328&lt;=VrefLow),"",(B329*M$12)/(M$9+M$12))</f>
        <v>2.3189929952215014</v>
      </c>
      <c r="D329" s="4">
        <f>IF(OR(A328&gt;=2^I$9,C328&lt;=VrefLow),"",ROUND(((C329-VrefLow)*(2^REsolution))/(VrefHigh-VrefLow),0))</f>
        <v>3518</v>
      </c>
      <c r="E329" s="5" t="str">
        <f>IF(OR(A328&gt;=2^I$9,C328&lt;=VrefLow),"",DEC2BIN((MOD(D329,4096)/512),3)&amp;DEC2BIN(MOD(D329,512),9))</f>
        <v>110110111110</v>
      </c>
      <c r="F329" s="1" t="str">
        <f>IF(OR(A328&gt;=2^I$9,C328&lt;=VrefLow),"",DEC2HEX(D329,4))</f>
        <v>0DBE</v>
      </c>
    </row>
    <row r="330" spans="1:6" x14ac:dyDescent="0.25">
      <c r="A330" s="2">
        <f>IF(OR(A329&gt;=2^I$9,C329&lt;=VrefLow),"",A329+1)</f>
        <v>327</v>
      </c>
      <c r="B330" s="6">
        <f>IF(OR(A329&gt;=2^I$9,C329&lt;=VrefLow),"",IF(B329&lt;=0,"",(B329-(M$6/(2^I$9)))))</f>
        <v>5.8906249999998845</v>
      </c>
      <c r="C330" s="6">
        <f>IF(OR(A329&gt;=2^I$9,C329&lt;=VrefLow),"",(B330*M$12)/(M$9+M$12))</f>
        <v>2.3183780408340118</v>
      </c>
      <c r="D330" s="4">
        <f>IF(OR(A329&gt;=2^I$9,C329&lt;=VrefLow),"",ROUND(((C330-VrefLow)*(2^REsolution))/(VrefHigh-VrefLow),0))</f>
        <v>3517</v>
      </c>
      <c r="E330" s="5" t="str">
        <f>IF(OR(A329&gt;=2^I$9,C329&lt;=VrefLow),"",DEC2BIN((MOD(D330,4096)/512),3)&amp;DEC2BIN(MOD(D330,512),9))</f>
        <v>110110111101</v>
      </c>
      <c r="F330" s="1" t="str">
        <f>IF(OR(A329&gt;=2^I$9,C329&lt;=VrefLow),"",DEC2HEX(D330,4))</f>
        <v>0DBD</v>
      </c>
    </row>
    <row r="331" spans="1:6" x14ac:dyDescent="0.25">
      <c r="A331" s="2">
        <f>IF(OR(A330&gt;=2^I$9,C330&lt;=VrefLow),"",A330+1)</f>
        <v>328</v>
      </c>
      <c r="B331" s="6">
        <f>IF(OR(A330&gt;=2^I$9,C330&lt;=VrefLow),"",IF(B330&lt;=0,"",(B330-(M$6/(2^I$9)))))</f>
        <v>5.8890624999998842</v>
      </c>
      <c r="C331" s="6">
        <f>IF(OR(A330&gt;=2^I$9,C330&lt;=VrefLow),"",(B331*M$12)/(M$9+M$12))</f>
        <v>2.3177630864465226</v>
      </c>
      <c r="D331" s="4">
        <f>IF(OR(A330&gt;=2^I$9,C330&lt;=VrefLow),"",ROUND(((C331-VrefLow)*(2^REsolution))/(VrefHigh-VrefLow),0))</f>
        <v>3516</v>
      </c>
      <c r="E331" s="5" t="str">
        <f>IF(OR(A330&gt;=2^I$9,C330&lt;=VrefLow),"",DEC2BIN((MOD(D331,4096)/512),3)&amp;DEC2BIN(MOD(D331,512),9))</f>
        <v>110110111100</v>
      </c>
      <c r="F331" s="1" t="str">
        <f>IF(OR(A330&gt;=2^I$9,C330&lt;=VrefLow),"",DEC2HEX(D331,4))</f>
        <v>0DBC</v>
      </c>
    </row>
    <row r="332" spans="1:6" x14ac:dyDescent="0.25">
      <c r="A332" s="2">
        <f>IF(OR(A331&gt;=2^I$9,C331&lt;=VrefLow),"",A331+1)</f>
        <v>329</v>
      </c>
      <c r="B332" s="6">
        <f>IF(OR(A331&gt;=2^I$9,C331&lt;=VrefLow),"",IF(B331&lt;=0,"",(B331-(M$6/(2^I$9)))))</f>
        <v>5.8874999999998838</v>
      </c>
      <c r="C332" s="6">
        <f>IF(OR(A331&gt;=2^I$9,C331&lt;=VrefLow),"",(B332*M$12)/(M$9+M$12))</f>
        <v>2.317148132059033</v>
      </c>
      <c r="D332" s="4">
        <f>IF(OR(A331&gt;=2^I$9,C331&lt;=VrefLow),"",ROUND(((C332-VrefLow)*(2^REsolution))/(VrefHigh-VrefLow),0))</f>
        <v>3515</v>
      </c>
      <c r="E332" s="5" t="str">
        <f>IF(OR(A331&gt;=2^I$9,C331&lt;=VrefLow),"",DEC2BIN((MOD(D332,4096)/512),3)&amp;DEC2BIN(MOD(D332,512),9))</f>
        <v>110110111011</v>
      </c>
      <c r="F332" s="1" t="str">
        <f>IF(OR(A331&gt;=2^I$9,C331&lt;=VrefLow),"",DEC2HEX(D332,4))</f>
        <v>0DBB</v>
      </c>
    </row>
    <row r="333" spans="1:6" x14ac:dyDescent="0.25">
      <c r="A333" s="2">
        <f>IF(OR(A332&gt;=2^I$9,C332&lt;=VrefLow),"",A332+1)</f>
        <v>330</v>
      </c>
      <c r="B333" s="6">
        <f>IF(OR(A332&gt;=2^I$9,C332&lt;=VrefLow),"",IF(B332&lt;=0,"",(B332-(M$6/(2^I$9)))))</f>
        <v>5.8859374999998835</v>
      </c>
      <c r="C333" s="6">
        <f>IF(OR(A332&gt;=2^I$9,C332&lt;=VrefLow),"",(B333*M$12)/(M$9+M$12))</f>
        <v>2.3165331776715443</v>
      </c>
      <c r="D333" s="4">
        <f>IF(OR(A332&gt;=2^I$9,C332&lt;=VrefLow),"",ROUND(((C333-VrefLow)*(2^REsolution))/(VrefHigh-VrefLow),0))</f>
        <v>3514</v>
      </c>
      <c r="E333" s="5" t="str">
        <f>IF(OR(A332&gt;=2^I$9,C332&lt;=VrefLow),"",DEC2BIN((MOD(D333,4096)/512),3)&amp;DEC2BIN(MOD(D333,512),9))</f>
        <v>110110111010</v>
      </c>
      <c r="F333" s="1" t="str">
        <f>IF(OR(A332&gt;=2^I$9,C332&lt;=VrefLow),"",DEC2HEX(D333,4))</f>
        <v>0DBA</v>
      </c>
    </row>
    <row r="334" spans="1:6" x14ac:dyDescent="0.25">
      <c r="A334" s="2">
        <f>IF(OR(A333&gt;=2^I$9,C333&lt;=VrefLow),"",A333+1)</f>
        <v>331</v>
      </c>
      <c r="B334" s="6">
        <f>IF(OR(A333&gt;=2^I$9,C333&lt;=VrefLow),"",IF(B333&lt;=0,"",(B333-(M$6/(2^I$9)))))</f>
        <v>5.8843749999998831</v>
      </c>
      <c r="C334" s="6">
        <f>IF(OR(A333&gt;=2^I$9,C333&lt;=VrefLow),"",(B334*M$12)/(M$9+M$12))</f>
        <v>2.3159182232840547</v>
      </c>
      <c r="D334" s="4">
        <f>IF(OR(A333&gt;=2^I$9,C333&lt;=VrefLow),"",ROUND(((C334-VrefLow)*(2^REsolution))/(VrefHigh-VrefLow),0))</f>
        <v>3513</v>
      </c>
      <c r="E334" s="5" t="str">
        <f>IF(OR(A333&gt;=2^I$9,C333&lt;=VrefLow),"",DEC2BIN((MOD(D334,4096)/512),3)&amp;DEC2BIN(MOD(D334,512),9))</f>
        <v>110110111001</v>
      </c>
      <c r="F334" s="1" t="str">
        <f>IF(OR(A333&gt;=2^I$9,C333&lt;=VrefLow),"",DEC2HEX(D334,4))</f>
        <v>0DB9</v>
      </c>
    </row>
    <row r="335" spans="1:6" x14ac:dyDescent="0.25">
      <c r="A335" s="2">
        <f>IF(OR(A334&gt;=2^I$9,C334&lt;=VrefLow),"",A334+1)</f>
        <v>332</v>
      </c>
      <c r="B335" s="6">
        <f>IF(OR(A334&gt;=2^I$9,C334&lt;=VrefLow),"",IF(B334&lt;=0,"",(B334-(M$6/(2^I$9)))))</f>
        <v>5.8828124999998828</v>
      </c>
      <c r="C335" s="6">
        <f>IF(OR(A334&gt;=2^I$9,C334&lt;=VrefLow),"",(B335*M$12)/(M$9+M$12))</f>
        <v>2.3153032688965656</v>
      </c>
      <c r="D335" s="4">
        <f>IF(OR(A334&gt;=2^I$9,C334&lt;=VrefLow),"",ROUND(((C335-VrefLow)*(2^REsolution))/(VrefHigh-VrefLow),0))</f>
        <v>3512</v>
      </c>
      <c r="E335" s="5" t="str">
        <f>IF(OR(A334&gt;=2^I$9,C334&lt;=VrefLow),"",DEC2BIN((MOD(D335,4096)/512),3)&amp;DEC2BIN(MOD(D335,512),9))</f>
        <v>110110111000</v>
      </c>
      <c r="F335" s="1" t="str">
        <f>IF(OR(A334&gt;=2^I$9,C334&lt;=VrefLow),"",DEC2HEX(D335,4))</f>
        <v>0DB8</v>
      </c>
    </row>
    <row r="336" spans="1:6" x14ac:dyDescent="0.25">
      <c r="A336" s="2">
        <f>IF(OR(A335&gt;=2^I$9,C335&lt;=VrefLow),"",A335+1)</f>
        <v>333</v>
      </c>
      <c r="B336" s="6">
        <f>IF(OR(A335&gt;=2^I$9,C335&lt;=VrefLow),"",IF(B335&lt;=0,"",(B335-(M$6/(2^I$9)))))</f>
        <v>5.8812499999998824</v>
      </c>
      <c r="C336" s="6">
        <f>IF(OR(A335&gt;=2^I$9,C335&lt;=VrefLow),"",(B336*M$12)/(M$9+M$12))</f>
        <v>2.314688314509076</v>
      </c>
      <c r="D336" s="4">
        <f>IF(OR(A335&gt;=2^I$9,C335&lt;=VrefLow),"",ROUND(((C336-VrefLow)*(2^REsolution))/(VrefHigh-VrefLow),0))</f>
        <v>3511</v>
      </c>
      <c r="E336" s="5" t="str">
        <f>IF(OR(A335&gt;=2^I$9,C335&lt;=VrefLow),"",DEC2BIN((MOD(D336,4096)/512),3)&amp;DEC2BIN(MOD(D336,512),9))</f>
        <v>110110110111</v>
      </c>
      <c r="F336" s="1" t="str">
        <f>IF(OR(A335&gt;=2^I$9,C335&lt;=VrefLow),"",DEC2HEX(D336,4))</f>
        <v>0DB7</v>
      </c>
    </row>
    <row r="337" spans="1:6" x14ac:dyDescent="0.25">
      <c r="A337" s="2">
        <f>IF(OR(A336&gt;=2^I$9,C336&lt;=VrefLow),"",A336+1)</f>
        <v>334</v>
      </c>
      <c r="B337" s="6">
        <f>IF(OR(A336&gt;=2^I$9,C336&lt;=VrefLow),"",IF(B336&lt;=0,"",(B336-(M$6/(2^I$9)))))</f>
        <v>5.879687499999882</v>
      </c>
      <c r="C337" s="6">
        <f>IF(OR(A336&gt;=2^I$9,C336&lt;=VrefLow),"",(B337*M$12)/(M$9+M$12))</f>
        <v>2.3140733601215873</v>
      </c>
      <c r="D337" s="4">
        <f>IF(OR(A336&gt;=2^I$9,C336&lt;=VrefLow),"",ROUND(((C337-VrefLow)*(2^REsolution))/(VrefHigh-VrefLow),0))</f>
        <v>3511</v>
      </c>
      <c r="E337" s="5" t="str">
        <f>IF(OR(A336&gt;=2^I$9,C336&lt;=VrefLow),"",DEC2BIN((MOD(D337,4096)/512),3)&amp;DEC2BIN(MOD(D337,512),9))</f>
        <v>110110110111</v>
      </c>
      <c r="F337" s="1" t="str">
        <f>IF(OR(A336&gt;=2^I$9,C336&lt;=VrefLow),"",DEC2HEX(D337,4))</f>
        <v>0DB7</v>
      </c>
    </row>
    <row r="338" spans="1:6" x14ac:dyDescent="0.25">
      <c r="A338" s="2">
        <f>IF(OR(A337&gt;=2^I$9,C337&lt;=VrefLow),"",A337+1)</f>
        <v>335</v>
      </c>
      <c r="B338" s="6">
        <f>IF(OR(A337&gt;=2^I$9,C337&lt;=VrefLow),"",IF(B337&lt;=0,"",(B337-(M$6/(2^I$9)))))</f>
        <v>5.8781249999998817</v>
      </c>
      <c r="C338" s="6">
        <f>IF(OR(A337&gt;=2^I$9,C337&lt;=VrefLow),"",(B338*M$12)/(M$9+M$12))</f>
        <v>2.3134584057340977</v>
      </c>
      <c r="D338" s="4">
        <f>IF(OR(A337&gt;=2^I$9,C337&lt;=VrefLow),"",ROUND(((C338-VrefLow)*(2^REsolution))/(VrefHigh-VrefLow),0))</f>
        <v>3510</v>
      </c>
      <c r="E338" s="5" t="str">
        <f>IF(OR(A337&gt;=2^I$9,C337&lt;=VrefLow),"",DEC2BIN((MOD(D338,4096)/512),3)&amp;DEC2BIN(MOD(D338,512),9))</f>
        <v>110110110110</v>
      </c>
      <c r="F338" s="1" t="str">
        <f>IF(OR(A337&gt;=2^I$9,C337&lt;=VrefLow),"",DEC2HEX(D338,4))</f>
        <v>0DB6</v>
      </c>
    </row>
    <row r="339" spans="1:6" x14ac:dyDescent="0.25">
      <c r="A339" s="2">
        <f>IF(OR(A338&gt;=2^I$9,C338&lt;=VrefLow),"",A338+1)</f>
        <v>336</v>
      </c>
      <c r="B339" s="6">
        <f>IF(OR(A338&gt;=2^I$9,C338&lt;=VrefLow),"",IF(B338&lt;=0,"",(B338-(M$6/(2^I$9)))))</f>
        <v>5.8765624999998813</v>
      </c>
      <c r="C339" s="6">
        <f>IF(OR(A338&gt;=2^I$9,C338&lt;=VrefLow),"",(B339*M$12)/(M$9+M$12))</f>
        <v>2.3128434513466085</v>
      </c>
      <c r="D339" s="4">
        <f>IF(OR(A338&gt;=2^I$9,C338&lt;=VrefLow),"",ROUND(((C339-VrefLow)*(2^REsolution))/(VrefHigh-VrefLow),0))</f>
        <v>3509</v>
      </c>
      <c r="E339" s="5" t="str">
        <f>IF(OR(A338&gt;=2^I$9,C338&lt;=VrefLow),"",DEC2BIN((MOD(D339,4096)/512),3)&amp;DEC2BIN(MOD(D339,512),9))</f>
        <v>110110110101</v>
      </c>
      <c r="F339" s="1" t="str">
        <f>IF(OR(A338&gt;=2^I$9,C338&lt;=VrefLow),"",DEC2HEX(D339,4))</f>
        <v>0DB5</v>
      </c>
    </row>
    <row r="340" spans="1:6" x14ac:dyDescent="0.25">
      <c r="A340" s="2">
        <f>IF(OR(A339&gt;=2^I$9,C339&lt;=VrefLow),"",A339+1)</f>
        <v>337</v>
      </c>
      <c r="B340" s="6">
        <f>IF(OR(A339&gt;=2^I$9,C339&lt;=VrefLow),"",IF(B339&lt;=0,"",(B339-(M$6/(2^I$9)))))</f>
        <v>5.874999999999881</v>
      </c>
      <c r="C340" s="6">
        <f>IF(OR(A339&gt;=2^I$9,C339&lt;=VrefLow),"",(B340*M$12)/(M$9+M$12))</f>
        <v>2.3122284969591189</v>
      </c>
      <c r="D340" s="4">
        <f>IF(OR(A339&gt;=2^I$9,C339&lt;=VrefLow),"",ROUND(((C340-VrefLow)*(2^REsolution))/(VrefHigh-VrefLow),0))</f>
        <v>3508</v>
      </c>
      <c r="E340" s="5" t="str">
        <f>IF(OR(A339&gt;=2^I$9,C339&lt;=VrefLow),"",DEC2BIN((MOD(D340,4096)/512),3)&amp;DEC2BIN(MOD(D340,512),9))</f>
        <v>110110110100</v>
      </c>
      <c r="F340" s="1" t="str">
        <f>IF(OR(A339&gt;=2^I$9,C339&lt;=VrefLow),"",DEC2HEX(D340,4))</f>
        <v>0DB4</v>
      </c>
    </row>
    <row r="341" spans="1:6" x14ac:dyDescent="0.25">
      <c r="A341" s="2">
        <f>IF(OR(A340&gt;=2^I$9,C340&lt;=VrefLow),"",A340+1)</f>
        <v>338</v>
      </c>
      <c r="B341" s="6">
        <f>IF(OR(A340&gt;=2^I$9,C340&lt;=VrefLow),"",IF(B340&lt;=0,"",(B340-(M$6/(2^I$9)))))</f>
        <v>5.8734374999998806</v>
      </c>
      <c r="C341" s="6">
        <f>IF(OR(A340&gt;=2^I$9,C340&lt;=VrefLow),"",(B341*M$12)/(M$9+M$12))</f>
        <v>2.3116135425716298</v>
      </c>
      <c r="D341" s="4">
        <f>IF(OR(A340&gt;=2^I$9,C340&lt;=VrefLow),"",ROUND(((C341-VrefLow)*(2^REsolution))/(VrefHigh-VrefLow),0))</f>
        <v>3507</v>
      </c>
      <c r="E341" s="5" t="str">
        <f>IF(OR(A340&gt;=2^I$9,C340&lt;=VrefLow),"",DEC2BIN((MOD(D341,4096)/512),3)&amp;DEC2BIN(MOD(D341,512),9))</f>
        <v>110110110011</v>
      </c>
      <c r="F341" s="1" t="str">
        <f>IF(OR(A340&gt;=2^I$9,C340&lt;=VrefLow),"",DEC2HEX(D341,4))</f>
        <v>0DB3</v>
      </c>
    </row>
    <row r="342" spans="1:6" x14ac:dyDescent="0.25">
      <c r="A342" s="2">
        <f>IF(OR(A341&gt;=2^I$9,C341&lt;=VrefLow),"",A341+1)</f>
        <v>339</v>
      </c>
      <c r="B342" s="6">
        <f>IF(OR(A341&gt;=2^I$9,C341&lt;=VrefLow),"",IF(B341&lt;=0,"",(B341-(M$6/(2^I$9)))))</f>
        <v>5.8718749999998803</v>
      </c>
      <c r="C342" s="6">
        <f>IF(OR(A341&gt;=2^I$9,C341&lt;=VrefLow),"",(B342*M$12)/(M$9+M$12))</f>
        <v>2.3109985881841406</v>
      </c>
      <c r="D342" s="4">
        <f>IF(OR(A341&gt;=2^I$9,C341&lt;=VrefLow),"",ROUND(((C342-VrefLow)*(2^REsolution))/(VrefHigh-VrefLow),0))</f>
        <v>3506</v>
      </c>
      <c r="E342" s="5" t="str">
        <f>IF(OR(A341&gt;=2^I$9,C341&lt;=VrefLow),"",DEC2BIN((MOD(D342,4096)/512),3)&amp;DEC2BIN(MOD(D342,512),9))</f>
        <v>110110110010</v>
      </c>
      <c r="F342" s="1" t="str">
        <f>IF(OR(A341&gt;=2^I$9,C341&lt;=VrefLow),"",DEC2HEX(D342,4))</f>
        <v>0DB2</v>
      </c>
    </row>
    <row r="343" spans="1:6" x14ac:dyDescent="0.25">
      <c r="A343" s="2">
        <f>IF(OR(A342&gt;=2^I$9,C342&lt;=VrefLow),"",A342+1)</f>
        <v>340</v>
      </c>
      <c r="B343" s="6">
        <f>IF(OR(A342&gt;=2^I$9,C342&lt;=VrefLow),"",IF(B342&lt;=0,"",(B342-(M$6/(2^I$9)))))</f>
        <v>5.8703124999998799</v>
      </c>
      <c r="C343" s="6">
        <f>IF(OR(A342&gt;=2^I$9,C342&lt;=VrefLow),"",(B343*M$12)/(M$9+M$12))</f>
        <v>2.310383633796651</v>
      </c>
      <c r="D343" s="4">
        <f>IF(OR(A342&gt;=2^I$9,C342&lt;=VrefLow),"",ROUND(((C343-VrefLow)*(2^REsolution))/(VrefHigh-VrefLow),0))</f>
        <v>3505</v>
      </c>
      <c r="E343" s="5" t="str">
        <f>IF(OR(A342&gt;=2^I$9,C342&lt;=VrefLow),"",DEC2BIN((MOD(D343,4096)/512),3)&amp;DEC2BIN(MOD(D343,512),9))</f>
        <v>110110110001</v>
      </c>
      <c r="F343" s="1" t="str">
        <f>IF(OR(A342&gt;=2^I$9,C342&lt;=VrefLow),"",DEC2HEX(D343,4))</f>
        <v>0DB1</v>
      </c>
    </row>
    <row r="344" spans="1:6" x14ac:dyDescent="0.25">
      <c r="A344" s="2">
        <f>IF(OR(A343&gt;=2^I$9,C343&lt;=VrefLow),"",A343+1)</f>
        <v>341</v>
      </c>
      <c r="B344" s="6">
        <f>IF(OR(A343&gt;=2^I$9,C343&lt;=VrefLow),"",IF(B343&lt;=0,"",(B343-(M$6/(2^I$9)))))</f>
        <v>5.8687499999998796</v>
      </c>
      <c r="C344" s="6">
        <f>IF(OR(A343&gt;=2^I$9,C343&lt;=VrefLow),"",(B344*M$12)/(M$9+M$12))</f>
        <v>2.3097686794091619</v>
      </c>
      <c r="D344" s="4">
        <f>IF(OR(A343&gt;=2^I$9,C343&lt;=VrefLow),"",ROUND(((C344-VrefLow)*(2^REsolution))/(VrefHigh-VrefLow),0))</f>
        <v>3504</v>
      </c>
      <c r="E344" s="5" t="str">
        <f>IF(OR(A343&gt;=2^I$9,C343&lt;=VrefLow),"",DEC2BIN((MOD(D344,4096)/512),3)&amp;DEC2BIN(MOD(D344,512),9))</f>
        <v>110110110000</v>
      </c>
      <c r="F344" s="1" t="str">
        <f>IF(OR(A343&gt;=2^I$9,C343&lt;=VrefLow),"",DEC2HEX(D344,4))</f>
        <v>0DB0</v>
      </c>
    </row>
    <row r="345" spans="1:6" x14ac:dyDescent="0.25">
      <c r="A345" s="2">
        <f>IF(OR(A344&gt;=2^I$9,C344&lt;=VrefLow),"",A344+1)</f>
        <v>342</v>
      </c>
      <c r="B345" s="6">
        <f>IF(OR(A344&gt;=2^I$9,C344&lt;=VrefLow),"",IF(B344&lt;=0,"",(B344-(M$6/(2^I$9)))))</f>
        <v>5.8671874999998792</v>
      </c>
      <c r="C345" s="6">
        <f>IF(OR(A344&gt;=2^I$9,C344&lt;=VrefLow),"",(B345*M$12)/(M$9+M$12))</f>
        <v>2.3091537250216727</v>
      </c>
      <c r="D345" s="4">
        <f>IF(OR(A344&gt;=2^I$9,C344&lt;=VrefLow),"",ROUND(((C345-VrefLow)*(2^REsolution))/(VrefHigh-VrefLow),0))</f>
        <v>3503</v>
      </c>
      <c r="E345" s="5" t="str">
        <f>IF(OR(A344&gt;=2^I$9,C344&lt;=VrefLow),"",DEC2BIN((MOD(D345,4096)/512),3)&amp;DEC2BIN(MOD(D345,512),9))</f>
        <v>110110101111</v>
      </c>
      <c r="F345" s="1" t="str">
        <f>IF(OR(A344&gt;=2^I$9,C344&lt;=VrefLow),"",DEC2HEX(D345,4))</f>
        <v>0DAF</v>
      </c>
    </row>
    <row r="346" spans="1:6" x14ac:dyDescent="0.25">
      <c r="A346" s="2">
        <f>IF(OR(A345&gt;=2^I$9,C345&lt;=VrefLow),"",A345+1)</f>
        <v>343</v>
      </c>
      <c r="B346" s="6">
        <f>IF(OR(A345&gt;=2^I$9,C345&lt;=VrefLow),"",IF(B345&lt;=0,"",(B345-(M$6/(2^I$9)))))</f>
        <v>5.8656249999998789</v>
      </c>
      <c r="C346" s="6">
        <f>IF(OR(A345&gt;=2^I$9,C345&lt;=VrefLow),"",(B346*M$12)/(M$9+M$12))</f>
        <v>2.3085387706341836</v>
      </c>
      <c r="D346" s="4">
        <f>IF(OR(A345&gt;=2^I$9,C345&lt;=VrefLow),"",ROUND(((C346-VrefLow)*(2^REsolution))/(VrefHigh-VrefLow),0))</f>
        <v>3502</v>
      </c>
      <c r="E346" s="5" t="str">
        <f>IF(OR(A345&gt;=2^I$9,C345&lt;=VrefLow),"",DEC2BIN((MOD(D346,4096)/512),3)&amp;DEC2BIN(MOD(D346,512),9))</f>
        <v>110110101110</v>
      </c>
      <c r="F346" s="1" t="str">
        <f>IF(OR(A345&gt;=2^I$9,C345&lt;=VrefLow),"",DEC2HEX(D346,4))</f>
        <v>0DAE</v>
      </c>
    </row>
    <row r="347" spans="1:6" x14ac:dyDescent="0.25">
      <c r="A347" s="2">
        <f>IF(OR(A346&gt;=2^I$9,C346&lt;=VrefLow),"",A346+1)</f>
        <v>344</v>
      </c>
      <c r="B347" s="6">
        <f>IF(OR(A346&gt;=2^I$9,C346&lt;=VrefLow),"",IF(B346&lt;=0,"",(B346-(M$6/(2^I$9)))))</f>
        <v>5.8640624999998785</v>
      </c>
      <c r="C347" s="6">
        <f>IF(OR(A346&gt;=2^I$9,C346&lt;=VrefLow),"",(B347*M$12)/(M$9+M$12))</f>
        <v>2.307923816246694</v>
      </c>
      <c r="D347" s="4">
        <f>IF(OR(A346&gt;=2^I$9,C346&lt;=VrefLow),"",ROUND(((C347-VrefLow)*(2^REsolution))/(VrefHigh-VrefLow),0))</f>
        <v>3501</v>
      </c>
      <c r="E347" s="5" t="str">
        <f>IF(OR(A346&gt;=2^I$9,C346&lt;=VrefLow),"",DEC2BIN((MOD(D347,4096)/512),3)&amp;DEC2BIN(MOD(D347,512),9))</f>
        <v>110110101101</v>
      </c>
      <c r="F347" s="1" t="str">
        <f>IF(OR(A346&gt;=2^I$9,C346&lt;=VrefLow),"",DEC2HEX(D347,4))</f>
        <v>0DAD</v>
      </c>
    </row>
    <row r="348" spans="1:6" x14ac:dyDescent="0.25">
      <c r="A348" s="2">
        <f>IF(OR(A347&gt;=2^I$9,C347&lt;=VrefLow),"",A347+1)</f>
        <v>345</v>
      </c>
      <c r="B348" s="6">
        <f>IF(OR(A347&gt;=2^I$9,C347&lt;=VrefLow),"",IF(B347&lt;=0,"",(B347-(M$6/(2^I$9)))))</f>
        <v>5.8624999999998781</v>
      </c>
      <c r="C348" s="6">
        <f>IF(OR(A347&gt;=2^I$9,C347&lt;=VrefLow),"",(B348*M$12)/(M$9+M$12))</f>
        <v>2.3073088618592048</v>
      </c>
      <c r="D348" s="4">
        <f>IF(OR(A347&gt;=2^I$9,C347&lt;=VrefLow),"",ROUND(((C348-VrefLow)*(2^REsolution))/(VrefHigh-VrefLow),0))</f>
        <v>3500</v>
      </c>
      <c r="E348" s="5" t="str">
        <f>IF(OR(A347&gt;=2^I$9,C347&lt;=VrefLow),"",DEC2BIN((MOD(D348,4096)/512),3)&amp;DEC2BIN(MOD(D348,512),9))</f>
        <v>110110101100</v>
      </c>
      <c r="F348" s="1" t="str">
        <f>IF(OR(A347&gt;=2^I$9,C347&lt;=VrefLow),"",DEC2HEX(D348,4))</f>
        <v>0DAC</v>
      </c>
    </row>
    <row r="349" spans="1:6" x14ac:dyDescent="0.25">
      <c r="A349" s="2">
        <f>IF(OR(A348&gt;=2^I$9,C348&lt;=VrefLow),"",A348+1)</f>
        <v>346</v>
      </c>
      <c r="B349" s="6">
        <f>IF(OR(A348&gt;=2^I$9,C348&lt;=VrefLow),"",IF(B348&lt;=0,"",(B348-(M$6/(2^I$9)))))</f>
        <v>5.8609374999998778</v>
      </c>
      <c r="C349" s="6">
        <f>IF(OR(A348&gt;=2^I$9,C348&lt;=VrefLow),"",(B349*M$12)/(M$9+M$12))</f>
        <v>2.3066939074717157</v>
      </c>
      <c r="D349" s="4">
        <f>IF(OR(A348&gt;=2^I$9,C348&lt;=VrefLow),"",ROUND(((C349-VrefLow)*(2^REsolution))/(VrefHigh-VrefLow),0))</f>
        <v>3499</v>
      </c>
      <c r="E349" s="5" t="str">
        <f>IF(OR(A348&gt;=2^I$9,C348&lt;=VrefLow),"",DEC2BIN((MOD(D349,4096)/512),3)&amp;DEC2BIN(MOD(D349,512),9))</f>
        <v>110110101011</v>
      </c>
      <c r="F349" s="1" t="str">
        <f>IF(OR(A348&gt;=2^I$9,C348&lt;=VrefLow),"",DEC2HEX(D349,4))</f>
        <v>0DAB</v>
      </c>
    </row>
    <row r="350" spans="1:6" x14ac:dyDescent="0.25">
      <c r="A350" s="2">
        <f>IF(OR(A349&gt;=2^I$9,C349&lt;=VrefLow),"",A349+1)</f>
        <v>347</v>
      </c>
      <c r="B350" s="6">
        <f>IF(OR(A349&gt;=2^I$9,C349&lt;=VrefLow),"",IF(B349&lt;=0,"",(B349-(M$6/(2^I$9)))))</f>
        <v>5.8593749999998774</v>
      </c>
      <c r="C350" s="6">
        <f>IF(OR(A349&gt;=2^I$9,C349&lt;=VrefLow),"",(B350*M$12)/(M$9+M$12))</f>
        <v>2.3060789530842265</v>
      </c>
      <c r="D350" s="4">
        <f>IF(OR(A349&gt;=2^I$9,C349&lt;=VrefLow),"",ROUND(((C350-VrefLow)*(2^REsolution))/(VrefHigh-VrefLow),0))</f>
        <v>3498</v>
      </c>
      <c r="E350" s="5" t="str">
        <f>IF(OR(A349&gt;=2^I$9,C349&lt;=VrefLow),"",DEC2BIN((MOD(D350,4096)/512),3)&amp;DEC2BIN(MOD(D350,512),9))</f>
        <v>110110101010</v>
      </c>
      <c r="F350" s="1" t="str">
        <f>IF(OR(A349&gt;=2^I$9,C349&lt;=VrefLow),"",DEC2HEX(D350,4))</f>
        <v>0DAA</v>
      </c>
    </row>
    <row r="351" spans="1:6" x14ac:dyDescent="0.25">
      <c r="A351" s="2">
        <f>IF(OR(A350&gt;=2^I$9,C350&lt;=VrefLow),"",A350+1)</f>
        <v>348</v>
      </c>
      <c r="B351" s="6">
        <f>IF(OR(A350&gt;=2^I$9,C350&lt;=VrefLow),"",IF(B350&lt;=0,"",(B350-(M$6/(2^I$9)))))</f>
        <v>5.8578124999998771</v>
      </c>
      <c r="C351" s="6">
        <f>IF(OR(A350&gt;=2^I$9,C350&lt;=VrefLow),"",(B351*M$12)/(M$9+M$12))</f>
        <v>2.3054639986967369</v>
      </c>
      <c r="D351" s="4">
        <f>IF(OR(A350&gt;=2^I$9,C350&lt;=VrefLow),"",ROUND(((C351-VrefLow)*(2^REsolution))/(VrefHigh-VrefLow),0))</f>
        <v>3497</v>
      </c>
      <c r="E351" s="5" t="str">
        <f>IF(OR(A350&gt;=2^I$9,C350&lt;=VrefLow),"",DEC2BIN((MOD(D351,4096)/512),3)&amp;DEC2BIN(MOD(D351,512),9))</f>
        <v>110110101001</v>
      </c>
      <c r="F351" s="1" t="str">
        <f>IF(OR(A350&gt;=2^I$9,C350&lt;=VrefLow),"",DEC2HEX(D351,4))</f>
        <v>0DA9</v>
      </c>
    </row>
    <row r="352" spans="1:6" x14ac:dyDescent="0.25">
      <c r="A352" s="2">
        <f>IF(OR(A351&gt;=2^I$9,C351&lt;=VrefLow),"",A351+1)</f>
        <v>349</v>
      </c>
      <c r="B352" s="6">
        <f>IF(OR(A351&gt;=2^I$9,C351&lt;=VrefLow),"",IF(B351&lt;=0,"",(B351-(M$6/(2^I$9)))))</f>
        <v>5.8562499999998767</v>
      </c>
      <c r="C352" s="6">
        <f>IF(OR(A351&gt;=2^I$9,C351&lt;=VrefLow),"",(B352*M$12)/(M$9+M$12))</f>
        <v>2.3048490443092478</v>
      </c>
      <c r="D352" s="4">
        <f>IF(OR(A351&gt;=2^I$9,C351&lt;=VrefLow),"",ROUND(((C352-VrefLow)*(2^REsolution))/(VrefHigh-VrefLow),0))</f>
        <v>3497</v>
      </c>
      <c r="E352" s="5" t="str">
        <f>IF(OR(A351&gt;=2^I$9,C351&lt;=VrefLow),"",DEC2BIN((MOD(D352,4096)/512),3)&amp;DEC2BIN(MOD(D352,512),9))</f>
        <v>110110101001</v>
      </c>
      <c r="F352" s="1" t="str">
        <f>IF(OR(A351&gt;=2^I$9,C351&lt;=VrefLow),"",DEC2HEX(D352,4))</f>
        <v>0DA9</v>
      </c>
    </row>
    <row r="353" spans="1:6" x14ac:dyDescent="0.25">
      <c r="A353" s="2">
        <f>IF(OR(A352&gt;=2^I$9,C352&lt;=VrefLow),"",A352+1)</f>
        <v>350</v>
      </c>
      <c r="B353" s="6">
        <f>IF(OR(A352&gt;=2^I$9,C352&lt;=VrefLow),"",IF(B352&lt;=0,"",(B352-(M$6/(2^I$9)))))</f>
        <v>5.8546874999998764</v>
      </c>
      <c r="C353" s="6">
        <f>IF(OR(A352&gt;=2^I$9,C352&lt;=VrefLow),"",(B353*M$12)/(M$9+M$12))</f>
        <v>2.3042340899217586</v>
      </c>
      <c r="D353" s="4">
        <f>IF(OR(A352&gt;=2^I$9,C352&lt;=VrefLow),"",ROUND(((C353-VrefLow)*(2^REsolution))/(VrefHigh-VrefLow),0))</f>
        <v>3496</v>
      </c>
      <c r="E353" s="5" t="str">
        <f>IF(OR(A352&gt;=2^I$9,C352&lt;=VrefLow),"",DEC2BIN((MOD(D353,4096)/512),3)&amp;DEC2BIN(MOD(D353,512),9))</f>
        <v>110110101000</v>
      </c>
      <c r="F353" s="1" t="str">
        <f>IF(OR(A352&gt;=2^I$9,C352&lt;=VrefLow),"",DEC2HEX(D353,4))</f>
        <v>0DA8</v>
      </c>
    </row>
    <row r="354" spans="1:6" x14ac:dyDescent="0.25">
      <c r="A354" s="2">
        <f>IF(OR(A353&gt;=2^I$9,C353&lt;=VrefLow),"",A353+1)</f>
        <v>351</v>
      </c>
      <c r="B354" s="6">
        <f>IF(OR(A353&gt;=2^I$9,C353&lt;=VrefLow),"",IF(B353&lt;=0,"",(B353-(M$6/(2^I$9)))))</f>
        <v>5.853124999999876</v>
      </c>
      <c r="C354" s="6">
        <f>IF(OR(A353&gt;=2^I$9,C353&lt;=VrefLow),"",(B354*M$12)/(M$9+M$12))</f>
        <v>2.3036191355342694</v>
      </c>
      <c r="D354" s="4">
        <f>IF(OR(A353&gt;=2^I$9,C353&lt;=VrefLow),"",ROUND(((C354-VrefLow)*(2^REsolution))/(VrefHigh-VrefLow),0))</f>
        <v>3495</v>
      </c>
      <c r="E354" s="5" t="str">
        <f>IF(OR(A353&gt;=2^I$9,C353&lt;=VrefLow),"",DEC2BIN((MOD(D354,4096)/512),3)&amp;DEC2BIN(MOD(D354,512),9))</f>
        <v>110110100111</v>
      </c>
      <c r="F354" s="1" t="str">
        <f>IF(OR(A353&gt;=2^I$9,C353&lt;=VrefLow),"",DEC2HEX(D354,4))</f>
        <v>0DA7</v>
      </c>
    </row>
    <row r="355" spans="1:6" x14ac:dyDescent="0.25">
      <c r="A355" s="2">
        <f>IF(OR(A354&gt;=2^I$9,C354&lt;=VrefLow),"",A354+1)</f>
        <v>352</v>
      </c>
      <c r="B355" s="6">
        <f>IF(OR(A354&gt;=2^I$9,C354&lt;=VrefLow),"",IF(B354&lt;=0,"",(B354-(M$6/(2^I$9)))))</f>
        <v>5.8515624999998757</v>
      </c>
      <c r="C355" s="6">
        <f>IF(OR(A354&gt;=2^I$9,C354&lt;=VrefLow),"",(B355*M$12)/(M$9+M$12))</f>
        <v>2.3030041811467798</v>
      </c>
      <c r="D355" s="4">
        <f>IF(OR(A354&gt;=2^I$9,C354&lt;=VrefLow),"",ROUND(((C355-VrefLow)*(2^REsolution))/(VrefHigh-VrefLow),0))</f>
        <v>3494</v>
      </c>
      <c r="E355" s="5" t="str">
        <f>IF(OR(A354&gt;=2^I$9,C354&lt;=VrefLow),"",DEC2BIN((MOD(D355,4096)/512),3)&amp;DEC2BIN(MOD(D355,512),9))</f>
        <v>110110100110</v>
      </c>
      <c r="F355" s="1" t="str">
        <f>IF(OR(A354&gt;=2^I$9,C354&lt;=VrefLow),"",DEC2HEX(D355,4))</f>
        <v>0DA6</v>
      </c>
    </row>
    <row r="356" spans="1:6" x14ac:dyDescent="0.25">
      <c r="A356" s="2">
        <f>IF(OR(A355&gt;=2^I$9,C355&lt;=VrefLow),"",A355+1)</f>
        <v>353</v>
      </c>
      <c r="B356" s="6">
        <f>IF(OR(A355&gt;=2^I$9,C355&lt;=VrefLow),"",IF(B355&lt;=0,"",(B355-(M$6/(2^I$9)))))</f>
        <v>5.8499999999998753</v>
      </c>
      <c r="C356" s="6">
        <f>IF(OR(A355&gt;=2^I$9,C355&lt;=VrefLow),"",(B356*M$12)/(M$9+M$12))</f>
        <v>2.3023892267592907</v>
      </c>
      <c r="D356" s="4">
        <f>IF(OR(A355&gt;=2^I$9,C355&lt;=VrefLow),"",ROUND(((C356-VrefLow)*(2^REsolution))/(VrefHigh-VrefLow),0))</f>
        <v>3493</v>
      </c>
      <c r="E356" s="5" t="str">
        <f>IF(OR(A355&gt;=2^I$9,C355&lt;=VrefLow),"",DEC2BIN((MOD(D356,4096)/512),3)&amp;DEC2BIN(MOD(D356,512),9))</f>
        <v>110110100101</v>
      </c>
      <c r="F356" s="1" t="str">
        <f>IF(OR(A355&gt;=2^I$9,C355&lt;=VrefLow),"",DEC2HEX(D356,4))</f>
        <v>0DA5</v>
      </c>
    </row>
    <row r="357" spans="1:6" x14ac:dyDescent="0.25">
      <c r="A357" s="2">
        <f>IF(OR(A356&gt;=2^I$9,C356&lt;=VrefLow),"",A356+1)</f>
        <v>354</v>
      </c>
      <c r="B357" s="6">
        <f>IF(OR(A356&gt;=2^I$9,C356&lt;=VrefLow),"",IF(B356&lt;=0,"",(B356-(M$6/(2^I$9)))))</f>
        <v>5.8484374999998749</v>
      </c>
      <c r="C357" s="6">
        <f>IF(OR(A356&gt;=2^I$9,C356&lt;=VrefLow),"",(B357*M$12)/(M$9+M$12))</f>
        <v>2.3017742723718015</v>
      </c>
      <c r="D357" s="4">
        <f>IF(OR(A356&gt;=2^I$9,C356&lt;=VrefLow),"",ROUND(((C357-VrefLow)*(2^REsolution))/(VrefHigh-VrefLow),0))</f>
        <v>3492</v>
      </c>
      <c r="E357" s="5" t="str">
        <f>IF(OR(A356&gt;=2^I$9,C356&lt;=VrefLow),"",DEC2BIN((MOD(D357,4096)/512),3)&amp;DEC2BIN(MOD(D357,512),9))</f>
        <v>110110100100</v>
      </c>
      <c r="F357" s="1" t="str">
        <f>IF(OR(A356&gt;=2^I$9,C356&lt;=VrefLow),"",DEC2HEX(D357,4))</f>
        <v>0DA4</v>
      </c>
    </row>
    <row r="358" spans="1:6" x14ac:dyDescent="0.25">
      <c r="A358" s="2">
        <f>IF(OR(A357&gt;=2^I$9,C357&lt;=VrefLow),"",A357+1)</f>
        <v>355</v>
      </c>
      <c r="B358" s="6">
        <f>IF(OR(A357&gt;=2^I$9,C357&lt;=VrefLow),"",IF(B357&lt;=0,"",(B357-(M$6/(2^I$9)))))</f>
        <v>5.8468749999998746</v>
      </c>
      <c r="C358" s="6">
        <f>IF(OR(A357&gt;=2^I$9,C357&lt;=VrefLow),"",(B358*M$12)/(M$9+M$12))</f>
        <v>2.3011593179843119</v>
      </c>
      <c r="D358" s="4">
        <f>IF(OR(A357&gt;=2^I$9,C357&lt;=VrefLow),"",ROUND(((C358-VrefLow)*(2^REsolution))/(VrefHigh-VrefLow),0))</f>
        <v>3491</v>
      </c>
      <c r="E358" s="5" t="str">
        <f>IF(OR(A357&gt;=2^I$9,C357&lt;=VrefLow),"",DEC2BIN((MOD(D358,4096)/512),3)&amp;DEC2BIN(MOD(D358,512),9))</f>
        <v>110110100011</v>
      </c>
      <c r="F358" s="1" t="str">
        <f>IF(OR(A357&gt;=2^I$9,C357&lt;=VrefLow),"",DEC2HEX(D358,4))</f>
        <v>0DA3</v>
      </c>
    </row>
    <row r="359" spans="1:6" x14ac:dyDescent="0.25">
      <c r="A359" s="2">
        <f>IF(OR(A358&gt;=2^I$9,C358&lt;=VrefLow),"",A358+1)</f>
        <v>356</v>
      </c>
      <c r="B359" s="6">
        <f>IF(OR(A358&gt;=2^I$9,C358&lt;=VrefLow),"",IF(B358&lt;=0,"",(B358-(M$6/(2^I$9)))))</f>
        <v>5.8453124999998742</v>
      </c>
      <c r="C359" s="6">
        <f>IF(OR(A358&gt;=2^I$9,C358&lt;=VrefLow),"",(B359*M$12)/(M$9+M$12))</f>
        <v>2.3005443635968228</v>
      </c>
      <c r="D359" s="4">
        <f>IF(OR(A358&gt;=2^I$9,C358&lt;=VrefLow),"",ROUND(((C359-VrefLow)*(2^REsolution))/(VrefHigh-VrefLow),0))</f>
        <v>3490</v>
      </c>
      <c r="E359" s="5" t="str">
        <f>IF(OR(A358&gt;=2^I$9,C358&lt;=VrefLow),"",DEC2BIN((MOD(D359,4096)/512),3)&amp;DEC2BIN(MOD(D359,512),9))</f>
        <v>110110100010</v>
      </c>
      <c r="F359" s="1" t="str">
        <f>IF(OR(A358&gt;=2^I$9,C358&lt;=VrefLow),"",DEC2HEX(D359,4))</f>
        <v>0DA2</v>
      </c>
    </row>
    <row r="360" spans="1:6" x14ac:dyDescent="0.25">
      <c r="A360" s="2">
        <f>IF(OR(A359&gt;=2^I$9,C359&lt;=VrefLow),"",A359+1)</f>
        <v>357</v>
      </c>
      <c r="B360" s="6">
        <f>IF(OR(A359&gt;=2^I$9,C359&lt;=VrefLow),"",IF(B359&lt;=0,"",(B359-(M$6/(2^I$9)))))</f>
        <v>5.8437499999998739</v>
      </c>
      <c r="C360" s="6">
        <f>IF(OR(A359&gt;=2^I$9,C359&lt;=VrefLow),"",(B360*M$12)/(M$9+M$12))</f>
        <v>2.2999294092093332</v>
      </c>
      <c r="D360" s="4">
        <f>IF(OR(A359&gt;=2^I$9,C359&lt;=VrefLow),"",ROUND(((C360-VrefLow)*(2^REsolution))/(VrefHigh-VrefLow),0))</f>
        <v>3489</v>
      </c>
      <c r="E360" s="5" t="str">
        <f>IF(OR(A359&gt;=2^I$9,C359&lt;=VrefLow),"",DEC2BIN((MOD(D360,4096)/512),3)&amp;DEC2BIN(MOD(D360,512),9))</f>
        <v>110110100001</v>
      </c>
      <c r="F360" s="1" t="str">
        <f>IF(OR(A359&gt;=2^I$9,C359&lt;=VrefLow),"",DEC2HEX(D360,4))</f>
        <v>0DA1</v>
      </c>
    </row>
    <row r="361" spans="1:6" x14ac:dyDescent="0.25">
      <c r="A361" s="2">
        <f>IF(OR(A360&gt;=2^I$9,C360&lt;=VrefLow),"",A360+1)</f>
        <v>358</v>
      </c>
      <c r="B361" s="6">
        <f>IF(OR(A360&gt;=2^I$9,C360&lt;=VrefLow),"",IF(B360&lt;=0,"",(B360-(M$6/(2^I$9)))))</f>
        <v>5.8421874999998735</v>
      </c>
      <c r="C361" s="6">
        <f>IF(OR(A360&gt;=2^I$9,C360&lt;=VrefLow),"",(B361*M$12)/(M$9+M$12))</f>
        <v>2.2993144548218445</v>
      </c>
      <c r="D361" s="4">
        <f>IF(OR(A360&gt;=2^I$9,C360&lt;=VrefLow),"",ROUND(((C361-VrefLow)*(2^REsolution))/(VrefHigh-VrefLow),0))</f>
        <v>3488</v>
      </c>
      <c r="E361" s="5" t="str">
        <f>IF(OR(A360&gt;=2^I$9,C360&lt;=VrefLow),"",DEC2BIN((MOD(D361,4096)/512),3)&amp;DEC2BIN(MOD(D361,512),9))</f>
        <v>110110100000</v>
      </c>
      <c r="F361" s="1" t="str">
        <f>IF(OR(A360&gt;=2^I$9,C360&lt;=VrefLow),"",DEC2HEX(D361,4))</f>
        <v>0DA0</v>
      </c>
    </row>
    <row r="362" spans="1:6" x14ac:dyDescent="0.25">
      <c r="A362" s="2">
        <f>IF(OR(A361&gt;=2^I$9,C361&lt;=VrefLow),"",A361+1)</f>
        <v>359</v>
      </c>
      <c r="B362" s="6">
        <f>IF(OR(A361&gt;=2^I$9,C361&lt;=VrefLow),"",IF(B361&lt;=0,"",(B361-(M$6/(2^I$9)))))</f>
        <v>5.8406249999998732</v>
      </c>
      <c r="C362" s="6">
        <f>IF(OR(A361&gt;=2^I$9,C361&lt;=VrefLow),"",(B362*M$12)/(M$9+M$12))</f>
        <v>2.2986995004343549</v>
      </c>
      <c r="D362" s="4">
        <f>IF(OR(A361&gt;=2^I$9,C361&lt;=VrefLow),"",ROUND(((C362-VrefLow)*(2^REsolution))/(VrefHigh-VrefLow),0))</f>
        <v>3487</v>
      </c>
      <c r="E362" s="5" t="str">
        <f>IF(OR(A361&gt;=2^I$9,C361&lt;=VrefLow),"",DEC2BIN((MOD(D362,4096)/512),3)&amp;DEC2BIN(MOD(D362,512),9))</f>
        <v>110110011111</v>
      </c>
      <c r="F362" s="1" t="str">
        <f>IF(OR(A361&gt;=2^I$9,C361&lt;=VrefLow),"",DEC2HEX(D362,4))</f>
        <v>0D9F</v>
      </c>
    </row>
    <row r="363" spans="1:6" x14ac:dyDescent="0.25">
      <c r="A363" s="2">
        <f>IF(OR(A362&gt;=2^I$9,C362&lt;=VrefLow),"",A362+1)</f>
        <v>360</v>
      </c>
      <c r="B363" s="6">
        <f>IF(OR(A362&gt;=2^I$9,C362&lt;=VrefLow),"",IF(B362&lt;=0,"",(B362-(M$6/(2^I$9)))))</f>
        <v>5.8390624999998728</v>
      </c>
      <c r="C363" s="6">
        <f>IF(OR(A362&gt;=2^I$9,C362&lt;=VrefLow),"",(B363*M$12)/(M$9+M$12))</f>
        <v>2.2980845460468657</v>
      </c>
      <c r="D363" s="4">
        <f>IF(OR(A362&gt;=2^I$9,C362&lt;=VrefLow),"",ROUND(((C363-VrefLow)*(2^REsolution))/(VrefHigh-VrefLow),0))</f>
        <v>3486</v>
      </c>
      <c r="E363" s="5" t="str">
        <f>IF(OR(A362&gt;=2^I$9,C362&lt;=VrefLow),"",DEC2BIN((MOD(D363,4096)/512),3)&amp;DEC2BIN(MOD(D363,512),9))</f>
        <v>110110011110</v>
      </c>
      <c r="F363" s="1" t="str">
        <f>IF(OR(A362&gt;=2^I$9,C362&lt;=VrefLow),"",DEC2HEX(D363,4))</f>
        <v>0D9E</v>
      </c>
    </row>
    <row r="364" spans="1:6" x14ac:dyDescent="0.25">
      <c r="A364" s="2">
        <f>IF(OR(A363&gt;=2^I$9,C363&lt;=VrefLow),"",A363+1)</f>
        <v>361</v>
      </c>
      <c r="B364" s="6">
        <f>IF(OR(A363&gt;=2^I$9,C363&lt;=VrefLow),"",IF(B363&lt;=0,"",(B363-(M$6/(2^I$9)))))</f>
        <v>5.8374999999998725</v>
      </c>
      <c r="C364" s="6">
        <f>IF(OR(A363&gt;=2^I$9,C363&lt;=VrefLow),"",(B364*M$12)/(M$9+M$12))</f>
        <v>2.2974695916593761</v>
      </c>
      <c r="D364" s="4">
        <f>IF(OR(A363&gt;=2^I$9,C363&lt;=VrefLow),"",ROUND(((C364-VrefLow)*(2^REsolution))/(VrefHigh-VrefLow),0))</f>
        <v>3485</v>
      </c>
      <c r="E364" s="5" t="str">
        <f>IF(OR(A363&gt;=2^I$9,C363&lt;=VrefLow),"",DEC2BIN((MOD(D364,4096)/512),3)&amp;DEC2BIN(MOD(D364,512),9))</f>
        <v>110110011101</v>
      </c>
      <c r="F364" s="1" t="str">
        <f>IF(OR(A363&gt;=2^I$9,C363&lt;=VrefLow),"",DEC2HEX(D364,4))</f>
        <v>0D9D</v>
      </c>
    </row>
    <row r="365" spans="1:6" x14ac:dyDescent="0.25">
      <c r="A365" s="2">
        <f>IF(OR(A364&gt;=2^I$9,C364&lt;=VrefLow),"",A364+1)</f>
        <v>362</v>
      </c>
      <c r="B365" s="6">
        <f>IF(OR(A364&gt;=2^I$9,C364&lt;=VrefLow),"",IF(B364&lt;=0,"",(B364-(M$6/(2^I$9)))))</f>
        <v>5.8359374999998721</v>
      </c>
      <c r="C365" s="6">
        <f>IF(OR(A364&gt;=2^I$9,C364&lt;=VrefLow),"",(B365*M$12)/(M$9+M$12))</f>
        <v>2.2968546372718874</v>
      </c>
      <c r="D365" s="4">
        <f>IF(OR(A364&gt;=2^I$9,C364&lt;=VrefLow),"",ROUND(((C365-VrefLow)*(2^REsolution))/(VrefHigh-VrefLow),0))</f>
        <v>3484</v>
      </c>
      <c r="E365" s="5" t="str">
        <f>IF(OR(A364&gt;=2^I$9,C364&lt;=VrefLow),"",DEC2BIN((MOD(D365,4096)/512),3)&amp;DEC2BIN(MOD(D365,512),9))</f>
        <v>110110011100</v>
      </c>
      <c r="F365" s="1" t="str">
        <f>IF(OR(A364&gt;=2^I$9,C364&lt;=VrefLow),"",DEC2HEX(D365,4))</f>
        <v>0D9C</v>
      </c>
    </row>
    <row r="366" spans="1:6" x14ac:dyDescent="0.25">
      <c r="A366" s="2">
        <f>IF(OR(A365&gt;=2^I$9,C365&lt;=VrefLow),"",A365+1)</f>
        <v>363</v>
      </c>
      <c r="B366" s="6">
        <f>IF(OR(A365&gt;=2^I$9,C365&lt;=VrefLow),"",IF(B365&lt;=0,"",(B365-(M$6/(2^I$9)))))</f>
        <v>5.8343749999998717</v>
      </c>
      <c r="C366" s="6">
        <f>IF(OR(A365&gt;=2^I$9,C365&lt;=VrefLow),"",(B366*M$12)/(M$9+M$12))</f>
        <v>2.2962396828843978</v>
      </c>
      <c r="D366" s="4">
        <f>IF(OR(A365&gt;=2^I$9,C365&lt;=VrefLow),"",ROUND(((C366-VrefLow)*(2^REsolution))/(VrefHigh-VrefLow),0))</f>
        <v>3483</v>
      </c>
      <c r="E366" s="5" t="str">
        <f>IF(OR(A365&gt;=2^I$9,C365&lt;=VrefLow),"",DEC2BIN((MOD(D366,4096)/512),3)&amp;DEC2BIN(MOD(D366,512),9))</f>
        <v>110110011011</v>
      </c>
      <c r="F366" s="1" t="str">
        <f>IF(OR(A365&gt;=2^I$9,C365&lt;=VrefLow),"",DEC2HEX(D366,4))</f>
        <v>0D9B</v>
      </c>
    </row>
    <row r="367" spans="1:6" x14ac:dyDescent="0.25">
      <c r="A367" s="2">
        <f>IF(OR(A366&gt;=2^I$9,C366&lt;=VrefLow),"",A366+1)</f>
        <v>364</v>
      </c>
      <c r="B367" s="6">
        <f>IF(OR(A366&gt;=2^I$9,C366&lt;=VrefLow),"",IF(B366&lt;=0,"",(B366-(M$6/(2^I$9)))))</f>
        <v>5.8328124999998714</v>
      </c>
      <c r="C367" s="6">
        <f>IF(OR(A366&gt;=2^I$9,C366&lt;=VrefLow),"",(B367*M$12)/(M$9+M$12))</f>
        <v>2.2956247284969087</v>
      </c>
      <c r="D367" s="4">
        <f>IF(OR(A366&gt;=2^I$9,C366&lt;=VrefLow),"",ROUND(((C367-VrefLow)*(2^REsolution))/(VrefHigh-VrefLow),0))</f>
        <v>3483</v>
      </c>
      <c r="E367" s="5" t="str">
        <f>IF(OR(A366&gt;=2^I$9,C366&lt;=VrefLow),"",DEC2BIN((MOD(D367,4096)/512),3)&amp;DEC2BIN(MOD(D367,512),9))</f>
        <v>110110011011</v>
      </c>
      <c r="F367" s="1" t="str">
        <f>IF(OR(A366&gt;=2^I$9,C366&lt;=VrefLow),"",DEC2HEX(D367,4))</f>
        <v>0D9B</v>
      </c>
    </row>
    <row r="368" spans="1:6" x14ac:dyDescent="0.25">
      <c r="A368" s="2">
        <f>IF(OR(A367&gt;=2^I$9,C367&lt;=VrefLow),"",A367+1)</f>
        <v>365</v>
      </c>
      <c r="B368" s="6">
        <f>IF(OR(A367&gt;=2^I$9,C367&lt;=VrefLow),"",IF(B367&lt;=0,"",(B367-(M$6/(2^I$9)))))</f>
        <v>5.831249999999871</v>
      </c>
      <c r="C368" s="6">
        <f>IF(OR(A367&gt;=2^I$9,C367&lt;=VrefLow),"",(B368*M$12)/(M$9+M$12))</f>
        <v>2.2950097741094191</v>
      </c>
      <c r="D368" s="4">
        <f>IF(OR(A367&gt;=2^I$9,C367&lt;=VrefLow),"",ROUND(((C368-VrefLow)*(2^REsolution))/(VrefHigh-VrefLow),0))</f>
        <v>3482</v>
      </c>
      <c r="E368" s="5" t="str">
        <f>IF(OR(A367&gt;=2^I$9,C367&lt;=VrefLow),"",DEC2BIN((MOD(D368,4096)/512),3)&amp;DEC2BIN(MOD(D368,512),9))</f>
        <v>110110011010</v>
      </c>
      <c r="F368" s="1" t="str">
        <f>IF(OR(A367&gt;=2^I$9,C367&lt;=VrefLow),"",DEC2HEX(D368,4))</f>
        <v>0D9A</v>
      </c>
    </row>
    <row r="369" spans="1:6" x14ac:dyDescent="0.25">
      <c r="A369" s="2">
        <f>IF(OR(A368&gt;=2^I$9,C368&lt;=VrefLow),"",A368+1)</f>
        <v>366</v>
      </c>
      <c r="B369" s="6">
        <f>IF(OR(A368&gt;=2^I$9,C368&lt;=VrefLow),"",IF(B368&lt;=0,"",(B368-(M$6/(2^I$9)))))</f>
        <v>5.8296874999998707</v>
      </c>
      <c r="C369" s="6">
        <f>IF(OR(A368&gt;=2^I$9,C368&lt;=VrefLow),"",(B369*M$12)/(M$9+M$12))</f>
        <v>2.2943948197219304</v>
      </c>
      <c r="D369" s="4">
        <f>IF(OR(A368&gt;=2^I$9,C368&lt;=VrefLow),"",ROUND(((C369-VrefLow)*(2^REsolution))/(VrefHigh-VrefLow),0))</f>
        <v>3481</v>
      </c>
      <c r="E369" s="5" t="str">
        <f>IF(OR(A368&gt;=2^I$9,C368&lt;=VrefLow),"",DEC2BIN((MOD(D369,4096)/512),3)&amp;DEC2BIN(MOD(D369,512),9))</f>
        <v>110110011001</v>
      </c>
      <c r="F369" s="1" t="str">
        <f>IF(OR(A368&gt;=2^I$9,C368&lt;=VrefLow),"",DEC2HEX(D369,4))</f>
        <v>0D99</v>
      </c>
    </row>
    <row r="370" spans="1:6" x14ac:dyDescent="0.25">
      <c r="A370" s="2">
        <f>IF(OR(A369&gt;=2^I$9,C369&lt;=VrefLow),"",A369+1)</f>
        <v>367</v>
      </c>
      <c r="B370" s="6">
        <f>IF(OR(A369&gt;=2^I$9,C369&lt;=VrefLow),"",IF(B369&lt;=0,"",(B369-(M$6/(2^I$9)))))</f>
        <v>5.8281249999998703</v>
      </c>
      <c r="C370" s="6">
        <f>IF(OR(A369&gt;=2^I$9,C369&lt;=VrefLow),"",(B370*M$12)/(M$9+M$12))</f>
        <v>2.2937798653344408</v>
      </c>
      <c r="D370" s="4">
        <f>IF(OR(A369&gt;=2^I$9,C369&lt;=VrefLow),"",ROUND(((C370-VrefLow)*(2^REsolution))/(VrefHigh-VrefLow),0))</f>
        <v>3480</v>
      </c>
      <c r="E370" s="5" t="str">
        <f>IF(OR(A369&gt;=2^I$9,C369&lt;=VrefLow),"",DEC2BIN((MOD(D370,4096)/512),3)&amp;DEC2BIN(MOD(D370,512),9))</f>
        <v>110110011000</v>
      </c>
      <c r="F370" s="1" t="str">
        <f>IF(OR(A369&gt;=2^I$9,C369&lt;=VrefLow),"",DEC2HEX(D370,4))</f>
        <v>0D98</v>
      </c>
    </row>
    <row r="371" spans="1:6" x14ac:dyDescent="0.25">
      <c r="A371" s="2">
        <f>IF(OR(A370&gt;=2^I$9,C370&lt;=VrefLow),"",A370+1)</f>
        <v>368</v>
      </c>
      <c r="B371" s="6">
        <f>IF(OR(A370&gt;=2^I$9,C370&lt;=VrefLow),"",IF(B370&lt;=0,"",(B370-(M$6/(2^I$9)))))</f>
        <v>5.82656249999987</v>
      </c>
      <c r="C371" s="6">
        <f>IF(OR(A370&gt;=2^I$9,C370&lt;=VrefLow),"",(B371*M$12)/(M$9+M$12))</f>
        <v>2.2931649109469512</v>
      </c>
      <c r="D371" s="4">
        <f>IF(OR(A370&gt;=2^I$9,C370&lt;=VrefLow),"",ROUND(((C371-VrefLow)*(2^REsolution))/(VrefHigh-VrefLow),0))</f>
        <v>3479</v>
      </c>
      <c r="E371" s="5" t="str">
        <f>IF(OR(A370&gt;=2^I$9,C370&lt;=VrefLow),"",DEC2BIN((MOD(D371,4096)/512),3)&amp;DEC2BIN(MOD(D371,512),9))</f>
        <v>110110010111</v>
      </c>
      <c r="F371" s="1" t="str">
        <f>IF(OR(A370&gt;=2^I$9,C370&lt;=VrefLow),"",DEC2HEX(D371,4))</f>
        <v>0D97</v>
      </c>
    </row>
    <row r="372" spans="1:6" x14ac:dyDescent="0.25">
      <c r="A372" s="2">
        <f>IF(OR(A371&gt;=2^I$9,C371&lt;=VrefLow),"",A371+1)</f>
        <v>369</v>
      </c>
      <c r="B372" s="6">
        <f>IF(OR(A371&gt;=2^I$9,C371&lt;=VrefLow),"",IF(B371&lt;=0,"",(B371-(M$6/(2^I$9)))))</f>
        <v>5.8249999999998696</v>
      </c>
      <c r="C372" s="6">
        <f>IF(OR(A371&gt;=2^I$9,C371&lt;=VrefLow),"",(B372*M$12)/(M$9+M$12))</f>
        <v>2.292549956559462</v>
      </c>
      <c r="D372" s="4">
        <f>IF(OR(A371&gt;=2^I$9,C371&lt;=VrefLow),"",ROUND(((C372-VrefLow)*(2^REsolution))/(VrefHigh-VrefLow),0))</f>
        <v>3478</v>
      </c>
      <c r="E372" s="5" t="str">
        <f>IF(OR(A371&gt;=2^I$9,C371&lt;=VrefLow),"",DEC2BIN((MOD(D372,4096)/512),3)&amp;DEC2BIN(MOD(D372,512),9))</f>
        <v>110110010110</v>
      </c>
      <c r="F372" s="1" t="str">
        <f>IF(OR(A371&gt;=2^I$9,C371&lt;=VrefLow),"",DEC2HEX(D372,4))</f>
        <v>0D96</v>
      </c>
    </row>
    <row r="373" spans="1:6" x14ac:dyDescent="0.25">
      <c r="A373" s="2">
        <f>IF(OR(A372&gt;=2^I$9,C372&lt;=VrefLow),"",A372+1)</f>
        <v>370</v>
      </c>
      <c r="B373" s="6">
        <f>IF(OR(A372&gt;=2^I$9,C372&lt;=VrefLow),"",IF(B372&lt;=0,"",(B372-(M$6/(2^I$9)))))</f>
        <v>5.8234374999998693</v>
      </c>
      <c r="C373" s="6">
        <f>IF(OR(A372&gt;=2^I$9,C372&lt;=VrefLow),"",(B373*M$12)/(M$9+M$12))</f>
        <v>2.2919350021719729</v>
      </c>
      <c r="D373" s="4">
        <f>IF(OR(A372&gt;=2^I$9,C372&lt;=VrefLow),"",ROUND(((C373-VrefLow)*(2^REsolution))/(VrefHigh-VrefLow),0))</f>
        <v>3477</v>
      </c>
      <c r="E373" s="5" t="str">
        <f>IF(OR(A372&gt;=2^I$9,C372&lt;=VrefLow),"",DEC2BIN((MOD(D373,4096)/512),3)&amp;DEC2BIN(MOD(D373,512),9))</f>
        <v>110110010101</v>
      </c>
      <c r="F373" s="1" t="str">
        <f>IF(OR(A372&gt;=2^I$9,C372&lt;=VrefLow),"",DEC2HEX(D373,4))</f>
        <v>0D95</v>
      </c>
    </row>
    <row r="374" spans="1:6" x14ac:dyDescent="0.25">
      <c r="A374" s="2">
        <f>IF(OR(A373&gt;=2^I$9,C373&lt;=VrefLow),"",A373+1)</f>
        <v>371</v>
      </c>
      <c r="B374" s="6">
        <f>IF(OR(A373&gt;=2^I$9,C373&lt;=VrefLow),"",IF(B373&lt;=0,"",(B373-(M$6/(2^I$9)))))</f>
        <v>5.8218749999998689</v>
      </c>
      <c r="C374" s="6">
        <f>IF(OR(A373&gt;=2^I$9,C373&lt;=VrefLow),"",(B374*M$12)/(M$9+M$12))</f>
        <v>2.2913200477844837</v>
      </c>
      <c r="D374" s="4">
        <f>IF(OR(A373&gt;=2^I$9,C373&lt;=VrefLow),"",ROUND(((C374-VrefLow)*(2^REsolution))/(VrefHigh-VrefLow),0))</f>
        <v>3476</v>
      </c>
      <c r="E374" s="5" t="str">
        <f>IF(OR(A373&gt;=2^I$9,C373&lt;=VrefLow),"",DEC2BIN((MOD(D374,4096)/512),3)&amp;DEC2BIN(MOD(D374,512),9))</f>
        <v>110110010100</v>
      </c>
      <c r="F374" s="1" t="str">
        <f>IF(OR(A373&gt;=2^I$9,C373&lt;=VrefLow),"",DEC2HEX(D374,4))</f>
        <v>0D94</v>
      </c>
    </row>
    <row r="375" spans="1:6" x14ac:dyDescent="0.25">
      <c r="A375" s="2">
        <f>IF(OR(A374&gt;=2^I$9,C374&lt;=VrefLow),"",A374+1)</f>
        <v>372</v>
      </c>
      <c r="B375" s="6">
        <f>IF(OR(A374&gt;=2^I$9,C374&lt;=VrefLow),"",IF(B374&lt;=0,"",(B374-(M$6/(2^I$9)))))</f>
        <v>5.8203124999998685</v>
      </c>
      <c r="C375" s="6">
        <f>IF(OR(A374&gt;=2^I$9,C374&lt;=VrefLow),"",(B375*M$12)/(M$9+M$12))</f>
        <v>2.2907050933969941</v>
      </c>
      <c r="D375" s="4">
        <f>IF(OR(A374&gt;=2^I$9,C374&lt;=VrefLow),"",ROUND(((C375-VrefLow)*(2^REsolution))/(VrefHigh-VrefLow),0))</f>
        <v>3475</v>
      </c>
      <c r="E375" s="5" t="str">
        <f>IF(OR(A374&gt;=2^I$9,C374&lt;=VrefLow),"",DEC2BIN((MOD(D375,4096)/512),3)&amp;DEC2BIN(MOD(D375,512),9))</f>
        <v>110110010011</v>
      </c>
      <c r="F375" s="1" t="str">
        <f>IF(OR(A374&gt;=2^I$9,C374&lt;=VrefLow),"",DEC2HEX(D375,4))</f>
        <v>0D93</v>
      </c>
    </row>
    <row r="376" spans="1:6" x14ac:dyDescent="0.25">
      <c r="A376" s="2">
        <f>IF(OR(A375&gt;=2^I$9,C375&lt;=VrefLow),"",A375+1)</f>
        <v>373</v>
      </c>
      <c r="B376" s="6">
        <f>IF(OR(A375&gt;=2^I$9,C375&lt;=VrefLow),"",IF(B375&lt;=0,"",(B375-(M$6/(2^I$9)))))</f>
        <v>5.8187499999998682</v>
      </c>
      <c r="C376" s="6">
        <f>IF(OR(A375&gt;=2^I$9,C375&lt;=VrefLow),"",(B376*M$12)/(M$9+M$12))</f>
        <v>2.290090139009505</v>
      </c>
      <c r="D376" s="4">
        <f>IF(OR(A375&gt;=2^I$9,C375&lt;=VrefLow),"",ROUND(((C376-VrefLow)*(2^REsolution))/(VrefHigh-VrefLow),0))</f>
        <v>3474</v>
      </c>
      <c r="E376" s="5" t="str">
        <f>IF(OR(A375&gt;=2^I$9,C375&lt;=VrefLow),"",DEC2BIN((MOD(D376,4096)/512),3)&amp;DEC2BIN(MOD(D376,512),9))</f>
        <v>110110010010</v>
      </c>
      <c r="F376" s="1" t="str">
        <f>IF(OR(A375&gt;=2^I$9,C375&lt;=VrefLow),"",DEC2HEX(D376,4))</f>
        <v>0D92</v>
      </c>
    </row>
    <row r="377" spans="1:6" x14ac:dyDescent="0.25">
      <c r="A377" s="2">
        <f>IF(OR(A376&gt;=2^I$9,C376&lt;=VrefLow),"",A376+1)</f>
        <v>374</v>
      </c>
      <c r="B377" s="6">
        <f>IF(OR(A376&gt;=2^I$9,C376&lt;=VrefLow),"",IF(B376&lt;=0,"",(B376-(M$6/(2^I$9)))))</f>
        <v>5.8171874999998678</v>
      </c>
      <c r="C377" s="6">
        <f>IF(OR(A376&gt;=2^I$9,C376&lt;=VrefLow),"",(B377*M$12)/(M$9+M$12))</f>
        <v>2.2894751846220158</v>
      </c>
      <c r="D377" s="4">
        <f>IF(OR(A376&gt;=2^I$9,C376&lt;=VrefLow),"",ROUND(((C377-VrefLow)*(2^REsolution))/(VrefHigh-VrefLow),0))</f>
        <v>3473</v>
      </c>
      <c r="E377" s="5" t="str">
        <f>IF(OR(A376&gt;=2^I$9,C376&lt;=VrefLow),"",DEC2BIN((MOD(D377,4096)/512),3)&amp;DEC2BIN(MOD(D377,512),9))</f>
        <v>110110010001</v>
      </c>
      <c r="F377" s="1" t="str">
        <f>IF(OR(A376&gt;=2^I$9,C376&lt;=VrefLow),"",DEC2HEX(D377,4))</f>
        <v>0D91</v>
      </c>
    </row>
    <row r="378" spans="1:6" x14ac:dyDescent="0.25">
      <c r="A378" s="2">
        <f>IF(OR(A377&gt;=2^I$9,C377&lt;=VrefLow),"",A377+1)</f>
        <v>375</v>
      </c>
      <c r="B378" s="6">
        <f>IF(OR(A377&gt;=2^I$9,C377&lt;=VrefLow),"",IF(B377&lt;=0,"",(B377-(M$6/(2^I$9)))))</f>
        <v>5.8156249999998675</v>
      </c>
      <c r="C378" s="6">
        <f>IF(OR(A377&gt;=2^I$9,C377&lt;=VrefLow),"",(B378*M$12)/(M$9+M$12))</f>
        <v>2.2888602302345267</v>
      </c>
      <c r="D378" s="4">
        <f>IF(OR(A377&gt;=2^I$9,C377&lt;=VrefLow),"",ROUND(((C378-VrefLow)*(2^REsolution))/(VrefHigh-VrefLow),0))</f>
        <v>3472</v>
      </c>
      <c r="E378" s="5" t="str">
        <f>IF(OR(A377&gt;=2^I$9,C377&lt;=VrefLow),"",DEC2BIN((MOD(D378,4096)/512),3)&amp;DEC2BIN(MOD(D378,512),9))</f>
        <v>110110010000</v>
      </c>
      <c r="F378" s="1" t="str">
        <f>IF(OR(A377&gt;=2^I$9,C377&lt;=VrefLow),"",DEC2HEX(D378,4))</f>
        <v>0D90</v>
      </c>
    </row>
    <row r="379" spans="1:6" x14ac:dyDescent="0.25">
      <c r="A379" s="2">
        <f>IF(OR(A378&gt;=2^I$9,C378&lt;=VrefLow),"",A378+1)</f>
        <v>376</v>
      </c>
      <c r="B379" s="6">
        <f>IF(OR(A378&gt;=2^I$9,C378&lt;=VrefLow),"",IF(B378&lt;=0,"",(B378-(M$6/(2^I$9)))))</f>
        <v>5.8140624999998671</v>
      </c>
      <c r="C379" s="6">
        <f>IF(OR(A378&gt;=2^I$9,C378&lt;=VrefLow),"",(B379*M$12)/(M$9+M$12))</f>
        <v>2.2882452758470371</v>
      </c>
      <c r="D379" s="4">
        <f>IF(OR(A378&gt;=2^I$9,C378&lt;=VrefLow),"",ROUND(((C379-VrefLow)*(2^REsolution))/(VrefHigh-VrefLow),0))</f>
        <v>3471</v>
      </c>
      <c r="E379" s="5" t="str">
        <f>IF(OR(A378&gt;=2^I$9,C378&lt;=VrefLow),"",DEC2BIN((MOD(D379,4096)/512),3)&amp;DEC2BIN(MOD(D379,512),9))</f>
        <v>110110001111</v>
      </c>
      <c r="F379" s="1" t="str">
        <f>IF(OR(A378&gt;=2^I$9,C378&lt;=VrefLow),"",DEC2HEX(D379,4))</f>
        <v>0D8F</v>
      </c>
    </row>
    <row r="380" spans="1:6" x14ac:dyDescent="0.25">
      <c r="A380" s="2">
        <f>IF(OR(A379&gt;=2^I$9,C379&lt;=VrefLow),"",A379+1)</f>
        <v>377</v>
      </c>
      <c r="B380" s="6">
        <f>IF(OR(A379&gt;=2^I$9,C379&lt;=VrefLow),"",IF(B379&lt;=0,"",(B379-(M$6/(2^I$9)))))</f>
        <v>5.8124999999998668</v>
      </c>
      <c r="C380" s="6">
        <f>IF(OR(A379&gt;=2^I$9,C379&lt;=VrefLow),"",(B380*M$12)/(M$9+M$12))</f>
        <v>2.2876303214595479</v>
      </c>
      <c r="D380" s="4">
        <f>IF(OR(A379&gt;=2^I$9,C379&lt;=VrefLow),"",ROUND(((C380-VrefLow)*(2^REsolution))/(VrefHigh-VrefLow),0))</f>
        <v>3470</v>
      </c>
      <c r="E380" s="5" t="str">
        <f>IF(OR(A379&gt;=2^I$9,C379&lt;=VrefLow),"",DEC2BIN((MOD(D380,4096)/512),3)&amp;DEC2BIN(MOD(D380,512),9))</f>
        <v>110110001110</v>
      </c>
      <c r="F380" s="1" t="str">
        <f>IF(OR(A379&gt;=2^I$9,C379&lt;=VrefLow),"",DEC2HEX(D380,4))</f>
        <v>0D8E</v>
      </c>
    </row>
    <row r="381" spans="1:6" x14ac:dyDescent="0.25">
      <c r="A381" s="2">
        <f>IF(OR(A380&gt;=2^I$9,C380&lt;=VrefLow),"",A380+1)</f>
        <v>378</v>
      </c>
      <c r="B381" s="6">
        <f>IF(OR(A380&gt;=2^I$9,C380&lt;=VrefLow),"",IF(B380&lt;=0,"",(B380-(M$6/(2^I$9)))))</f>
        <v>5.8109374999998664</v>
      </c>
      <c r="C381" s="6">
        <f>IF(OR(A380&gt;=2^I$9,C380&lt;=VrefLow),"",(B381*M$12)/(M$9+M$12))</f>
        <v>2.2870153670720588</v>
      </c>
      <c r="D381" s="4">
        <f>IF(OR(A380&gt;=2^I$9,C380&lt;=VrefLow),"",ROUND(((C381-VrefLow)*(2^REsolution))/(VrefHigh-VrefLow),0))</f>
        <v>3469</v>
      </c>
      <c r="E381" s="5" t="str">
        <f>IF(OR(A380&gt;=2^I$9,C380&lt;=VrefLow),"",DEC2BIN((MOD(D381,4096)/512),3)&amp;DEC2BIN(MOD(D381,512),9))</f>
        <v>110110001101</v>
      </c>
      <c r="F381" s="1" t="str">
        <f>IF(OR(A380&gt;=2^I$9,C380&lt;=VrefLow),"",DEC2HEX(D381,4))</f>
        <v>0D8D</v>
      </c>
    </row>
    <row r="382" spans="1:6" x14ac:dyDescent="0.25">
      <c r="A382" s="2">
        <f>IF(OR(A381&gt;=2^I$9,C381&lt;=VrefLow),"",A381+1)</f>
        <v>379</v>
      </c>
      <c r="B382" s="6">
        <f>IF(OR(A381&gt;=2^I$9,C381&lt;=VrefLow),"",IF(B381&lt;=0,"",(B381-(M$6/(2^I$9)))))</f>
        <v>5.8093749999998661</v>
      </c>
      <c r="C382" s="6">
        <f>IF(OR(A381&gt;=2^I$9,C381&lt;=VrefLow),"",(B382*M$12)/(M$9+M$12))</f>
        <v>2.2864004126845696</v>
      </c>
      <c r="D382" s="4">
        <f>IF(OR(A381&gt;=2^I$9,C381&lt;=VrefLow),"",ROUND(((C382-VrefLow)*(2^REsolution))/(VrefHigh-VrefLow),0))</f>
        <v>3469</v>
      </c>
      <c r="E382" s="5" t="str">
        <f>IF(OR(A381&gt;=2^I$9,C381&lt;=VrefLow),"",DEC2BIN((MOD(D382,4096)/512),3)&amp;DEC2BIN(MOD(D382,512),9))</f>
        <v>110110001101</v>
      </c>
      <c r="F382" s="1" t="str">
        <f>IF(OR(A381&gt;=2^I$9,C381&lt;=VrefLow),"",DEC2HEX(D382,4))</f>
        <v>0D8D</v>
      </c>
    </row>
    <row r="383" spans="1:6" x14ac:dyDescent="0.25">
      <c r="A383" s="2">
        <f>IF(OR(A382&gt;=2^I$9,C382&lt;=VrefLow),"",A382+1)</f>
        <v>380</v>
      </c>
      <c r="B383" s="6">
        <f>IF(OR(A382&gt;=2^I$9,C382&lt;=VrefLow),"",IF(B382&lt;=0,"",(B382-(M$6/(2^I$9)))))</f>
        <v>5.8078124999998657</v>
      </c>
      <c r="C383" s="6">
        <f>IF(OR(A382&gt;=2^I$9,C382&lt;=VrefLow),"",(B383*M$12)/(M$9+M$12))</f>
        <v>2.28578545829708</v>
      </c>
      <c r="D383" s="4">
        <f>IF(OR(A382&gt;=2^I$9,C382&lt;=VrefLow),"",ROUND(((C383-VrefLow)*(2^REsolution))/(VrefHigh-VrefLow),0))</f>
        <v>3468</v>
      </c>
      <c r="E383" s="5" t="str">
        <f>IF(OR(A382&gt;=2^I$9,C382&lt;=VrefLow),"",DEC2BIN((MOD(D383,4096)/512),3)&amp;DEC2BIN(MOD(D383,512),9))</f>
        <v>110110001100</v>
      </c>
      <c r="F383" s="1" t="str">
        <f>IF(OR(A382&gt;=2^I$9,C382&lt;=VrefLow),"",DEC2HEX(D383,4))</f>
        <v>0D8C</v>
      </c>
    </row>
    <row r="384" spans="1:6" x14ac:dyDescent="0.25">
      <c r="A384" s="2">
        <f>IF(OR(A383&gt;=2^I$9,C383&lt;=VrefLow),"",A383+1)</f>
        <v>381</v>
      </c>
      <c r="B384" s="6">
        <f>IF(OR(A383&gt;=2^I$9,C383&lt;=VrefLow),"",IF(B383&lt;=0,"",(B383-(M$6/(2^I$9)))))</f>
        <v>5.8062499999998654</v>
      </c>
      <c r="C384" s="6">
        <f>IF(OR(A383&gt;=2^I$9,C383&lt;=VrefLow),"",(B384*M$12)/(M$9+M$12))</f>
        <v>2.2851705039095909</v>
      </c>
      <c r="D384" s="4">
        <f>IF(OR(A383&gt;=2^I$9,C383&lt;=VrefLow),"",ROUND(((C384-VrefLow)*(2^REsolution))/(VrefHigh-VrefLow),0))</f>
        <v>3467</v>
      </c>
      <c r="E384" s="5" t="str">
        <f>IF(OR(A383&gt;=2^I$9,C383&lt;=VrefLow),"",DEC2BIN((MOD(D384,4096)/512),3)&amp;DEC2BIN(MOD(D384,512),9))</f>
        <v>110110001011</v>
      </c>
      <c r="F384" s="1" t="str">
        <f>IF(OR(A383&gt;=2^I$9,C383&lt;=VrefLow),"",DEC2HEX(D384,4))</f>
        <v>0D8B</v>
      </c>
    </row>
    <row r="385" spans="1:6" x14ac:dyDescent="0.25">
      <c r="A385" s="2">
        <f>IF(OR(A384&gt;=2^I$9,C384&lt;=VrefLow),"",A384+1)</f>
        <v>382</v>
      </c>
      <c r="B385" s="6">
        <f>IF(OR(A384&gt;=2^I$9,C384&lt;=VrefLow),"",IF(B384&lt;=0,"",(B384-(M$6/(2^I$9)))))</f>
        <v>5.804687499999865</v>
      </c>
      <c r="C385" s="6">
        <f>IF(OR(A384&gt;=2^I$9,C384&lt;=VrefLow),"",(B385*M$12)/(M$9+M$12))</f>
        <v>2.2845555495221017</v>
      </c>
      <c r="D385" s="4">
        <f>IF(OR(A384&gt;=2^I$9,C384&lt;=VrefLow),"",ROUND(((C385-VrefLow)*(2^REsolution))/(VrefHigh-VrefLow),0))</f>
        <v>3466</v>
      </c>
      <c r="E385" s="5" t="str">
        <f>IF(OR(A384&gt;=2^I$9,C384&lt;=VrefLow),"",DEC2BIN((MOD(D385,4096)/512),3)&amp;DEC2BIN(MOD(D385,512),9))</f>
        <v>110110001010</v>
      </c>
      <c r="F385" s="1" t="str">
        <f>IF(OR(A384&gt;=2^I$9,C384&lt;=VrefLow),"",DEC2HEX(D385,4))</f>
        <v>0D8A</v>
      </c>
    </row>
    <row r="386" spans="1:6" x14ac:dyDescent="0.25">
      <c r="A386" s="2">
        <f>IF(OR(A385&gt;=2^I$9,C385&lt;=VrefLow),"",A385+1)</f>
        <v>383</v>
      </c>
      <c r="B386" s="6">
        <f>IF(OR(A385&gt;=2^I$9,C385&lt;=VrefLow),"",IF(B385&lt;=0,"",(B385-(M$6/(2^I$9)))))</f>
        <v>5.8031249999998646</v>
      </c>
      <c r="C386" s="6">
        <f>IF(OR(A385&gt;=2^I$9,C385&lt;=VrefLow),"",(B386*M$12)/(M$9+M$12))</f>
        <v>2.2839405951346121</v>
      </c>
      <c r="D386" s="4">
        <f>IF(OR(A385&gt;=2^I$9,C385&lt;=VrefLow),"",ROUND(((C386-VrefLow)*(2^REsolution))/(VrefHigh-VrefLow),0))</f>
        <v>3465</v>
      </c>
      <c r="E386" s="5" t="str">
        <f>IF(OR(A385&gt;=2^I$9,C385&lt;=VrefLow),"",DEC2BIN((MOD(D386,4096)/512),3)&amp;DEC2BIN(MOD(D386,512),9))</f>
        <v>110110001001</v>
      </c>
      <c r="F386" s="1" t="str">
        <f>IF(OR(A385&gt;=2^I$9,C385&lt;=VrefLow),"",DEC2HEX(D386,4))</f>
        <v>0D89</v>
      </c>
    </row>
    <row r="387" spans="1:6" x14ac:dyDescent="0.25">
      <c r="A387" s="2">
        <f>IF(OR(A386&gt;=2^I$9,C386&lt;=VrefLow),"",A386+1)</f>
        <v>384</v>
      </c>
      <c r="B387" s="6">
        <f>IF(OR(A386&gt;=2^I$9,C386&lt;=VrefLow),"",IF(B386&lt;=0,"",(B386-(M$6/(2^I$9)))))</f>
        <v>5.8015624999998643</v>
      </c>
      <c r="C387" s="6">
        <f>IF(OR(A386&gt;=2^I$9,C386&lt;=VrefLow),"",(B387*M$12)/(M$9+M$12))</f>
        <v>2.283325640747123</v>
      </c>
      <c r="D387" s="4">
        <f>IF(OR(A386&gt;=2^I$9,C386&lt;=VrefLow),"",ROUND(((C387-VrefLow)*(2^REsolution))/(VrefHigh-VrefLow),0))</f>
        <v>3464</v>
      </c>
      <c r="E387" s="5" t="str">
        <f>IF(OR(A386&gt;=2^I$9,C386&lt;=VrefLow),"",DEC2BIN((MOD(D387,4096)/512),3)&amp;DEC2BIN(MOD(D387,512),9))</f>
        <v>110110001000</v>
      </c>
      <c r="F387" s="1" t="str">
        <f>IF(OR(A386&gt;=2^I$9,C386&lt;=VrefLow),"",DEC2HEX(D387,4))</f>
        <v>0D88</v>
      </c>
    </row>
    <row r="388" spans="1:6" x14ac:dyDescent="0.25">
      <c r="A388" s="2">
        <f>IF(OR(A387&gt;=2^I$9,C387&lt;=VrefLow),"",A387+1)</f>
        <v>385</v>
      </c>
      <c r="B388" s="6">
        <f>IF(OR(A387&gt;=2^I$9,C387&lt;=VrefLow),"",IF(B387&lt;=0,"",(B387-(M$6/(2^I$9)))))</f>
        <v>5.7999999999998639</v>
      </c>
      <c r="C388" s="6">
        <f>IF(OR(A387&gt;=2^I$9,C387&lt;=VrefLow),"",(B388*M$12)/(M$9+M$12))</f>
        <v>2.2827106863596334</v>
      </c>
      <c r="D388" s="4">
        <f>IF(OR(A387&gt;=2^I$9,C387&lt;=VrefLow),"",ROUND(((C388-VrefLow)*(2^REsolution))/(VrefHigh-VrefLow),0))</f>
        <v>3463</v>
      </c>
      <c r="E388" s="5" t="str">
        <f>IF(OR(A387&gt;=2^I$9,C387&lt;=VrefLow),"",DEC2BIN((MOD(D388,4096)/512),3)&amp;DEC2BIN(MOD(D388,512),9))</f>
        <v>110110000111</v>
      </c>
      <c r="F388" s="1" t="str">
        <f>IF(OR(A387&gt;=2^I$9,C387&lt;=VrefLow),"",DEC2HEX(D388,4))</f>
        <v>0D87</v>
      </c>
    </row>
    <row r="389" spans="1:6" x14ac:dyDescent="0.25">
      <c r="A389" s="2">
        <f>IF(OR(A388&gt;=2^I$9,C388&lt;=VrefLow),"",A388+1)</f>
        <v>386</v>
      </c>
      <c r="B389" s="6">
        <f>IF(OR(A388&gt;=2^I$9,C388&lt;=VrefLow),"",IF(B388&lt;=0,"",(B388-(M$6/(2^I$9)))))</f>
        <v>5.7984374999998636</v>
      </c>
      <c r="C389" s="6">
        <f>IF(OR(A388&gt;=2^I$9,C388&lt;=VrefLow),"",(B389*M$12)/(M$9+M$12))</f>
        <v>2.2820957319721442</v>
      </c>
      <c r="D389" s="4">
        <f>IF(OR(A388&gt;=2^I$9,C388&lt;=VrefLow),"",ROUND(((C389-VrefLow)*(2^REsolution))/(VrefHigh-VrefLow),0))</f>
        <v>3462</v>
      </c>
      <c r="E389" s="5" t="str">
        <f>IF(OR(A388&gt;=2^I$9,C388&lt;=VrefLow),"",DEC2BIN((MOD(D389,4096)/512),3)&amp;DEC2BIN(MOD(D389,512),9))</f>
        <v>110110000110</v>
      </c>
      <c r="F389" s="1" t="str">
        <f>IF(OR(A388&gt;=2^I$9,C388&lt;=VrefLow),"",DEC2HEX(D389,4))</f>
        <v>0D86</v>
      </c>
    </row>
    <row r="390" spans="1:6" x14ac:dyDescent="0.25">
      <c r="A390" s="2">
        <f>IF(OR(A389&gt;=2^I$9,C389&lt;=VrefLow),"",A389+1)</f>
        <v>387</v>
      </c>
      <c r="B390" s="6">
        <f>IF(OR(A389&gt;=2^I$9,C389&lt;=VrefLow),"",IF(B389&lt;=0,"",(B389-(M$6/(2^I$9)))))</f>
        <v>5.7968749999998632</v>
      </c>
      <c r="C390" s="6">
        <f>IF(OR(A389&gt;=2^I$9,C389&lt;=VrefLow),"",(B390*M$12)/(M$9+M$12))</f>
        <v>2.2814807775846551</v>
      </c>
      <c r="D390" s="4">
        <f>IF(OR(A389&gt;=2^I$9,C389&lt;=VrefLow),"",ROUND(((C390-VrefLow)*(2^REsolution))/(VrefHigh-VrefLow),0))</f>
        <v>3461</v>
      </c>
      <c r="E390" s="5" t="str">
        <f>IF(OR(A389&gt;=2^I$9,C389&lt;=VrefLow),"",DEC2BIN((MOD(D390,4096)/512),3)&amp;DEC2BIN(MOD(D390,512),9))</f>
        <v>110110000101</v>
      </c>
      <c r="F390" s="1" t="str">
        <f>IF(OR(A389&gt;=2^I$9,C389&lt;=VrefLow),"",DEC2HEX(D390,4))</f>
        <v>0D85</v>
      </c>
    </row>
    <row r="391" spans="1:6" x14ac:dyDescent="0.25">
      <c r="A391" s="2">
        <f>IF(OR(A390&gt;=2^I$9,C390&lt;=VrefLow),"",A390+1)</f>
        <v>388</v>
      </c>
      <c r="B391" s="6">
        <f>IF(OR(A390&gt;=2^I$9,C390&lt;=VrefLow),"",IF(B390&lt;=0,"",(B390-(M$6/(2^I$9)))))</f>
        <v>5.7953124999998629</v>
      </c>
      <c r="C391" s="6">
        <f>IF(OR(A390&gt;=2^I$9,C390&lt;=VrefLow),"",(B391*M$12)/(M$9+M$12))</f>
        <v>2.2808658231971659</v>
      </c>
      <c r="D391" s="4">
        <f>IF(OR(A390&gt;=2^I$9,C390&lt;=VrefLow),"",ROUND(((C391-VrefLow)*(2^REsolution))/(VrefHigh-VrefLow),0))</f>
        <v>3460</v>
      </c>
      <c r="E391" s="5" t="str">
        <f>IF(OR(A390&gt;=2^I$9,C390&lt;=VrefLow),"",DEC2BIN((MOD(D391,4096)/512),3)&amp;DEC2BIN(MOD(D391,512),9))</f>
        <v>110110000100</v>
      </c>
      <c r="F391" s="1" t="str">
        <f>IF(OR(A390&gt;=2^I$9,C390&lt;=VrefLow),"",DEC2HEX(D391,4))</f>
        <v>0D84</v>
      </c>
    </row>
    <row r="392" spans="1:6" x14ac:dyDescent="0.25">
      <c r="A392" s="2">
        <f>IF(OR(A391&gt;=2^I$9,C391&lt;=VrefLow),"",A391+1)</f>
        <v>389</v>
      </c>
      <c r="B392" s="6">
        <f>IF(OR(A391&gt;=2^I$9,C391&lt;=VrefLow),"",IF(B391&lt;=0,"",(B391-(M$6/(2^I$9)))))</f>
        <v>5.7937499999998625</v>
      </c>
      <c r="C392" s="6">
        <f>IF(OR(A391&gt;=2^I$9,C391&lt;=VrefLow),"",(B392*M$12)/(M$9+M$12))</f>
        <v>2.2802508688096763</v>
      </c>
      <c r="D392" s="4">
        <f>IF(OR(A391&gt;=2^I$9,C391&lt;=VrefLow),"",ROUND(((C392-VrefLow)*(2^REsolution))/(VrefHigh-VrefLow),0))</f>
        <v>3459</v>
      </c>
      <c r="E392" s="5" t="str">
        <f>IF(OR(A391&gt;=2^I$9,C391&lt;=VrefLow),"",DEC2BIN((MOD(D392,4096)/512),3)&amp;DEC2BIN(MOD(D392,512),9))</f>
        <v>110110000011</v>
      </c>
      <c r="F392" s="1" t="str">
        <f>IF(OR(A391&gt;=2^I$9,C391&lt;=VrefLow),"",DEC2HEX(D392,4))</f>
        <v>0D83</v>
      </c>
    </row>
    <row r="393" spans="1:6" x14ac:dyDescent="0.25">
      <c r="A393" s="2">
        <f>IF(OR(A392&gt;=2^I$9,C392&lt;=VrefLow),"",A392+1)</f>
        <v>390</v>
      </c>
      <c r="B393" s="6">
        <f>IF(OR(A392&gt;=2^I$9,C392&lt;=VrefLow),"",IF(B392&lt;=0,"",(B392-(M$6/(2^I$9)))))</f>
        <v>5.7921874999998622</v>
      </c>
      <c r="C393" s="6">
        <f>IF(OR(A392&gt;=2^I$9,C392&lt;=VrefLow),"",(B393*M$12)/(M$9+M$12))</f>
        <v>2.2796359144221872</v>
      </c>
      <c r="D393" s="4">
        <f>IF(OR(A392&gt;=2^I$9,C392&lt;=VrefLow),"",ROUND(((C393-VrefLow)*(2^REsolution))/(VrefHigh-VrefLow),0))</f>
        <v>3458</v>
      </c>
      <c r="E393" s="5" t="str">
        <f>IF(OR(A392&gt;=2^I$9,C392&lt;=VrefLow),"",DEC2BIN((MOD(D393,4096)/512),3)&amp;DEC2BIN(MOD(D393,512),9))</f>
        <v>110110000010</v>
      </c>
      <c r="F393" s="1" t="str">
        <f>IF(OR(A392&gt;=2^I$9,C392&lt;=VrefLow),"",DEC2HEX(D393,4))</f>
        <v>0D82</v>
      </c>
    </row>
    <row r="394" spans="1:6" x14ac:dyDescent="0.25">
      <c r="A394" s="2">
        <f>IF(OR(A393&gt;=2^I$9,C393&lt;=VrefLow),"",A393+1)</f>
        <v>391</v>
      </c>
      <c r="B394" s="6">
        <f>IF(OR(A393&gt;=2^I$9,C393&lt;=VrefLow),"",IF(B393&lt;=0,"",(B393-(M$6/(2^I$9)))))</f>
        <v>5.7906249999998618</v>
      </c>
      <c r="C394" s="6">
        <f>IF(OR(A393&gt;=2^I$9,C393&lt;=VrefLow),"",(B394*M$12)/(M$9+M$12))</f>
        <v>2.279020960034698</v>
      </c>
      <c r="D394" s="4">
        <f>IF(OR(A393&gt;=2^I$9,C393&lt;=VrefLow),"",ROUND(((C394-VrefLow)*(2^REsolution))/(VrefHigh-VrefLow),0))</f>
        <v>3457</v>
      </c>
      <c r="E394" s="5" t="str">
        <f>IF(OR(A393&gt;=2^I$9,C393&lt;=VrefLow),"",DEC2BIN((MOD(D394,4096)/512),3)&amp;DEC2BIN(MOD(D394,512),9))</f>
        <v>110110000001</v>
      </c>
      <c r="F394" s="1" t="str">
        <f>IF(OR(A393&gt;=2^I$9,C393&lt;=VrefLow),"",DEC2HEX(D394,4))</f>
        <v>0D81</v>
      </c>
    </row>
    <row r="395" spans="1:6" x14ac:dyDescent="0.25">
      <c r="A395" s="2">
        <f>IF(OR(A394&gt;=2^I$9,C394&lt;=VrefLow),"",A394+1)</f>
        <v>392</v>
      </c>
      <c r="B395" s="6">
        <f>IF(OR(A394&gt;=2^I$9,C394&lt;=VrefLow),"",IF(B394&lt;=0,"",(B394-(M$6/(2^I$9)))))</f>
        <v>5.7890624999998614</v>
      </c>
      <c r="C395" s="6">
        <f>IF(OR(A394&gt;=2^I$9,C394&lt;=VrefLow),"",(B395*M$12)/(M$9+M$12))</f>
        <v>2.2784060056472089</v>
      </c>
      <c r="D395" s="4">
        <f>IF(OR(A394&gt;=2^I$9,C394&lt;=VrefLow),"",ROUND(((C395-VrefLow)*(2^REsolution))/(VrefHigh-VrefLow),0))</f>
        <v>3456</v>
      </c>
      <c r="E395" s="5" t="str">
        <f>IF(OR(A394&gt;=2^I$9,C394&lt;=VrefLow),"",DEC2BIN((MOD(D395,4096)/512),3)&amp;DEC2BIN(MOD(D395,512),9))</f>
        <v>110110000000</v>
      </c>
      <c r="F395" s="1" t="str">
        <f>IF(OR(A394&gt;=2^I$9,C394&lt;=VrefLow),"",DEC2HEX(D395,4))</f>
        <v>0D80</v>
      </c>
    </row>
    <row r="396" spans="1:6" x14ac:dyDescent="0.25">
      <c r="A396" s="2">
        <f>IF(OR(A395&gt;=2^I$9,C395&lt;=VrefLow),"",A395+1)</f>
        <v>393</v>
      </c>
      <c r="B396" s="6">
        <f>IF(OR(A395&gt;=2^I$9,C395&lt;=VrefLow),"",IF(B395&lt;=0,"",(B395-(M$6/(2^I$9)))))</f>
        <v>5.7874999999998611</v>
      </c>
      <c r="C396" s="6">
        <f>IF(OR(A395&gt;=2^I$9,C395&lt;=VrefLow),"",(B396*M$12)/(M$9+M$12))</f>
        <v>2.2777910512597193</v>
      </c>
      <c r="D396" s="4">
        <f>IF(OR(A395&gt;=2^I$9,C395&lt;=VrefLow),"",ROUND(((C396-VrefLow)*(2^REsolution))/(VrefHigh-VrefLow),0))</f>
        <v>3455</v>
      </c>
      <c r="E396" s="5" t="str">
        <f>IF(OR(A395&gt;=2^I$9,C395&lt;=VrefLow),"",DEC2BIN((MOD(D396,4096)/512),3)&amp;DEC2BIN(MOD(D396,512),9))</f>
        <v>110101111111</v>
      </c>
      <c r="F396" s="1" t="str">
        <f>IF(OR(A395&gt;=2^I$9,C395&lt;=VrefLow),"",DEC2HEX(D396,4))</f>
        <v>0D7F</v>
      </c>
    </row>
    <row r="397" spans="1:6" x14ac:dyDescent="0.25">
      <c r="A397" s="2">
        <f>IF(OR(A396&gt;=2^I$9,C396&lt;=VrefLow),"",A396+1)</f>
        <v>394</v>
      </c>
      <c r="B397" s="6">
        <f>IF(OR(A396&gt;=2^I$9,C396&lt;=VrefLow),"",IF(B396&lt;=0,"",(B396-(M$6/(2^I$9)))))</f>
        <v>5.7859374999998607</v>
      </c>
      <c r="C397" s="6">
        <f>IF(OR(A396&gt;=2^I$9,C396&lt;=VrefLow),"",(B397*M$12)/(M$9+M$12))</f>
        <v>2.2771760968722301</v>
      </c>
      <c r="D397" s="4">
        <f>IF(OR(A396&gt;=2^I$9,C396&lt;=VrefLow),"",ROUND(((C397-VrefLow)*(2^REsolution))/(VrefHigh-VrefLow),0))</f>
        <v>3455</v>
      </c>
      <c r="E397" s="5" t="str">
        <f>IF(OR(A396&gt;=2^I$9,C396&lt;=VrefLow),"",DEC2BIN((MOD(D397,4096)/512),3)&amp;DEC2BIN(MOD(D397,512),9))</f>
        <v>110101111111</v>
      </c>
      <c r="F397" s="1" t="str">
        <f>IF(OR(A396&gt;=2^I$9,C396&lt;=VrefLow),"",DEC2HEX(D397,4))</f>
        <v>0D7F</v>
      </c>
    </row>
    <row r="398" spans="1:6" x14ac:dyDescent="0.25">
      <c r="A398" s="2">
        <f>IF(OR(A397&gt;=2^I$9,C397&lt;=VrefLow),"",A397+1)</f>
        <v>395</v>
      </c>
      <c r="B398" s="6">
        <f>IF(OR(A397&gt;=2^I$9,C397&lt;=VrefLow),"",IF(B397&lt;=0,"",(B397-(M$6/(2^I$9)))))</f>
        <v>5.7843749999998604</v>
      </c>
      <c r="C398" s="6">
        <f>IF(OR(A397&gt;=2^I$9,C397&lt;=VrefLow),"",(B398*M$12)/(M$9+M$12))</f>
        <v>2.276561142484741</v>
      </c>
      <c r="D398" s="4">
        <f>IF(OR(A397&gt;=2^I$9,C397&lt;=VrefLow),"",ROUND(((C398-VrefLow)*(2^REsolution))/(VrefHigh-VrefLow),0))</f>
        <v>3454</v>
      </c>
      <c r="E398" s="5" t="str">
        <f>IF(OR(A397&gt;=2^I$9,C397&lt;=VrefLow),"",DEC2BIN((MOD(D398,4096)/512),3)&amp;DEC2BIN(MOD(D398,512),9))</f>
        <v>110101111110</v>
      </c>
      <c r="F398" s="1" t="str">
        <f>IF(OR(A397&gt;=2^I$9,C397&lt;=VrefLow),"",DEC2HEX(D398,4))</f>
        <v>0D7E</v>
      </c>
    </row>
    <row r="399" spans="1:6" x14ac:dyDescent="0.25">
      <c r="A399" s="2">
        <f>IF(OR(A398&gt;=2^I$9,C398&lt;=VrefLow),"",A398+1)</f>
        <v>396</v>
      </c>
      <c r="B399" s="6">
        <f>IF(OR(A398&gt;=2^I$9,C398&lt;=VrefLow),"",IF(B398&lt;=0,"",(B398-(M$6/(2^I$9)))))</f>
        <v>5.78281249999986</v>
      </c>
      <c r="C399" s="6">
        <f>IF(OR(A398&gt;=2^I$9,C398&lt;=VrefLow),"",(B399*M$12)/(M$9+M$12))</f>
        <v>2.2759461880972518</v>
      </c>
      <c r="D399" s="4">
        <f>IF(OR(A398&gt;=2^I$9,C398&lt;=VrefLow),"",ROUND(((C399-VrefLow)*(2^REsolution))/(VrefHigh-VrefLow),0))</f>
        <v>3453</v>
      </c>
      <c r="E399" s="5" t="str">
        <f>IF(OR(A398&gt;=2^I$9,C398&lt;=VrefLow),"",DEC2BIN((MOD(D399,4096)/512),3)&amp;DEC2BIN(MOD(D399,512),9))</f>
        <v>110101111101</v>
      </c>
      <c r="F399" s="1" t="str">
        <f>IF(OR(A398&gt;=2^I$9,C398&lt;=VrefLow),"",DEC2HEX(D399,4))</f>
        <v>0D7D</v>
      </c>
    </row>
    <row r="400" spans="1:6" x14ac:dyDescent="0.25">
      <c r="A400" s="2">
        <f>IF(OR(A399&gt;=2^I$9,C399&lt;=VrefLow),"",A399+1)</f>
        <v>397</v>
      </c>
      <c r="B400" s="6">
        <f>IF(OR(A399&gt;=2^I$9,C399&lt;=VrefLow),"",IF(B399&lt;=0,"",(B399-(M$6/(2^I$9)))))</f>
        <v>5.7812499999998597</v>
      </c>
      <c r="C400" s="6">
        <f>IF(OR(A399&gt;=2^I$9,C399&lt;=VrefLow),"",(B400*M$12)/(M$9+M$12))</f>
        <v>2.2753312337097622</v>
      </c>
      <c r="D400" s="4">
        <f>IF(OR(A399&gt;=2^I$9,C399&lt;=VrefLow),"",ROUND(((C400-VrefLow)*(2^REsolution))/(VrefHigh-VrefLow),0))</f>
        <v>3452</v>
      </c>
      <c r="E400" s="5" t="str">
        <f>IF(OR(A399&gt;=2^I$9,C399&lt;=VrefLow),"",DEC2BIN((MOD(D400,4096)/512),3)&amp;DEC2BIN(MOD(D400,512),9))</f>
        <v>110101111100</v>
      </c>
      <c r="F400" s="1" t="str">
        <f>IF(OR(A399&gt;=2^I$9,C399&lt;=VrefLow),"",DEC2HEX(D400,4))</f>
        <v>0D7C</v>
      </c>
    </row>
    <row r="401" spans="1:6" x14ac:dyDescent="0.25">
      <c r="A401" s="2">
        <f>IF(OR(A400&gt;=2^I$9,C400&lt;=VrefLow),"",A400+1)</f>
        <v>398</v>
      </c>
      <c r="B401" s="6">
        <f>IF(OR(A400&gt;=2^I$9,C400&lt;=VrefLow),"",IF(B400&lt;=0,"",(B400-(M$6/(2^I$9)))))</f>
        <v>5.7796874999998593</v>
      </c>
      <c r="C401" s="6">
        <f>IF(OR(A400&gt;=2^I$9,C400&lt;=VrefLow),"",(B401*M$12)/(M$9+M$12))</f>
        <v>2.274716279322273</v>
      </c>
      <c r="D401" s="4">
        <f>IF(OR(A400&gt;=2^I$9,C400&lt;=VrefLow),"",ROUND(((C401-VrefLow)*(2^REsolution))/(VrefHigh-VrefLow),0))</f>
        <v>3451</v>
      </c>
      <c r="E401" s="5" t="str">
        <f>IF(OR(A400&gt;=2^I$9,C400&lt;=VrefLow),"",DEC2BIN((MOD(D401,4096)/512),3)&amp;DEC2BIN(MOD(D401,512),9))</f>
        <v>110101111011</v>
      </c>
      <c r="F401" s="1" t="str">
        <f>IF(OR(A400&gt;=2^I$9,C400&lt;=VrefLow),"",DEC2HEX(D401,4))</f>
        <v>0D7B</v>
      </c>
    </row>
    <row r="402" spans="1:6" x14ac:dyDescent="0.25">
      <c r="A402" s="2">
        <f>IF(OR(A401&gt;=2^I$9,C401&lt;=VrefLow),"",A401+1)</f>
        <v>399</v>
      </c>
      <c r="B402" s="6">
        <f>IF(OR(A401&gt;=2^I$9,C401&lt;=VrefLow),"",IF(B401&lt;=0,"",(B401-(M$6/(2^I$9)))))</f>
        <v>5.778124999999859</v>
      </c>
      <c r="C402" s="6">
        <f>IF(OR(A401&gt;=2^I$9,C401&lt;=VrefLow),"",(B402*M$12)/(M$9+M$12))</f>
        <v>2.2741013249347839</v>
      </c>
      <c r="D402" s="4">
        <f>IF(OR(A401&gt;=2^I$9,C401&lt;=VrefLow),"",ROUND(((C402-VrefLow)*(2^REsolution))/(VrefHigh-VrefLow),0))</f>
        <v>3450</v>
      </c>
      <c r="E402" s="5" t="str">
        <f>IF(OR(A401&gt;=2^I$9,C401&lt;=VrefLow),"",DEC2BIN((MOD(D402,4096)/512),3)&amp;DEC2BIN(MOD(D402,512),9))</f>
        <v>110101111010</v>
      </c>
      <c r="F402" s="1" t="str">
        <f>IF(OR(A401&gt;=2^I$9,C401&lt;=VrefLow),"",DEC2HEX(D402,4))</f>
        <v>0D7A</v>
      </c>
    </row>
    <row r="403" spans="1:6" x14ac:dyDescent="0.25">
      <c r="A403" s="2">
        <f>IF(OR(A402&gt;=2^I$9,C402&lt;=VrefLow),"",A402+1)</f>
        <v>400</v>
      </c>
      <c r="B403" s="6">
        <f>IF(OR(A402&gt;=2^I$9,C402&lt;=VrefLow),"",IF(B402&lt;=0,"",(B402-(M$6/(2^I$9)))))</f>
        <v>5.7765624999998586</v>
      </c>
      <c r="C403" s="6">
        <f>IF(OR(A402&gt;=2^I$9,C402&lt;=VrefLow),"",(B403*M$12)/(M$9+M$12))</f>
        <v>2.2734863705472943</v>
      </c>
      <c r="D403" s="4">
        <f>IF(OR(A402&gt;=2^I$9,C402&lt;=VrefLow),"",ROUND(((C403-VrefLow)*(2^REsolution))/(VrefHigh-VrefLow),0))</f>
        <v>3449</v>
      </c>
      <c r="E403" s="5" t="str">
        <f>IF(OR(A402&gt;=2^I$9,C402&lt;=VrefLow),"",DEC2BIN((MOD(D403,4096)/512),3)&amp;DEC2BIN(MOD(D403,512),9))</f>
        <v>110101111001</v>
      </c>
      <c r="F403" s="1" t="str">
        <f>IF(OR(A402&gt;=2^I$9,C402&lt;=VrefLow),"",DEC2HEX(D403,4))</f>
        <v>0D79</v>
      </c>
    </row>
    <row r="404" spans="1:6" x14ac:dyDescent="0.25">
      <c r="A404" s="2">
        <f>IF(OR(A403&gt;=2^I$9,C403&lt;=VrefLow),"",A403+1)</f>
        <v>401</v>
      </c>
      <c r="B404" s="6">
        <f>IF(OR(A403&gt;=2^I$9,C403&lt;=VrefLow),"",IF(B403&lt;=0,"",(B403-(M$6/(2^I$9)))))</f>
        <v>5.7749999999998582</v>
      </c>
      <c r="C404" s="6">
        <f>IF(OR(A403&gt;=2^I$9,C403&lt;=VrefLow),"",(B404*M$12)/(M$9+M$12))</f>
        <v>2.2728714161598051</v>
      </c>
      <c r="D404" s="4">
        <f>IF(OR(A403&gt;=2^I$9,C403&lt;=VrefLow),"",ROUND(((C404-VrefLow)*(2^REsolution))/(VrefHigh-VrefLow),0))</f>
        <v>3448</v>
      </c>
      <c r="E404" s="5" t="str">
        <f>IF(OR(A403&gt;=2^I$9,C403&lt;=VrefLow),"",DEC2BIN((MOD(D404,4096)/512),3)&amp;DEC2BIN(MOD(D404,512),9))</f>
        <v>110101111000</v>
      </c>
      <c r="F404" s="1" t="str">
        <f>IF(OR(A403&gt;=2^I$9,C403&lt;=VrefLow),"",DEC2HEX(D404,4))</f>
        <v>0D78</v>
      </c>
    </row>
    <row r="405" spans="1:6" x14ac:dyDescent="0.25">
      <c r="A405" s="2">
        <f>IF(OR(A404&gt;=2^I$9,C404&lt;=VrefLow),"",A404+1)</f>
        <v>402</v>
      </c>
      <c r="B405" s="6">
        <f>IF(OR(A404&gt;=2^I$9,C404&lt;=VrefLow),"",IF(B404&lt;=0,"",(B404-(M$6/(2^I$9)))))</f>
        <v>5.7734374999998579</v>
      </c>
      <c r="C405" s="6">
        <f>IF(OR(A404&gt;=2^I$9,C404&lt;=VrefLow),"",(B405*M$12)/(M$9+M$12))</f>
        <v>2.2722564617723156</v>
      </c>
      <c r="D405" s="4">
        <f>IF(OR(A404&gt;=2^I$9,C404&lt;=VrefLow),"",ROUND(((C405-VrefLow)*(2^REsolution))/(VrefHigh-VrefLow),0))</f>
        <v>3447</v>
      </c>
      <c r="E405" s="5" t="str">
        <f>IF(OR(A404&gt;=2^I$9,C404&lt;=VrefLow),"",DEC2BIN((MOD(D405,4096)/512),3)&amp;DEC2BIN(MOD(D405,512),9))</f>
        <v>110101110111</v>
      </c>
      <c r="F405" s="1" t="str">
        <f>IF(OR(A404&gt;=2^I$9,C404&lt;=VrefLow),"",DEC2HEX(D405,4))</f>
        <v>0D77</v>
      </c>
    </row>
    <row r="406" spans="1:6" x14ac:dyDescent="0.25">
      <c r="A406" s="2">
        <f>IF(OR(A405&gt;=2^I$9,C405&lt;=VrefLow),"",A405+1)</f>
        <v>403</v>
      </c>
      <c r="B406" s="6">
        <f>IF(OR(A405&gt;=2^I$9,C405&lt;=VrefLow),"",IF(B405&lt;=0,"",(B405-(M$6/(2^I$9)))))</f>
        <v>5.7718749999998575</v>
      </c>
      <c r="C406" s="6">
        <f>IF(OR(A405&gt;=2^I$9,C405&lt;=VrefLow),"",(B406*M$12)/(M$9+M$12))</f>
        <v>2.2716415073848268</v>
      </c>
      <c r="D406" s="4">
        <f>IF(OR(A405&gt;=2^I$9,C405&lt;=VrefLow),"",ROUND(((C406-VrefLow)*(2^REsolution))/(VrefHigh-VrefLow),0))</f>
        <v>3446</v>
      </c>
      <c r="E406" s="5" t="str">
        <f>IF(OR(A405&gt;=2^I$9,C405&lt;=VrefLow),"",DEC2BIN((MOD(D406,4096)/512),3)&amp;DEC2BIN(MOD(D406,512),9))</f>
        <v>110101110110</v>
      </c>
      <c r="F406" s="1" t="str">
        <f>IF(OR(A405&gt;=2^I$9,C405&lt;=VrefLow),"",DEC2HEX(D406,4))</f>
        <v>0D76</v>
      </c>
    </row>
    <row r="407" spans="1:6" x14ac:dyDescent="0.25">
      <c r="A407" s="2">
        <f>IF(OR(A406&gt;=2^I$9,C406&lt;=VrefLow),"",A406+1)</f>
        <v>404</v>
      </c>
      <c r="B407" s="6">
        <f>IF(OR(A406&gt;=2^I$9,C406&lt;=VrefLow),"",IF(B406&lt;=0,"",(B406-(M$6/(2^I$9)))))</f>
        <v>5.7703124999998572</v>
      </c>
      <c r="C407" s="6">
        <f>IF(OR(A406&gt;=2^I$9,C406&lt;=VrefLow),"",(B407*M$12)/(M$9+M$12))</f>
        <v>2.2710265529973372</v>
      </c>
      <c r="D407" s="4">
        <f>IF(OR(A406&gt;=2^I$9,C406&lt;=VrefLow),"",ROUND(((C407-VrefLow)*(2^REsolution))/(VrefHigh-VrefLow),0))</f>
        <v>3445</v>
      </c>
      <c r="E407" s="5" t="str">
        <f>IF(OR(A406&gt;=2^I$9,C406&lt;=VrefLow),"",DEC2BIN((MOD(D407,4096)/512),3)&amp;DEC2BIN(MOD(D407,512),9))</f>
        <v>110101110101</v>
      </c>
      <c r="F407" s="1" t="str">
        <f>IF(OR(A406&gt;=2^I$9,C406&lt;=VrefLow),"",DEC2HEX(D407,4))</f>
        <v>0D75</v>
      </c>
    </row>
    <row r="408" spans="1:6" x14ac:dyDescent="0.25">
      <c r="A408" s="2">
        <f>IF(OR(A407&gt;=2^I$9,C407&lt;=VrefLow),"",A407+1)</f>
        <v>405</v>
      </c>
      <c r="B408" s="6">
        <f>IF(OR(A407&gt;=2^I$9,C407&lt;=VrefLow),"",IF(B407&lt;=0,"",(B407-(M$6/(2^I$9)))))</f>
        <v>5.7687499999998568</v>
      </c>
      <c r="C408" s="6">
        <f>IF(OR(A407&gt;=2^I$9,C407&lt;=VrefLow),"",(B408*M$12)/(M$9+M$12))</f>
        <v>2.2704115986098481</v>
      </c>
      <c r="D408" s="4">
        <f>IF(OR(A407&gt;=2^I$9,C407&lt;=VrefLow),"",ROUND(((C408-VrefLow)*(2^REsolution))/(VrefHigh-VrefLow),0))</f>
        <v>3444</v>
      </c>
      <c r="E408" s="5" t="str">
        <f>IF(OR(A407&gt;=2^I$9,C407&lt;=VrefLow),"",DEC2BIN((MOD(D408,4096)/512),3)&amp;DEC2BIN(MOD(D408,512),9))</f>
        <v>110101110100</v>
      </c>
      <c r="F408" s="1" t="str">
        <f>IF(OR(A407&gt;=2^I$9,C407&lt;=VrefLow),"",DEC2HEX(D408,4))</f>
        <v>0D74</v>
      </c>
    </row>
    <row r="409" spans="1:6" x14ac:dyDescent="0.25">
      <c r="A409" s="2">
        <f>IF(OR(A408&gt;=2^I$9,C408&lt;=VrefLow),"",A408+1)</f>
        <v>406</v>
      </c>
      <c r="B409" s="6">
        <f>IF(OR(A408&gt;=2^I$9,C408&lt;=VrefLow),"",IF(B408&lt;=0,"",(B408-(M$6/(2^I$9)))))</f>
        <v>5.7671874999998565</v>
      </c>
      <c r="C409" s="6">
        <f>IF(OR(A408&gt;=2^I$9,C408&lt;=VrefLow),"",(B409*M$12)/(M$9+M$12))</f>
        <v>2.2697966442223585</v>
      </c>
      <c r="D409" s="4">
        <f>IF(OR(A408&gt;=2^I$9,C408&lt;=VrefLow),"",ROUND(((C409-VrefLow)*(2^REsolution))/(VrefHigh-VrefLow),0))</f>
        <v>3443</v>
      </c>
      <c r="E409" s="5" t="str">
        <f>IF(OR(A408&gt;=2^I$9,C408&lt;=VrefLow),"",DEC2BIN((MOD(D409,4096)/512),3)&amp;DEC2BIN(MOD(D409,512),9))</f>
        <v>110101110011</v>
      </c>
      <c r="F409" s="1" t="str">
        <f>IF(OR(A408&gt;=2^I$9,C408&lt;=VrefLow),"",DEC2HEX(D409,4))</f>
        <v>0D73</v>
      </c>
    </row>
    <row r="410" spans="1:6" x14ac:dyDescent="0.25">
      <c r="A410" s="2">
        <f>IF(OR(A409&gt;=2^I$9,C409&lt;=VrefLow),"",A409+1)</f>
        <v>407</v>
      </c>
      <c r="B410" s="6">
        <f>IF(OR(A409&gt;=2^I$9,C409&lt;=VrefLow),"",IF(B409&lt;=0,"",(B409-(M$6/(2^I$9)))))</f>
        <v>5.7656249999998561</v>
      </c>
      <c r="C410" s="6">
        <f>IF(OR(A409&gt;=2^I$9,C409&lt;=VrefLow),"",(B410*M$12)/(M$9+M$12))</f>
        <v>2.2691816898348698</v>
      </c>
      <c r="D410" s="4">
        <f>IF(OR(A409&gt;=2^I$9,C409&lt;=VrefLow),"",ROUND(((C410-VrefLow)*(2^REsolution))/(VrefHigh-VrefLow),0))</f>
        <v>3442</v>
      </c>
      <c r="E410" s="5" t="str">
        <f>IF(OR(A409&gt;=2^I$9,C409&lt;=VrefLow),"",DEC2BIN((MOD(D410,4096)/512),3)&amp;DEC2BIN(MOD(D410,512),9))</f>
        <v>110101110010</v>
      </c>
      <c r="F410" s="1" t="str">
        <f>IF(OR(A409&gt;=2^I$9,C409&lt;=VrefLow),"",DEC2HEX(D410,4))</f>
        <v>0D72</v>
      </c>
    </row>
    <row r="411" spans="1:6" x14ac:dyDescent="0.25">
      <c r="A411" s="2">
        <f>IF(OR(A410&gt;=2^I$9,C410&lt;=VrefLow),"",A410+1)</f>
        <v>408</v>
      </c>
      <c r="B411" s="6">
        <f>IF(OR(A410&gt;=2^I$9,C410&lt;=VrefLow),"",IF(B410&lt;=0,"",(B410-(M$6/(2^I$9)))))</f>
        <v>5.7640624999998558</v>
      </c>
      <c r="C411" s="6">
        <f>IF(OR(A410&gt;=2^I$9,C410&lt;=VrefLow),"",(B411*M$12)/(M$9+M$12))</f>
        <v>2.2685667354473802</v>
      </c>
      <c r="D411" s="4">
        <f>IF(OR(A410&gt;=2^I$9,C410&lt;=VrefLow),"",ROUND(((C411-VrefLow)*(2^REsolution))/(VrefHigh-VrefLow),0))</f>
        <v>3441</v>
      </c>
      <c r="E411" s="5" t="str">
        <f>IF(OR(A410&gt;=2^I$9,C410&lt;=VrefLow),"",DEC2BIN((MOD(D411,4096)/512),3)&amp;DEC2BIN(MOD(D411,512),9))</f>
        <v>110101110001</v>
      </c>
      <c r="F411" s="1" t="str">
        <f>IF(OR(A410&gt;=2^I$9,C410&lt;=VrefLow),"",DEC2HEX(D411,4))</f>
        <v>0D71</v>
      </c>
    </row>
    <row r="412" spans="1:6" x14ac:dyDescent="0.25">
      <c r="A412" s="2">
        <f>IF(OR(A411&gt;=2^I$9,C411&lt;=VrefLow),"",A411+1)</f>
        <v>409</v>
      </c>
      <c r="B412" s="6">
        <f>IF(OR(A411&gt;=2^I$9,C411&lt;=VrefLow),"",IF(B411&lt;=0,"",(B411-(M$6/(2^I$9)))))</f>
        <v>5.7624999999998554</v>
      </c>
      <c r="C412" s="6">
        <f>IF(OR(A411&gt;=2^I$9,C411&lt;=VrefLow),"",(B412*M$12)/(M$9+M$12))</f>
        <v>2.267951781059891</v>
      </c>
      <c r="D412" s="4">
        <f>IF(OR(A411&gt;=2^I$9,C411&lt;=VrefLow),"",ROUND(((C412-VrefLow)*(2^REsolution))/(VrefHigh-VrefLow),0))</f>
        <v>3441</v>
      </c>
      <c r="E412" s="5" t="str">
        <f>IF(OR(A411&gt;=2^I$9,C411&lt;=VrefLow),"",DEC2BIN((MOD(D412,4096)/512),3)&amp;DEC2BIN(MOD(D412,512),9))</f>
        <v>110101110001</v>
      </c>
      <c r="F412" s="1" t="str">
        <f>IF(OR(A411&gt;=2^I$9,C411&lt;=VrefLow),"",DEC2HEX(D412,4))</f>
        <v>0D71</v>
      </c>
    </row>
    <row r="413" spans="1:6" x14ac:dyDescent="0.25">
      <c r="A413" s="2">
        <f>IF(OR(A412&gt;=2^I$9,C412&lt;=VrefLow),"",A412+1)</f>
        <v>410</v>
      </c>
      <c r="B413" s="6">
        <f>IF(OR(A412&gt;=2^I$9,C412&lt;=VrefLow),"",IF(B412&lt;=0,"",(B412-(M$6/(2^I$9)))))</f>
        <v>5.760937499999855</v>
      </c>
      <c r="C413" s="6">
        <f>IF(OR(A412&gt;=2^I$9,C412&lt;=VrefLow),"",(B413*M$12)/(M$9+M$12))</f>
        <v>2.2673368266724014</v>
      </c>
      <c r="D413" s="4">
        <f>IF(OR(A412&gt;=2^I$9,C412&lt;=VrefLow),"",ROUND(((C413-VrefLow)*(2^REsolution))/(VrefHigh-VrefLow),0))</f>
        <v>3440</v>
      </c>
      <c r="E413" s="5" t="str">
        <f>IF(OR(A412&gt;=2^I$9,C412&lt;=VrefLow),"",DEC2BIN((MOD(D413,4096)/512),3)&amp;DEC2BIN(MOD(D413,512),9))</f>
        <v>110101110000</v>
      </c>
      <c r="F413" s="1" t="str">
        <f>IF(OR(A412&gt;=2^I$9,C412&lt;=VrefLow),"",DEC2HEX(D413,4))</f>
        <v>0D70</v>
      </c>
    </row>
    <row r="414" spans="1:6" x14ac:dyDescent="0.25">
      <c r="A414" s="2">
        <f>IF(OR(A413&gt;=2^I$9,C413&lt;=VrefLow),"",A413+1)</f>
        <v>411</v>
      </c>
      <c r="B414" s="6">
        <f>IF(OR(A413&gt;=2^I$9,C413&lt;=VrefLow),"",IF(B413&lt;=0,"",(B413-(M$6/(2^I$9)))))</f>
        <v>5.7593749999998547</v>
      </c>
      <c r="C414" s="6">
        <f>IF(OR(A413&gt;=2^I$9,C413&lt;=VrefLow),"",(B414*M$12)/(M$9+M$12))</f>
        <v>2.2667218722849127</v>
      </c>
      <c r="D414" s="4">
        <f>IF(OR(A413&gt;=2^I$9,C413&lt;=VrefLow),"",ROUND(((C414-VrefLow)*(2^REsolution))/(VrefHigh-VrefLow),0))</f>
        <v>3439</v>
      </c>
      <c r="E414" s="5" t="str">
        <f>IF(OR(A413&gt;=2^I$9,C413&lt;=VrefLow),"",DEC2BIN((MOD(D414,4096)/512),3)&amp;DEC2BIN(MOD(D414,512),9))</f>
        <v>110101101111</v>
      </c>
      <c r="F414" s="1" t="str">
        <f>IF(OR(A413&gt;=2^I$9,C413&lt;=VrefLow),"",DEC2HEX(D414,4))</f>
        <v>0D6F</v>
      </c>
    </row>
    <row r="415" spans="1:6" x14ac:dyDescent="0.25">
      <c r="A415" s="2">
        <f>IF(OR(A414&gt;=2^I$9,C414&lt;=VrefLow),"",A414+1)</f>
        <v>412</v>
      </c>
      <c r="B415" s="6">
        <f>IF(OR(A414&gt;=2^I$9,C414&lt;=VrefLow),"",IF(B414&lt;=0,"",(B414-(M$6/(2^I$9)))))</f>
        <v>5.7578124999998543</v>
      </c>
      <c r="C415" s="6">
        <f>IF(OR(A414&gt;=2^I$9,C414&lt;=VrefLow),"",(B415*M$12)/(M$9+M$12))</f>
        <v>2.2661069178974231</v>
      </c>
      <c r="D415" s="4">
        <f>IF(OR(A414&gt;=2^I$9,C414&lt;=VrefLow),"",ROUND(((C415-VrefLow)*(2^REsolution))/(VrefHigh-VrefLow),0))</f>
        <v>3438</v>
      </c>
      <c r="E415" s="5" t="str">
        <f>IF(OR(A414&gt;=2^I$9,C414&lt;=VrefLow),"",DEC2BIN((MOD(D415,4096)/512),3)&amp;DEC2BIN(MOD(D415,512),9))</f>
        <v>110101101110</v>
      </c>
      <c r="F415" s="1" t="str">
        <f>IF(OR(A414&gt;=2^I$9,C414&lt;=VrefLow),"",DEC2HEX(D415,4))</f>
        <v>0D6E</v>
      </c>
    </row>
    <row r="416" spans="1:6" x14ac:dyDescent="0.25">
      <c r="A416" s="2">
        <f>IF(OR(A415&gt;=2^I$9,C415&lt;=VrefLow),"",A415+1)</f>
        <v>413</v>
      </c>
      <c r="B416" s="6">
        <f>IF(OR(A415&gt;=2^I$9,C415&lt;=VrefLow),"",IF(B415&lt;=0,"",(B415-(M$6/(2^I$9)))))</f>
        <v>5.756249999999854</v>
      </c>
      <c r="C416" s="6">
        <f>IF(OR(A415&gt;=2^I$9,C415&lt;=VrefLow),"",(B416*M$12)/(M$9+M$12))</f>
        <v>2.265491963509934</v>
      </c>
      <c r="D416" s="4">
        <f>IF(OR(A415&gt;=2^I$9,C415&lt;=VrefLow),"",ROUND(((C416-VrefLow)*(2^REsolution))/(VrefHigh-VrefLow),0))</f>
        <v>3437</v>
      </c>
      <c r="E416" s="5" t="str">
        <f>IF(OR(A415&gt;=2^I$9,C415&lt;=VrefLow),"",DEC2BIN((MOD(D416,4096)/512),3)&amp;DEC2BIN(MOD(D416,512),9))</f>
        <v>110101101101</v>
      </c>
      <c r="F416" s="1" t="str">
        <f>IF(OR(A415&gt;=2^I$9,C415&lt;=VrefLow),"",DEC2HEX(D416,4))</f>
        <v>0D6D</v>
      </c>
    </row>
    <row r="417" spans="1:6" x14ac:dyDescent="0.25">
      <c r="A417" s="2">
        <f>IF(OR(A416&gt;=2^I$9,C416&lt;=VrefLow),"",A416+1)</f>
        <v>414</v>
      </c>
      <c r="B417" s="6">
        <f>IF(OR(A416&gt;=2^I$9,C416&lt;=VrefLow),"",IF(B416&lt;=0,"",(B416-(M$6/(2^I$9)))))</f>
        <v>5.7546874999998536</v>
      </c>
      <c r="C417" s="6">
        <f>IF(OR(A416&gt;=2^I$9,C416&lt;=VrefLow),"",(B417*M$12)/(M$9+M$12))</f>
        <v>2.2648770091224444</v>
      </c>
      <c r="D417" s="4">
        <f>IF(OR(A416&gt;=2^I$9,C416&lt;=VrefLow),"",ROUND(((C417-VrefLow)*(2^REsolution))/(VrefHigh-VrefLow),0))</f>
        <v>3436</v>
      </c>
      <c r="E417" s="5" t="str">
        <f>IF(OR(A416&gt;=2^I$9,C416&lt;=VrefLow),"",DEC2BIN((MOD(D417,4096)/512),3)&amp;DEC2BIN(MOD(D417,512),9))</f>
        <v>110101101100</v>
      </c>
      <c r="F417" s="1" t="str">
        <f>IF(OR(A416&gt;=2^I$9,C416&lt;=VrefLow),"",DEC2HEX(D417,4))</f>
        <v>0D6C</v>
      </c>
    </row>
    <row r="418" spans="1:6" x14ac:dyDescent="0.25">
      <c r="A418" s="2">
        <f>IF(OR(A417&gt;=2^I$9,C417&lt;=VrefLow),"",A417+1)</f>
        <v>415</v>
      </c>
      <c r="B418" s="6">
        <f>IF(OR(A417&gt;=2^I$9,C417&lt;=VrefLow),"",IF(B417&lt;=0,"",(B417-(M$6/(2^I$9)))))</f>
        <v>5.7531249999998533</v>
      </c>
      <c r="C418" s="6">
        <f>IF(OR(A417&gt;=2^I$9,C417&lt;=VrefLow),"",(B418*M$12)/(M$9+M$12))</f>
        <v>2.2642620547349552</v>
      </c>
      <c r="D418" s="4">
        <f>IF(OR(A417&gt;=2^I$9,C417&lt;=VrefLow),"",ROUND(((C418-VrefLow)*(2^REsolution))/(VrefHigh-VrefLow),0))</f>
        <v>3435</v>
      </c>
      <c r="E418" s="5" t="str">
        <f>IF(OR(A417&gt;=2^I$9,C417&lt;=VrefLow),"",DEC2BIN((MOD(D418,4096)/512),3)&amp;DEC2BIN(MOD(D418,512),9))</f>
        <v>110101101011</v>
      </c>
      <c r="F418" s="1" t="str">
        <f>IF(OR(A417&gt;=2^I$9,C417&lt;=VrefLow),"",DEC2HEX(D418,4))</f>
        <v>0D6B</v>
      </c>
    </row>
    <row r="419" spans="1:6" x14ac:dyDescent="0.25">
      <c r="A419" s="2">
        <f>IF(OR(A418&gt;=2^I$9,C418&lt;=VrefLow),"",A418+1)</f>
        <v>416</v>
      </c>
      <c r="B419" s="6">
        <f>IF(OR(A418&gt;=2^I$9,C418&lt;=VrefLow),"",IF(B418&lt;=0,"",(B418-(M$6/(2^I$9)))))</f>
        <v>5.7515624999998529</v>
      </c>
      <c r="C419" s="6">
        <f>IF(OR(A418&gt;=2^I$9,C418&lt;=VrefLow),"",(B419*M$12)/(M$9+M$12))</f>
        <v>2.2636471003474661</v>
      </c>
      <c r="D419" s="4">
        <f>IF(OR(A418&gt;=2^I$9,C418&lt;=VrefLow),"",ROUND(((C419-VrefLow)*(2^REsolution))/(VrefHigh-VrefLow),0))</f>
        <v>3434</v>
      </c>
      <c r="E419" s="5" t="str">
        <f>IF(OR(A418&gt;=2^I$9,C418&lt;=VrefLow),"",DEC2BIN((MOD(D419,4096)/512),3)&amp;DEC2BIN(MOD(D419,512),9))</f>
        <v>110101101010</v>
      </c>
      <c r="F419" s="1" t="str">
        <f>IF(OR(A418&gt;=2^I$9,C418&lt;=VrefLow),"",DEC2HEX(D419,4))</f>
        <v>0D6A</v>
      </c>
    </row>
    <row r="420" spans="1:6" x14ac:dyDescent="0.25">
      <c r="A420" s="2">
        <f>IF(OR(A419&gt;=2^I$9,C419&lt;=VrefLow),"",A419+1)</f>
        <v>417</v>
      </c>
      <c r="B420" s="6">
        <f>IF(OR(A419&gt;=2^I$9,C419&lt;=VrefLow),"",IF(B419&lt;=0,"",(B419-(M$6/(2^I$9)))))</f>
        <v>5.7499999999998526</v>
      </c>
      <c r="C420" s="6">
        <f>IF(OR(A419&gt;=2^I$9,C419&lt;=VrefLow),"",(B420*M$12)/(M$9+M$12))</f>
        <v>2.2630321459599765</v>
      </c>
      <c r="D420" s="4">
        <f>IF(OR(A419&gt;=2^I$9,C419&lt;=VrefLow),"",ROUND(((C420-VrefLow)*(2^REsolution))/(VrefHigh-VrefLow),0))</f>
        <v>3433</v>
      </c>
      <c r="E420" s="5" t="str">
        <f>IF(OR(A419&gt;=2^I$9,C419&lt;=VrefLow),"",DEC2BIN((MOD(D420,4096)/512),3)&amp;DEC2BIN(MOD(D420,512),9))</f>
        <v>110101101001</v>
      </c>
      <c r="F420" s="1" t="str">
        <f>IF(OR(A419&gt;=2^I$9,C419&lt;=VrefLow),"",DEC2HEX(D420,4))</f>
        <v>0D69</v>
      </c>
    </row>
    <row r="421" spans="1:6" x14ac:dyDescent="0.25">
      <c r="A421" s="2">
        <f>IF(OR(A420&gt;=2^I$9,C420&lt;=VrefLow),"",A420+1)</f>
        <v>418</v>
      </c>
      <c r="B421" s="6">
        <f>IF(OR(A420&gt;=2^I$9,C420&lt;=VrefLow),"",IF(B420&lt;=0,"",(B420-(M$6/(2^I$9)))))</f>
        <v>5.7484374999998522</v>
      </c>
      <c r="C421" s="6">
        <f>IF(OR(A420&gt;=2^I$9,C420&lt;=VrefLow),"",(B421*M$12)/(M$9+M$12))</f>
        <v>2.2624171915724873</v>
      </c>
      <c r="D421" s="4">
        <f>IF(OR(A420&gt;=2^I$9,C420&lt;=VrefLow),"",ROUND(((C421-VrefLow)*(2^REsolution))/(VrefHigh-VrefLow),0))</f>
        <v>3432</v>
      </c>
      <c r="E421" s="5" t="str">
        <f>IF(OR(A420&gt;=2^I$9,C420&lt;=VrefLow),"",DEC2BIN((MOD(D421,4096)/512),3)&amp;DEC2BIN(MOD(D421,512),9))</f>
        <v>110101101000</v>
      </c>
      <c r="F421" s="1" t="str">
        <f>IF(OR(A420&gt;=2^I$9,C420&lt;=VrefLow),"",DEC2HEX(D421,4))</f>
        <v>0D68</v>
      </c>
    </row>
    <row r="422" spans="1:6" x14ac:dyDescent="0.25">
      <c r="A422" s="2">
        <f>IF(OR(A421&gt;=2^I$9,C421&lt;=VrefLow),"",A421+1)</f>
        <v>419</v>
      </c>
      <c r="B422" s="6">
        <f>IF(OR(A421&gt;=2^I$9,C421&lt;=VrefLow),"",IF(B421&lt;=0,"",(B421-(M$6/(2^I$9)))))</f>
        <v>5.7468749999998519</v>
      </c>
      <c r="C422" s="6">
        <f>IF(OR(A421&gt;=2^I$9,C421&lt;=VrefLow),"",(B422*M$12)/(M$9+M$12))</f>
        <v>2.2618022371849982</v>
      </c>
      <c r="D422" s="4">
        <f>IF(OR(A421&gt;=2^I$9,C421&lt;=VrefLow),"",ROUND(((C422-VrefLow)*(2^REsolution))/(VrefHigh-VrefLow),0))</f>
        <v>3431</v>
      </c>
      <c r="E422" s="5" t="str">
        <f>IF(OR(A421&gt;=2^I$9,C421&lt;=VrefLow),"",DEC2BIN((MOD(D422,4096)/512),3)&amp;DEC2BIN(MOD(D422,512),9))</f>
        <v>110101100111</v>
      </c>
      <c r="F422" s="1" t="str">
        <f>IF(OR(A421&gt;=2^I$9,C421&lt;=VrefLow),"",DEC2HEX(D422,4))</f>
        <v>0D67</v>
      </c>
    </row>
    <row r="423" spans="1:6" x14ac:dyDescent="0.25">
      <c r="A423" s="2">
        <f>IF(OR(A422&gt;=2^I$9,C422&lt;=VrefLow),"",A422+1)</f>
        <v>420</v>
      </c>
      <c r="B423" s="6">
        <f>IF(OR(A422&gt;=2^I$9,C422&lt;=VrefLow),"",IF(B422&lt;=0,"",(B422-(M$6/(2^I$9)))))</f>
        <v>5.7453124999998515</v>
      </c>
      <c r="C423" s="6">
        <f>IF(OR(A422&gt;=2^I$9,C422&lt;=VrefLow),"",(B423*M$12)/(M$9+M$12))</f>
        <v>2.261187282797509</v>
      </c>
      <c r="D423" s="4">
        <f>IF(OR(A422&gt;=2^I$9,C422&lt;=VrefLow),"",ROUND(((C423-VrefLow)*(2^REsolution))/(VrefHigh-VrefLow),0))</f>
        <v>3430</v>
      </c>
      <c r="E423" s="5" t="str">
        <f>IF(OR(A422&gt;=2^I$9,C422&lt;=VrefLow),"",DEC2BIN((MOD(D423,4096)/512),3)&amp;DEC2BIN(MOD(D423,512),9))</f>
        <v>110101100110</v>
      </c>
      <c r="F423" s="1" t="str">
        <f>IF(OR(A422&gt;=2^I$9,C422&lt;=VrefLow),"",DEC2HEX(D423,4))</f>
        <v>0D66</v>
      </c>
    </row>
    <row r="424" spans="1:6" x14ac:dyDescent="0.25">
      <c r="A424" s="2">
        <f>IF(OR(A423&gt;=2^I$9,C423&lt;=VrefLow),"",A423+1)</f>
        <v>421</v>
      </c>
      <c r="B424" s="6">
        <f>IF(OR(A423&gt;=2^I$9,C423&lt;=VrefLow),"",IF(B423&lt;=0,"",(B423-(M$6/(2^I$9)))))</f>
        <v>5.7437499999998511</v>
      </c>
      <c r="C424" s="6">
        <f>IF(OR(A423&gt;=2^I$9,C423&lt;=VrefLow),"",(B424*M$12)/(M$9+M$12))</f>
        <v>2.2605723284100194</v>
      </c>
      <c r="D424" s="4">
        <f>IF(OR(A423&gt;=2^I$9,C423&lt;=VrefLow),"",ROUND(((C424-VrefLow)*(2^REsolution))/(VrefHigh-VrefLow),0))</f>
        <v>3429</v>
      </c>
      <c r="E424" s="5" t="str">
        <f>IF(OR(A423&gt;=2^I$9,C423&lt;=VrefLow),"",DEC2BIN((MOD(D424,4096)/512),3)&amp;DEC2BIN(MOD(D424,512),9))</f>
        <v>110101100101</v>
      </c>
      <c r="F424" s="1" t="str">
        <f>IF(OR(A423&gt;=2^I$9,C423&lt;=VrefLow),"",DEC2HEX(D424,4))</f>
        <v>0D65</v>
      </c>
    </row>
    <row r="425" spans="1:6" x14ac:dyDescent="0.25">
      <c r="A425" s="2">
        <f>IF(OR(A424&gt;=2^I$9,C424&lt;=VrefLow),"",A424+1)</f>
        <v>422</v>
      </c>
      <c r="B425" s="6">
        <f>IF(OR(A424&gt;=2^I$9,C424&lt;=VrefLow),"",IF(B424&lt;=0,"",(B424-(M$6/(2^I$9)))))</f>
        <v>5.7421874999998508</v>
      </c>
      <c r="C425" s="6">
        <f>IF(OR(A424&gt;=2^I$9,C424&lt;=VrefLow),"",(B425*M$12)/(M$9+M$12))</f>
        <v>2.2599573740225303</v>
      </c>
      <c r="D425" s="4">
        <f>IF(OR(A424&gt;=2^I$9,C424&lt;=VrefLow),"",ROUND(((C425-VrefLow)*(2^REsolution))/(VrefHigh-VrefLow),0))</f>
        <v>3428</v>
      </c>
      <c r="E425" s="5" t="str">
        <f>IF(OR(A424&gt;=2^I$9,C424&lt;=VrefLow),"",DEC2BIN((MOD(D425,4096)/512),3)&amp;DEC2BIN(MOD(D425,512),9))</f>
        <v>110101100100</v>
      </c>
      <c r="F425" s="1" t="str">
        <f>IF(OR(A424&gt;=2^I$9,C424&lt;=VrefLow),"",DEC2HEX(D425,4))</f>
        <v>0D64</v>
      </c>
    </row>
    <row r="426" spans="1:6" x14ac:dyDescent="0.25">
      <c r="A426" s="2">
        <f>IF(OR(A425&gt;=2^I$9,C425&lt;=VrefLow),"",A425+1)</f>
        <v>423</v>
      </c>
      <c r="B426" s="6">
        <f>IF(OR(A425&gt;=2^I$9,C425&lt;=VrefLow),"",IF(B425&lt;=0,"",(B425-(M$6/(2^I$9)))))</f>
        <v>5.7406249999998504</v>
      </c>
      <c r="C426" s="6">
        <f>IF(OR(A425&gt;=2^I$9,C425&lt;=VrefLow),"",(B426*M$12)/(M$9+M$12))</f>
        <v>2.2593424196350411</v>
      </c>
      <c r="D426" s="4">
        <f>IF(OR(A425&gt;=2^I$9,C425&lt;=VrefLow),"",ROUND(((C426-VrefLow)*(2^REsolution))/(VrefHigh-VrefLow),0))</f>
        <v>3428</v>
      </c>
      <c r="E426" s="5" t="str">
        <f>IF(OR(A425&gt;=2^I$9,C425&lt;=VrefLow),"",DEC2BIN((MOD(D426,4096)/512),3)&amp;DEC2BIN(MOD(D426,512),9))</f>
        <v>110101100100</v>
      </c>
      <c r="F426" s="1" t="str">
        <f>IF(OR(A425&gt;=2^I$9,C425&lt;=VrefLow),"",DEC2HEX(D426,4))</f>
        <v>0D64</v>
      </c>
    </row>
    <row r="427" spans="1:6" x14ac:dyDescent="0.25">
      <c r="A427" s="2">
        <f>IF(OR(A426&gt;=2^I$9,C426&lt;=VrefLow),"",A426+1)</f>
        <v>424</v>
      </c>
      <c r="B427" s="6">
        <f>IF(OR(A426&gt;=2^I$9,C426&lt;=VrefLow),"",IF(B426&lt;=0,"",(B426-(M$6/(2^I$9)))))</f>
        <v>5.7390624999998501</v>
      </c>
      <c r="C427" s="6">
        <f>IF(OR(A426&gt;=2^I$9,C426&lt;=VrefLow),"",(B427*M$12)/(M$9+M$12))</f>
        <v>2.258727465247552</v>
      </c>
      <c r="D427" s="4">
        <f>IF(OR(A426&gt;=2^I$9,C426&lt;=VrefLow),"",ROUND(((C427-VrefLow)*(2^REsolution))/(VrefHigh-VrefLow),0))</f>
        <v>3427</v>
      </c>
      <c r="E427" s="5" t="str">
        <f>IF(OR(A426&gt;=2^I$9,C426&lt;=VrefLow),"",DEC2BIN((MOD(D427,4096)/512),3)&amp;DEC2BIN(MOD(D427,512),9))</f>
        <v>110101100011</v>
      </c>
      <c r="F427" s="1" t="str">
        <f>IF(OR(A426&gt;=2^I$9,C426&lt;=VrefLow),"",DEC2HEX(D427,4))</f>
        <v>0D63</v>
      </c>
    </row>
    <row r="428" spans="1:6" x14ac:dyDescent="0.25">
      <c r="A428" s="2">
        <f>IF(OR(A427&gt;=2^I$9,C427&lt;=VrefLow),"",A427+1)</f>
        <v>425</v>
      </c>
      <c r="B428" s="6">
        <f>IF(OR(A427&gt;=2^I$9,C427&lt;=VrefLow),"",IF(B427&lt;=0,"",(B427-(M$6/(2^I$9)))))</f>
        <v>5.7374999999998497</v>
      </c>
      <c r="C428" s="6">
        <f>IF(OR(A427&gt;=2^I$9,C427&lt;=VrefLow),"",(B428*M$12)/(M$9+M$12))</f>
        <v>2.2581125108600624</v>
      </c>
      <c r="D428" s="4">
        <f>IF(OR(A427&gt;=2^I$9,C427&lt;=VrefLow),"",ROUND(((C428-VrefLow)*(2^REsolution))/(VrefHigh-VrefLow),0))</f>
        <v>3426</v>
      </c>
      <c r="E428" s="5" t="str">
        <f>IF(OR(A427&gt;=2^I$9,C427&lt;=VrefLow),"",DEC2BIN((MOD(D428,4096)/512),3)&amp;DEC2BIN(MOD(D428,512),9))</f>
        <v>110101100010</v>
      </c>
      <c r="F428" s="1" t="str">
        <f>IF(OR(A427&gt;=2^I$9,C427&lt;=VrefLow),"",DEC2HEX(D428,4))</f>
        <v>0D62</v>
      </c>
    </row>
    <row r="429" spans="1:6" x14ac:dyDescent="0.25">
      <c r="A429" s="2">
        <f>IF(OR(A428&gt;=2^I$9,C428&lt;=VrefLow),"",A428+1)</f>
        <v>426</v>
      </c>
      <c r="B429" s="6">
        <f>IF(OR(A428&gt;=2^I$9,C428&lt;=VrefLow),"",IF(B428&lt;=0,"",(B428-(M$6/(2^I$9)))))</f>
        <v>5.7359374999998494</v>
      </c>
      <c r="C429" s="6">
        <f>IF(OR(A428&gt;=2^I$9,C428&lt;=VrefLow),"",(B429*M$12)/(M$9+M$12))</f>
        <v>2.2574975564725732</v>
      </c>
      <c r="D429" s="4">
        <f>IF(OR(A428&gt;=2^I$9,C428&lt;=VrefLow),"",ROUND(((C429-VrefLow)*(2^REsolution))/(VrefHigh-VrefLow),0))</f>
        <v>3425</v>
      </c>
      <c r="E429" s="5" t="str">
        <f>IF(OR(A428&gt;=2^I$9,C428&lt;=VrefLow),"",DEC2BIN((MOD(D429,4096)/512),3)&amp;DEC2BIN(MOD(D429,512),9))</f>
        <v>110101100001</v>
      </c>
      <c r="F429" s="1" t="str">
        <f>IF(OR(A428&gt;=2^I$9,C428&lt;=VrefLow),"",DEC2HEX(D429,4))</f>
        <v>0D61</v>
      </c>
    </row>
    <row r="430" spans="1:6" x14ac:dyDescent="0.25">
      <c r="A430" s="2">
        <f>IF(OR(A429&gt;=2^I$9,C429&lt;=VrefLow),"",A429+1)</f>
        <v>427</v>
      </c>
      <c r="B430" s="6">
        <f>IF(OR(A429&gt;=2^I$9,C429&lt;=VrefLow),"",IF(B429&lt;=0,"",(B429-(M$6/(2^I$9)))))</f>
        <v>5.734374999999849</v>
      </c>
      <c r="C430" s="6">
        <f>IF(OR(A429&gt;=2^I$9,C429&lt;=VrefLow),"",(B430*M$12)/(M$9+M$12))</f>
        <v>2.2568826020850841</v>
      </c>
      <c r="D430" s="4">
        <f>IF(OR(A429&gt;=2^I$9,C429&lt;=VrefLow),"",ROUND(((C430-VrefLow)*(2^REsolution))/(VrefHigh-VrefLow),0))</f>
        <v>3424</v>
      </c>
      <c r="E430" s="5" t="str">
        <f>IF(OR(A429&gt;=2^I$9,C429&lt;=VrefLow),"",DEC2BIN((MOD(D430,4096)/512),3)&amp;DEC2BIN(MOD(D430,512),9))</f>
        <v>110101100000</v>
      </c>
      <c r="F430" s="1" t="str">
        <f>IF(OR(A429&gt;=2^I$9,C429&lt;=VrefLow),"",DEC2HEX(D430,4))</f>
        <v>0D60</v>
      </c>
    </row>
    <row r="431" spans="1:6" x14ac:dyDescent="0.25">
      <c r="A431" s="2">
        <f>IF(OR(A430&gt;=2^I$9,C430&lt;=VrefLow),"",A430+1)</f>
        <v>428</v>
      </c>
      <c r="B431" s="6">
        <f>IF(OR(A430&gt;=2^I$9,C430&lt;=VrefLow),"",IF(B430&lt;=0,"",(B430-(M$6/(2^I$9)))))</f>
        <v>5.7328124999998487</v>
      </c>
      <c r="C431" s="6">
        <f>IF(OR(A430&gt;=2^I$9,C430&lt;=VrefLow),"",(B431*M$12)/(M$9+M$12))</f>
        <v>2.2562676476975949</v>
      </c>
      <c r="D431" s="4">
        <f>IF(OR(A430&gt;=2^I$9,C430&lt;=VrefLow),"",ROUND(((C431-VrefLow)*(2^REsolution))/(VrefHigh-VrefLow),0))</f>
        <v>3423</v>
      </c>
      <c r="E431" s="5" t="str">
        <f>IF(OR(A430&gt;=2^I$9,C430&lt;=VrefLow),"",DEC2BIN((MOD(D431,4096)/512),3)&amp;DEC2BIN(MOD(D431,512),9))</f>
        <v>110101011111</v>
      </c>
      <c r="F431" s="1" t="str">
        <f>IF(OR(A430&gt;=2^I$9,C430&lt;=VrefLow),"",DEC2HEX(D431,4))</f>
        <v>0D5F</v>
      </c>
    </row>
    <row r="432" spans="1:6" x14ac:dyDescent="0.25">
      <c r="A432" s="2">
        <f>IF(OR(A431&gt;=2^I$9,C431&lt;=VrefLow),"",A431+1)</f>
        <v>429</v>
      </c>
      <c r="B432" s="6">
        <f>IF(OR(A431&gt;=2^I$9,C431&lt;=VrefLow),"",IF(B431&lt;=0,"",(B431-(M$6/(2^I$9)))))</f>
        <v>5.7312499999998483</v>
      </c>
      <c r="C432" s="6">
        <f>IF(OR(A431&gt;=2^I$9,C431&lt;=VrefLow),"",(B432*M$12)/(M$9+M$12))</f>
        <v>2.2556526933101053</v>
      </c>
      <c r="D432" s="4">
        <f>IF(OR(A431&gt;=2^I$9,C431&lt;=VrefLow),"",ROUND(((C432-VrefLow)*(2^REsolution))/(VrefHigh-VrefLow),0))</f>
        <v>3422</v>
      </c>
      <c r="E432" s="5" t="str">
        <f>IF(OR(A431&gt;=2^I$9,C431&lt;=VrefLow),"",DEC2BIN((MOD(D432,4096)/512),3)&amp;DEC2BIN(MOD(D432,512),9))</f>
        <v>110101011110</v>
      </c>
      <c r="F432" s="1" t="str">
        <f>IF(OR(A431&gt;=2^I$9,C431&lt;=VrefLow),"",DEC2HEX(D432,4))</f>
        <v>0D5E</v>
      </c>
    </row>
    <row r="433" spans="1:6" x14ac:dyDescent="0.25">
      <c r="A433" s="2">
        <f>IF(OR(A432&gt;=2^I$9,C432&lt;=VrefLow),"",A432+1)</f>
        <v>430</v>
      </c>
      <c r="B433" s="6">
        <f>IF(OR(A432&gt;=2^I$9,C432&lt;=VrefLow),"",IF(B432&lt;=0,"",(B432-(M$6/(2^I$9)))))</f>
        <v>5.7296874999998479</v>
      </c>
      <c r="C433" s="6">
        <f>IF(OR(A432&gt;=2^I$9,C432&lt;=VrefLow),"",(B433*M$12)/(M$9+M$12))</f>
        <v>2.2550377389226162</v>
      </c>
      <c r="D433" s="4">
        <f>IF(OR(A432&gt;=2^I$9,C432&lt;=VrefLow),"",ROUND(((C433-VrefLow)*(2^REsolution))/(VrefHigh-VrefLow),0))</f>
        <v>3421</v>
      </c>
      <c r="E433" s="5" t="str">
        <f>IF(OR(A432&gt;=2^I$9,C432&lt;=VrefLow),"",DEC2BIN((MOD(D433,4096)/512),3)&amp;DEC2BIN(MOD(D433,512),9))</f>
        <v>110101011101</v>
      </c>
      <c r="F433" s="1" t="str">
        <f>IF(OR(A432&gt;=2^I$9,C432&lt;=VrefLow),"",DEC2HEX(D433,4))</f>
        <v>0D5D</v>
      </c>
    </row>
    <row r="434" spans="1:6" x14ac:dyDescent="0.25">
      <c r="A434" s="2">
        <f>IF(OR(A433&gt;=2^I$9,C433&lt;=VrefLow),"",A433+1)</f>
        <v>431</v>
      </c>
      <c r="B434" s="6">
        <f>IF(OR(A433&gt;=2^I$9,C433&lt;=VrefLow),"",IF(B433&lt;=0,"",(B433-(M$6/(2^I$9)))))</f>
        <v>5.7281249999998476</v>
      </c>
      <c r="C434" s="6">
        <f>IF(OR(A433&gt;=2^I$9,C433&lt;=VrefLow),"",(B434*M$12)/(M$9+M$12))</f>
        <v>2.254422784535127</v>
      </c>
      <c r="D434" s="4">
        <f>IF(OR(A433&gt;=2^I$9,C433&lt;=VrefLow),"",ROUND(((C434-VrefLow)*(2^REsolution))/(VrefHigh-VrefLow),0))</f>
        <v>3420</v>
      </c>
      <c r="E434" s="5" t="str">
        <f>IF(OR(A433&gt;=2^I$9,C433&lt;=VrefLow),"",DEC2BIN((MOD(D434,4096)/512),3)&amp;DEC2BIN(MOD(D434,512),9))</f>
        <v>110101011100</v>
      </c>
      <c r="F434" s="1" t="str">
        <f>IF(OR(A433&gt;=2^I$9,C433&lt;=VrefLow),"",DEC2HEX(D434,4))</f>
        <v>0D5C</v>
      </c>
    </row>
    <row r="435" spans="1:6" x14ac:dyDescent="0.25">
      <c r="A435" s="2">
        <f>IF(OR(A434&gt;=2^I$9,C434&lt;=VrefLow),"",A434+1)</f>
        <v>432</v>
      </c>
      <c r="B435" s="6">
        <f>IF(OR(A434&gt;=2^I$9,C434&lt;=VrefLow),"",IF(B434&lt;=0,"",(B434-(M$6/(2^I$9)))))</f>
        <v>5.7265624999998472</v>
      </c>
      <c r="C435" s="6">
        <f>IF(OR(A434&gt;=2^I$9,C434&lt;=VrefLow),"",(B435*M$12)/(M$9+M$12))</f>
        <v>2.2538078301476374</v>
      </c>
      <c r="D435" s="4">
        <f>IF(OR(A434&gt;=2^I$9,C434&lt;=VrefLow),"",ROUND(((C435-VrefLow)*(2^REsolution))/(VrefHigh-VrefLow),0))</f>
        <v>3419</v>
      </c>
      <c r="E435" s="5" t="str">
        <f>IF(OR(A434&gt;=2^I$9,C434&lt;=VrefLow),"",DEC2BIN((MOD(D435,4096)/512),3)&amp;DEC2BIN(MOD(D435,512),9))</f>
        <v>110101011011</v>
      </c>
      <c r="F435" s="1" t="str">
        <f>IF(OR(A434&gt;=2^I$9,C434&lt;=VrefLow),"",DEC2HEX(D435,4))</f>
        <v>0D5B</v>
      </c>
    </row>
    <row r="436" spans="1:6" x14ac:dyDescent="0.25">
      <c r="A436" s="2">
        <f>IF(OR(A435&gt;=2^I$9,C435&lt;=VrefLow),"",A435+1)</f>
        <v>433</v>
      </c>
      <c r="B436" s="6">
        <f>IF(OR(A435&gt;=2^I$9,C435&lt;=VrefLow),"",IF(B435&lt;=0,"",(B435-(M$6/(2^I$9)))))</f>
        <v>5.7249999999998469</v>
      </c>
      <c r="C436" s="6">
        <f>IF(OR(A435&gt;=2^I$9,C435&lt;=VrefLow),"",(B436*M$12)/(M$9+M$12))</f>
        <v>2.2531928757601483</v>
      </c>
      <c r="D436" s="4">
        <f>IF(OR(A435&gt;=2^I$9,C435&lt;=VrefLow),"",ROUND(((C436-VrefLow)*(2^REsolution))/(VrefHigh-VrefLow),0))</f>
        <v>3418</v>
      </c>
      <c r="E436" s="5" t="str">
        <f>IF(OR(A435&gt;=2^I$9,C435&lt;=VrefLow),"",DEC2BIN((MOD(D436,4096)/512),3)&amp;DEC2BIN(MOD(D436,512),9))</f>
        <v>110101011010</v>
      </c>
      <c r="F436" s="1" t="str">
        <f>IF(OR(A435&gt;=2^I$9,C435&lt;=VrefLow),"",DEC2HEX(D436,4))</f>
        <v>0D5A</v>
      </c>
    </row>
    <row r="437" spans="1:6" x14ac:dyDescent="0.25">
      <c r="A437" s="2">
        <f>IF(OR(A436&gt;=2^I$9,C436&lt;=VrefLow),"",A436+1)</f>
        <v>434</v>
      </c>
      <c r="B437" s="6">
        <f>IF(OR(A436&gt;=2^I$9,C436&lt;=VrefLow),"",IF(B436&lt;=0,"",(B436-(M$6/(2^I$9)))))</f>
        <v>5.7234374999998465</v>
      </c>
      <c r="C437" s="6">
        <f>IF(OR(A436&gt;=2^I$9,C436&lt;=VrefLow),"",(B437*M$12)/(M$9+M$12))</f>
        <v>2.2525779213726587</v>
      </c>
      <c r="D437" s="4">
        <f>IF(OR(A436&gt;=2^I$9,C436&lt;=VrefLow),"",ROUND(((C437-VrefLow)*(2^REsolution))/(VrefHigh-VrefLow),0))</f>
        <v>3417</v>
      </c>
      <c r="E437" s="5" t="str">
        <f>IF(OR(A436&gt;=2^I$9,C436&lt;=VrefLow),"",DEC2BIN((MOD(D437,4096)/512),3)&amp;DEC2BIN(MOD(D437,512),9))</f>
        <v>110101011001</v>
      </c>
      <c r="F437" s="1" t="str">
        <f>IF(OR(A436&gt;=2^I$9,C436&lt;=VrefLow),"",DEC2HEX(D437,4))</f>
        <v>0D59</v>
      </c>
    </row>
    <row r="438" spans="1:6" x14ac:dyDescent="0.25">
      <c r="A438" s="2">
        <f>IF(OR(A437&gt;=2^I$9,C437&lt;=VrefLow),"",A437+1)</f>
        <v>435</v>
      </c>
      <c r="B438" s="6">
        <f>IF(OR(A437&gt;=2^I$9,C437&lt;=VrefLow),"",IF(B437&lt;=0,"",(B437-(M$6/(2^I$9)))))</f>
        <v>5.7218749999998462</v>
      </c>
      <c r="C438" s="6">
        <f>IF(OR(A437&gt;=2^I$9,C437&lt;=VrefLow),"",(B438*M$12)/(M$9+M$12))</f>
        <v>2.25196296698517</v>
      </c>
      <c r="D438" s="4">
        <f>IF(OR(A437&gt;=2^I$9,C437&lt;=VrefLow),"",ROUND(((C438-VrefLow)*(2^REsolution))/(VrefHigh-VrefLow),0))</f>
        <v>3416</v>
      </c>
      <c r="E438" s="5" t="str">
        <f>IF(OR(A437&gt;=2^I$9,C437&lt;=VrefLow),"",DEC2BIN((MOD(D438,4096)/512),3)&amp;DEC2BIN(MOD(D438,512),9))</f>
        <v>110101011000</v>
      </c>
      <c r="F438" s="1" t="str">
        <f>IF(OR(A437&gt;=2^I$9,C437&lt;=VrefLow),"",DEC2HEX(D438,4))</f>
        <v>0D58</v>
      </c>
    </row>
    <row r="439" spans="1:6" x14ac:dyDescent="0.25">
      <c r="A439" s="2">
        <f>IF(OR(A438&gt;=2^I$9,C438&lt;=VrefLow),"",A438+1)</f>
        <v>436</v>
      </c>
      <c r="B439" s="6">
        <f>IF(OR(A438&gt;=2^I$9,C438&lt;=VrefLow),"",IF(B438&lt;=0,"",(B438-(M$6/(2^I$9)))))</f>
        <v>5.7203124999998458</v>
      </c>
      <c r="C439" s="6">
        <f>IF(OR(A438&gt;=2^I$9,C438&lt;=VrefLow),"",(B439*M$12)/(M$9+M$12))</f>
        <v>2.2513480125976804</v>
      </c>
      <c r="D439" s="4">
        <f>IF(OR(A438&gt;=2^I$9,C438&lt;=VrefLow),"",ROUND(((C439-VrefLow)*(2^REsolution))/(VrefHigh-VrefLow),0))</f>
        <v>3415</v>
      </c>
      <c r="E439" s="5" t="str">
        <f>IF(OR(A438&gt;=2^I$9,C438&lt;=VrefLow),"",DEC2BIN((MOD(D439,4096)/512),3)&amp;DEC2BIN(MOD(D439,512),9))</f>
        <v>110101010111</v>
      </c>
      <c r="F439" s="1" t="str">
        <f>IF(OR(A438&gt;=2^I$9,C438&lt;=VrefLow),"",DEC2HEX(D439,4))</f>
        <v>0D57</v>
      </c>
    </row>
    <row r="440" spans="1:6" x14ac:dyDescent="0.25">
      <c r="A440" s="2">
        <f>IF(OR(A439&gt;=2^I$9,C439&lt;=VrefLow),"",A439+1)</f>
        <v>437</v>
      </c>
      <c r="B440" s="6">
        <f>IF(OR(A439&gt;=2^I$9,C439&lt;=VrefLow),"",IF(B439&lt;=0,"",(B439-(M$6/(2^I$9)))))</f>
        <v>5.7187499999998455</v>
      </c>
      <c r="C440" s="6">
        <f>IF(OR(A439&gt;=2^I$9,C439&lt;=VrefLow),"",(B440*M$12)/(M$9+M$12))</f>
        <v>2.2507330582101912</v>
      </c>
      <c r="D440" s="4">
        <f>IF(OR(A439&gt;=2^I$9,C439&lt;=VrefLow),"",ROUND(((C440-VrefLow)*(2^REsolution))/(VrefHigh-VrefLow),0))</f>
        <v>3414</v>
      </c>
      <c r="E440" s="5" t="str">
        <f>IF(OR(A439&gt;=2^I$9,C439&lt;=VrefLow),"",DEC2BIN((MOD(D440,4096)/512),3)&amp;DEC2BIN(MOD(D440,512),9))</f>
        <v>110101010110</v>
      </c>
      <c r="F440" s="1" t="str">
        <f>IF(OR(A439&gt;=2^I$9,C439&lt;=VrefLow),"",DEC2HEX(D440,4))</f>
        <v>0D56</v>
      </c>
    </row>
    <row r="441" spans="1:6" x14ac:dyDescent="0.25">
      <c r="A441" s="2">
        <f>IF(OR(A440&gt;=2^I$9,C440&lt;=VrefLow),"",A440+1)</f>
        <v>438</v>
      </c>
      <c r="B441" s="6">
        <f>IF(OR(A440&gt;=2^I$9,C440&lt;=VrefLow),"",IF(B440&lt;=0,"",(B440-(M$6/(2^I$9)))))</f>
        <v>5.7171874999998451</v>
      </c>
      <c r="C441" s="6">
        <f>IF(OR(A440&gt;=2^I$9,C440&lt;=VrefLow),"",(B441*M$12)/(M$9+M$12))</f>
        <v>2.2501181038227016</v>
      </c>
      <c r="D441" s="4">
        <f>IF(OR(A440&gt;=2^I$9,C440&lt;=VrefLow),"",ROUND(((C441-VrefLow)*(2^REsolution))/(VrefHigh-VrefLow),0))</f>
        <v>3414</v>
      </c>
      <c r="E441" s="5" t="str">
        <f>IF(OR(A440&gt;=2^I$9,C440&lt;=VrefLow),"",DEC2BIN((MOD(D441,4096)/512),3)&amp;DEC2BIN(MOD(D441,512),9))</f>
        <v>110101010110</v>
      </c>
      <c r="F441" s="1" t="str">
        <f>IF(OR(A440&gt;=2^I$9,C440&lt;=VrefLow),"",DEC2HEX(D441,4))</f>
        <v>0D56</v>
      </c>
    </row>
    <row r="442" spans="1:6" x14ac:dyDescent="0.25">
      <c r="A442" s="2">
        <f>IF(OR(A441&gt;=2^I$9,C441&lt;=VrefLow),"",A441+1)</f>
        <v>439</v>
      </c>
      <c r="B442" s="6">
        <f>IF(OR(A441&gt;=2^I$9,C441&lt;=VrefLow),"",IF(B441&lt;=0,"",(B441-(M$6/(2^I$9)))))</f>
        <v>5.7156249999998447</v>
      </c>
      <c r="C442" s="6">
        <f>IF(OR(A441&gt;=2^I$9,C441&lt;=VrefLow),"",(B442*M$12)/(M$9+M$12))</f>
        <v>2.2495031494352129</v>
      </c>
      <c r="D442" s="4">
        <f>IF(OR(A441&gt;=2^I$9,C441&lt;=VrefLow),"",ROUND(((C442-VrefLow)*(2^REsolution))/(VrefHigh-VrefLow),0))</f>
        <v>3413</v>
      </c>
      <c r="E442" s="5" t="str">
        <f>IF(OR(A441&gt;=2^I$9,C441&lt;=VrefLow),"",DEC2BIN((MOD(D442,4096)/512),3)&amp;DEC2BIN(MOD(D442,512),9))</f>
        <v>110101010101</v>
      </c>
      <c r="F442" s="1" t="str">
        <f>IF(OR(A441&gt;=2^I$9,C441&lt;=VrefLow),"",DEC2HEX(D442,4))</f>
        <v>0D55</v>
      </c>
    </row>
    <row r="443" spans="1:6" x14ac:dyDescent="0.25">
      <c r="A443" s="2">
        <f>IF(OR(A442&gt;=2^I$9,C442&lt;=VrefLow),"",A442+1)</f>
        <v>440</v>
      </c>
      <c r="B443" s="6">
        <f>IF(OR(A442&gt;=2^I$9,C442&lt;=VrefLow),"",IF(B442&lt;=0,"",(B442-(M$6/(2^I$9)))))</f>
        <v>5.7140624999998444</v>
      </c>
      <c r="C443" s="6">
        <f>IF(OR(A442&gt;=2^I$9,C442&lt;=VrefLow),"",(B443*M$12)/(M$9+M$12))</f>
        <v>2.2488881950477233</v>
      </c>
      <c r="D443" s="4">
        <f>IF(OR(A442&gt;=2^I$9,C442&lt;=VrefLow),"",ROUND(((C443-VrefLow)*(2^REsolution))/(VrefHigh-VrefLow),0))</f>
        <v>3412</v>
      </c>
      <c r="E443" s="5" t="str">
        <f>IF(OR(A442&gt;=2^I$9,C442&lt;=VrefLow),"",DEC2BIN((MOD(D443,4096)/512),3)&amp;DEC2BIN(MOD(D443,512),9))</f>
        <v>110101010100</v>
      </c>
      <c r="F443" s="1" t="str">
        <f>IF(OR(A442&gt;=2^I$9,C442&lt;=VrefLow),"",DEC2HEX(D443,4))</f>
        <v>0D54</v>
      </c>
    </row>
    <row r="444" spans="1:6" x14ac:dyDescent="0.25">
      <c r="A444" s="2">
        <f>IF(OR(A443&gt;=2^I$9,C443&lt;=VrefLow),"",A443+1)</f>
        <v>441</v>
      </c>
      <c r="B444" s="6">
        <f>IF(OR(A443&gt;=2^I$9,C443&lt;=VrefLow),"",IF(B443&lt;=0,"",(B443-(M$6/(2^I$9)))))</f>
        <v>5.712499999999844</v>
      </c>
      <c r="C444" s="6">
        <f>IF(OR(A443&gt;=2^I$9,C443&lt;=VrefLow),"",(B444*M$12)/(M$9+M$12))</f>
        <v>2.2482732406602342</v>
      </c>
      <c r="D444" s="4">
        <f>IF(OR(A443&gt;=2^I$9,C443&lt;=VrefLow),"",ROUND(((C444-VrefLow)*(2^REsolution))/(VrefHigh-VrefLow),0))</f>
        <v>3411</v>
      </c>
      <c r="E444" s="5" t="str">
        <f>IF(OR(A443&gt;=2^I$9,C443&lt;=VrefLow),"",DEC2BIN((MOD(D444,4096)/512),3)&amp;DEC2BIN(MOD(D444,512),9))</f>
        <v>110101010011</v>
      </c>
      <c r="F444" s="1" t="str">
        <f>IF(OR(A443&gt;=2^I$9,C443&lt;=VrefLow),"",DEC2HEX(D444,4))</f>
        <v>0D53</v>
      </c>
    </row>
    <row r="445" spans="1:6" x14ac:dyDescent="0.25">
      <c r="A445" s="2">
        <f>IF(OR(A444&gt;=2^I$9,C444&lt;=VrefLow),"",A444+1)</f>
        <v>442</v>
      </c>
      <c r="B445" s="6">
        <f>IF(OR(A444&gt;=2^I$9,C444&lt;=VrefLow),"",IF(B444&lt;=0,"",(B444-(M$6/(2^I$9)))))</f>
        <v>5.7109374999998437</v>
      </c>
      <c r="C445" s="6">
        <f>IF(OR(A444&gt;=2^I$9,C444&lt;=VrefLow),"",(B445*M$12)/(M$9+M$12))</f>
        <v>2.2476582862727446</v>
      </c>
      <c r="D445" s="4">
        <f>IF(OR(A444&gt;=2^I$9,C444&lt;=VrefLow),"",ROUND(((C445-VrefLow)*(2^REsolution))/(VrefHigh-VrefLow),0))</f>
        <v>3410</v>
      </c>
      <c r="E445" s="5" t="str">
        <f>IF(OR(A444&gt;=2^I$9,C444&lt;=VrefLow),"",DEC2BIN((MOD(D445,4096)/512),3)&amp;DEC2BIN(MOD(D445,512),9))</f>
        <v>110101010010</v>
      </c>
      <c r="F445" s="1" t="str">
        <f>IF(OR(A444&gt;=2^I$9,C444&lt;=VrefLow),"",DEC2HEX(D445,4))</f>
        <v>0D52</v>
      </c>
    </row>
    <row r="446" spans="1:6" x14ac:dyDescent="0.25">
      <c r="A446" s="2">
        <f>IF(OR(A445&gt;=2^I$9,C445&lt;=VrefLow),"",A445+1)</f>
        <v>443</v>
      </c>
      <c r="B446" s="6">
        <f>IF(OR(A445&gt;=2^I$9,C445&lt;=VrefLow),"",IF(B445&lt;=0,"",(B445-(M$6/(2^I$9)))))</f>
        <v>5.7093749999998433</v>
      </c>
      <c r="C446" s="6">
        <f>IF(OR(A445&gt;=2^I$9,C445&lt;=VrefLow),"",(B446*M$12)/(M$9+M$12))</f>
        <v>2.2470433318852558</v>
      </c>
      <c r="D446" s="4">
        <f>IF(OR(A445&gt;=2^I$9,C445&lt;=VrefLow),"",ROUND(((C446-VrefLow)*(2^REsolution))/(VrefHigh-VrefLow),0))</f>
        <v>3409</v>
      </c>
      <c r="E446" s="5" t="str">
        <f>IF(OR(A445&gt;=2^I$9,C445&lt;=VrefLow),"",DEC2BIN((MOD(D446,4096)/512),3)&amp;DEC2BIN(MOD(D446,512),9))</f>
        <v>110101010001</v>
      </c>
      <c r="F446" s="1" t="str">
        <f>IF(OR(A445&gt;=2^I$9,C445&lt;=VrefLow),"",DEC2HEX(D446,4))</f>
        <v>0D51</v>
      </c>
    </row>
    <row r="447" spans="1:6" x14ac:dyDescent="0.25">
      <c r="A447" s="2">
        <f>IF(OR(A446&gt;=2^I$9,C446&lt;=VrefLow),"",A446+1)</f>
        <v>444</v>
      </c>
      <c r="B447" s="6">
        <f>IF(OR(A446&gt;=2^I$9,C446&lt;=VrefLow),"",IF(B446&lt;=0,"",(B446-(M$6/(2^I$9)))))</f>
        <v>5.707812499999843</v>
      </c>
      <c r="C447" s="6">
        <f>IF(OR(A446&gt;=2^I$9,C446&lt;=VrefLow),"",(B447*M$12)/(M$9+M$12))</f>
        <v>2.2464283774977662</v>
      </c>
      <c r="D447" s="4">
        <f>IF(OR(A446&gt;=2^I$9,C446&lt;=VrefLow),"",ROUND(((C447-VrefLow)*(2^REsolution))/(VrefHigh-VrefLow),0))</f>
        <v>3408</v>
      </c>
      <c r="E447" s="5" t="str">
        <f>IF(OR(A446&gt;=2^I$9,C446&lt;=VrefLow),"",DEC2BIN((MOD(D447,4096)/512),3)&amp;DEC2BIN(MOD(D447,512),9))</f>
        <v>110101010000</v>
      </c>
      <c r="F447" s="1" t="str">
        <f>IF(OR(A446&gt;=2^I$9,C446&lt;=VrefLow),"",DEC2HEX(D447,4))</f>
        <v>0D50</v>
      </c>
    </row>
    <row r="448" spans="1:6" x14ac:dyDescent="0.25">
      <c r="A448" s="2">
        <f>IF(OR(A447&gt;=2^I$9,C447&lt;=VrefLow),"",A447+1)</f>
        <v>445</v>
      </c>
      <c r="B448" s="6">
        <f>IF(OR(A447&gt;=2^I$9,C447&lt;=VrefLow),"",IF(B447&lt;=0,"",(B447-(M$6/(2^I$9)))))</f>
        <v>5.7062499999998426</v>
      </c>
      <c r="C448" s="6">
        <f>IF(OR(A447&gt;=2^I$9,C447&lt;=VrefLow),"",(B448*M$12)/(M$9+M$12))</f>
        <v>2.2458134231102771</v>
      </c>
      <c r="D448" s="4">
        <f>IF(OR(A447&gt;=2^I$9,C447&lt;=VrefLow),"",ROUND(((C448-VrefLow)*(2^REsolution))/(VrefHigh-VrefLow),0))</f>
        <v>3407</v>
      </c>
      <c r="E448" s="5" t="str">
        <f>IF(OR(A447&gt;=2^I$9,C447&lt;=VrefLow),"",DEC2BIN((MOD(D448,4096)/512),3)&amp;DEC2BIN(MOD(D448,512),9))</f>
        <v>110101001111</v>
      </c>
      <c r="F448" s="1" t="str">
        <f>IF(OR(A447&gt;=2^I$9,C447&lt;=VrefLow),"",DEC2HEX(D448,4))</f>
        <v>0D4F</v>
      </c>
    </row>
    <row r="449" spans="1:6" x14ac:dyDescent="0.25">
      <c r="A449" s="2">
        <f>IF(OR(A448&gt;=2^I$9,C448&lt;=VrefLow),"",A448+1)</f>
        <v>446</v>
      </c>
      <c r="B449" s="6">
        <f>IF(OR(A448&gt;=2^I$9,C448&lt;=VrefLow),"",IF(B448&lt;=0,"",(B448-(M$6/(2^I$9)))))</f>
        <v>5.7046874999998423</v>
      </c>
      <c r="C449" s="6">
        <f>IF(OR(A448&gt;=2^I$9,C448&lt;=VrefLow),"",(B449*M$12)/(M$9+M$12))</f>
        <v>2.2451984687227875</v>
      </c>
      <c r="D449" s="4">
        <f>IF(OR(A448&gt;=2^I$9,C448&lt;=VrefLow),"",ROUND(((C449-VrefLow)*(2^REsolution))/(VrefHigh-VrefLow),0))</f>
        <v>3406</v>
      </c>
      <c r="E449" s="5" t="str">
        <f>IF(OR(A448&gt;=2^I$9,C448&lt;=VrefLow),"",DEC2BIN((MOD(D449,4096)/512),3)&amp;DEC2BIN(MOD(D449,512),9))</f>
        <v>110101001110</v>
      </c>
      <c r="F449" s="1" t="str">
        <f>IF(OR(A448&gt;=2^I$9,C448&lt;=VrefLow),"",DEC2HEX(D449,4))</f>
        <v>0D4E</v>
      </c>
    </row>
    <row r="450" spans="1:6" x14ac:dyDescent="0.25">
      <c r="A450" s="2">
        <f>IF(OR(A449&gt;=2^I$9,C449&lt;=VrefLow),"",A449+1)</f>
        <v>447</v>
      </c>
      <c r="B450" s="6">
        <f>IF(OR(A449&gt;=2^I$9,C449&lt;=VrefLow),"",IF(B449&lt;=0,"",(B449-(M$6/(2^I$9)))))</f>
        <v>5.7031249999998419</v>
      </c>
      <c r="C450" s="6">
        <f>IF(OR(A449&gt;=2^I$9,C449&lt;=VrefLow),"",(B450*M$12)/(M$9+M$12))</f>
        <v>2.2445835143352983</v>
      </c>
      <c r="D450" s="4">
        <f>IF(OR(A449&gt;=2^I$9,C449&lt;=VrefLow),"",ROUND(((C450-VrefLow)*(2^REsolution))/(VrefHigh-VrefLow),0))</f>
        <v>3405</v>
      </c>
      <c r="E450" s="5" t="str">
        <f>IF(OR(A449&gt;=2^I$9,C449&lt;=VrefLow),"",DEC2BIN((MOD(D450,4096)/512),3)&amp;DEC2BIN(MOD(D450,512),9))</f>
        <v>110101001101</v>
      </c>
      <c r="F450" s="1" t="str">
        <f>IF(OR(A449&gt;=2^I$9,C449&lt;=VrefLow),"",DEC2HEX(D450,4))</f>
        <v>0D4D</v>
      </c>
    </row>
    <row r="451" spans="1:6" x14ac:dyDescent="0.25">
      <c r="A451" s="2">
        <f>IF(OR(A450&gt;=2^I$9,C450&lt;=VrefLow),"",A450+1)</f>
        <v>448</v>
      </c>
      <c r="B451" s="6">
        <f>IF(OR(A450&gt;=2^I$9,C450&lt;=VrefLow),"",IF(B450&lt;=0,"",(B450-(M$6/(2^I$9)))))</f>
        <v>5.7015624999998415</v>
      </c>
      <c r="C451" s="6">
        <f>IF(OR(A450&gt;=2^I$9,C450&lt;=VrefLow),"",(B451*M$12)/(M$9+M$12))</f>
        <v>2.2439685599478092</v>
      </c>
      <c r="D451" s="4">
        <f>IF(OR(A450&gt;=2^I$9,C450&lt;=VrefLow),"",ROUND(((C451-VrefLow)*(2^REsolution))/(VrefHigh-VrefLow),0))</f>
        <v>3404</v>
      </c>
      <c r="E451" s="5" t="str">
        <f>IF(OR(A450&gt;=2^I$9,C450&lt;=VrefLow),"",DEC2BIN((MOD(D451,4096)/512),3)&amp;DEC2BIN(MOD(D451,512),9))</f>
        <v>110101001100</v>
      </c>
      <c r="F451" s="1" t="str">
        <f>IF(OR(A450&gt;=2^I$9,C450&lt;=VrefLow),"",DEC2HEX(D451,4))</f>
        <v>0D4C</v>
      </c>
    </row>
    <row r="452" spans="1:6" x14ac:dyDescent="0.25">
      <c r="A452" s="2">
        <f>IF(OR(A451&gt;=2^I$9,C451&lt;=VrefLow),"",A451+1)</f>
        <v>449</v>
      </c>
      <c r="B452" s="6">
        <f>IF(OR(A451&gt;=2^I$9,C451&lt;=VrefLow),"",IF(B451&lt;=0,"",(B451-(M$6/(2^I$9)))))</f>
        <v>5.6999999999998412</v>
      </c>
      <c r="C452" s="6">
        <f>IF(OR(A451&gt;=2^I$9,C451&lt;=VrefLow),"",(B452*M$12)/(M$9+M$12))</f>
        <v>2.2433536055603196</v>
      </c>
      <c r="D452" s="4">
        <f>IF(OR(A451&gt;=2^I$9,C451&lt;=VrefLow),"",ROUND(((C452-VrefLow)*(2^REsolution))/(VrefHigh-VrefLow),0))</f>
        <v>3403</v>
      </c>
      <c r="E452" s="5" t="str">
        <f>IF(OR(A451&gt;=2^I$9,C451&lt;=VrefLow),"",DEC2BIN((MOD(D452,4096)/512),3)&amp;DEC2BIN(MOD(D452,512),9))</f>
        <v>110101001011</v>
      </c>
      <c r="F452" s="1" t="str">
        <f>IF(OR(A451&gt;=2^I$9,C451&lt;=VrefLow),"",DEC2HEX(D452,4))</f>
        <v>0D4B</v>
      </c>
    </row>
    <row r="453" spans="1:6" x14ac:dyDescent="0.25">
      <c r="A453" s="2">
        <f>IF(OR(A452&gt;=2^I$9,C452&lt;=VrefLow),"",A452+1)</f>
        <v>450</v>
      </c>
      <c r="B453" s="6">
        <f>IF(OR(A452&gt;=2^I$9,C452&lt;=VrefLow),"",IF(B452&lt;=0,"",(B452-(M$6/(2^I$9)))))</f>
        <v>5.6984374999998408</v>
      </c>
      <c r="C453" s="6">
        <f>IF(OR(A452&gt;=2^I$9,C452&lt;=VrefLow),"",(B453*M$12)/(M$9+M$12))</f>
        <v>2.2427386511728304</v>
      </c>
      <c r="D453" s="4">
        <f>IF(OR(A452&gt;=2^I$9,C452&lt;=VrefLow),"",ROUND(((C453-VrefLow)*(2^REsolution))/(VrefHigh-VrefLow),0))</f>
        <v>3402</v>
      </c>
      <c r="E453" s="5" t="str">
        <f>IF(OR(A452&gt;=2^I$9,C452&lt;=VrefLow),"",DEC2BIN((MOD(D453,4096)/512),3)&amp;DEC2BIN(MOD(D453,512),9))</f>
        <v>110101001010</v>
      </c>
      <c r="F453" s="1" t="str">
        <f>IF(OR(A452&gt;=2^I$9,C452&lt;=VrefLow),"",DEC2HEX(D453,4))</f>
        <v>0D4A</v>
      </c>
    </row>
    <row r="454" spans="1:6" x14ac:dyDescent="0.25">
      <c r="A454" s="2">
        <f>IF(OR(A453&gt;=2^I$9,C453&lt;=VrefLow),"",A453+1)</f>
        <v>451</v>
      </c>
      <c r="B454" s="6">
        <f>IF(OR(A453&gt;=2^I$9,C453&lt;=VrefLow),"",IF(B453&lt;=0,"",(B453-(M$6/(2^I$9)))))</f>
        <v>5.6968749999998405</v>
      </c>
      <c r="C454" s="6">
        <f>IF(OR(A453&gt;=2^I$9,C453&lt;=VrefLow),"",(B454*M$12)/(M$9+M$12))</f>
        <v>2.2421236967853408</v>
      </c>
      <c r="D454" s="4">
        <f>IF(OR(A453&gt;=2^I$9,C453&lt;=VrefLow),"",ROUND(((C454-VrefLow)*(2^REsolution))/(VrefHigh-VrefLow),0))</f>
        <v>3401</v>
      </c>
      <c r="E454" s="5" t="str">
        <f>IF(OR(A453&gt;=2^I$9,C453&lt;=VrefLow),"",DEC2BIN((MOD(D454,4096)/512),3)&amp;DEC2BIN(MOD(D454,512),9))</f>
        <v>110101001001</v>
      </c>
      <c r="F454" s="1" t="str">
        <f>IF(OR(A453&gt;=2^I$9,C453&lt;=VrefLow),"",DEC2HEX(D454,4))</f>
        <v>0D49</v>
      </c>
    </row>
    <row r="455" spans="1:6" x14ac:dyDescent="0.25">
      <c r="A455" s="2">
        <f>IF(OR(A454&gt;=2^I$9,C454&lt;=VrefLow),"",A454+1)</f>
        <v>452</v>
      </c>
      <c r="B455" s="6">
        <f>IF(OR(A454&gt;=2^I$9,C454&lt;=VrefLow),"",IF(B454&lt;=0,"",(B454-(M$6/(2^I$9)))))</f>
        <v>5.6953124999998401</v>
      </c>
      <c r="C455" s="6">
        <f>IF(OR(A454&gt;=2^I$9,C454&lt;=VrefLow),"",(B455*M$12)/(M$9+M$12))</f>
        <v>2.2415087423978521</v>
      </c>
      <c r="D455" s="4">
        <f>IF(OR(A454&gt;=2^I$9,C454&lt;=VrefLow),"",ROUND(((C455-VrefLow)*(2^REsolution))/(VrefHigh-VrefLow),0))</f>
        <v>3400</v>
      </c>
      <c r="E455" s="5" t="str">
        <f>IF(OR(A454&gt;=2^I$9,C454&lt;=VrefLow),"",DEC2BIN((MOD(D455,4096)/512),3)&amp;DEC2BIN(MOD(D455,512),9))</f>
        <v>110101001000</v>
      </c>
      <c r="F455" s="1" t="str">
        <f>IF(OR(A454&gt;=2^I$9,C454&lt;=VrefLow),"",DEC2HEX(D455,4))</f>
        <v>0D48</v>
      </c>
    </row>
    <row r="456" spans="1:6" x14ac:dyDescent="0.25">
      <c r="A456" s="2">
        <f>IF(OR(A455&gt;=2^I$9,C455&lt;=VrefLow),"",A455+1)</f>
        <v>453</v>
      </c>
      <c r="B456" s="6">
        <f>IF(OR(A455&gt;=2^I$9,C455&lt;=VrefLow),"",IF(B455&lt;=0,"",(B455-(M$6/(2^I$9)))))</f>
        <v>5.6937499999998398</v>
      </c>
      <c r="C456" s="6">
        <f>IF(OR(A455&gt;=2^I$9,C455&lt;=VrefLow),"",(B456*M$12)/(M$9+M$12))</f>
        <v>2.2408937880103625</v>
      </c>
      <c r="D456" s="4">
        <f>IF(OR(A455&gt;=2^I$9,C455&lt;=VrefLow),"",ROUND(((C456-VrefLow)*(2^REsolution))/(VrefHigh-VrefLow),0))</f>
        <v>3400</v>
      </c>
      <c r="E456" s="5" t="str">
        <f>IF(OR(A455&gt;=2^I$9,C455&lt;=VrefLow),"",DEC2BIN((MOD(D456,4096)/512),3)&amp;DEC2BIN(MOD(D456,512),9))</f>
        <v>110101001000</v>
      </c>
      <c r="F456" s="1" t="str">
        <f>IF(OR(A455&gt;=2^I$9,C455&lt;=VrefLow),"",DEC2HEX(D456,4))</f>
        <v>0D48</v>
      </c>
    </row>
    <row r="457" spans="1:6" x14ac:dyDescent="0.25">
      <c r="A457" s="2">
        <f>IF(OR(A456&gt;=2^I$9,C456&lt;=VrefLow),"",A456+1)</f>
        <v>454</v>
      </c>
      <c r="B457" s="6">
        <f>IF(OR(A456&gt;=2^I$9,C456&lt;=VrefLow),"",IF(B456&lt;=0,"",(B456-(M$6/(2^I$9)))))</f>
        <v>5.6921874999998394</v>
      </c>
      <c r="C457" s="6">
        <f>IF(OR(A456&gt;=2^I$9,C456&lt;=VrefLow),"",(B457*M$12)/(M$9+M$12))</f>
        <v>2.2402788336228734</v>
      </c>
      <c r="D457" s="4">
        <f>IF(OR(A456&gt;=2^I$9,C456&lt;=VrefLow),"",ROUND(((C457-VrefLow)*(2^REsolution))/(VrefHigh-VrefLow),0))</f>
        <v>3399</v>
      </c>
      <c r="E457" s="5" t="str">
        <f>IF(OR(A456&gt;=2^I$9,C456&lt;=VrefLow),"",DEC2BIN((MOD(D457,4096)/512),3)&amp;DEC2BIN(MOD(D457,512),9))</f>
        <v>110101000111</v>
      </c>
      <c r="F457" s="1" t="str">
        <f>IF(OR(A456&gt;=2^I$9,C456&lt;=VrefLow),"",DEC2HEX(D457,4))</f>
        <v>0D47</v>
      </c>
    </row>
    <row r="458" spans="1:6" x14ac:dyDescent="0.25">
      <c r="A458" s="2">
        <f>IF(OR(A457&gt;=2^I$9,C457&lt;=VrefLow),"",A457+1)</f>
        <v>455</v>
      </c>
      <c r="B458" s="6">
        <f>IF(OR(A457&gt;=2^I$9,C457&lt;=VrefLow),"",IF(B457&lt;=0,"",(B457-(M$6/(2^I$9)))))</f>
        <v>5.6906249999998391</v>
      </c>
      <c r="C458" s="6">
        <f>IF(OR(A457&gt;=2^I$9,C457&lt;=VrefLow),"",(B458*M$12)/(M$9+M$12))</f>
        <v>2.2396638792353838</v>
      </c>
      <c r="D458" s="4">
        <f>IF(OR(A457&gt;=2^I$9,C457&lt;=VrefLow),"",ROUND(((C458-VrefLow)*(2^REsolution))/(VrefHigh-VrefLow),0))</f>
        <v>3398</v>
      </c>
      <c r="E458" s="5" t="str">
        <f>IF(OR(A457&gt;=2^I$9,C457&lt;=VrefLow),"",DEC2BIN((MOD(D458,4096)/512),3)&amp;DEC2BIN(MOD(D458,512),9))</f>
        <v>110101000110</v>
      </c>
      <c r="F458" s="1" t="str">
        <f>IF(OR(A457&gt;=2^I$9,C457&lt;=VrefLow),"",DEC2HEX(D458,4))</f>
        <v>0D46</v>
      </c>
    </row>
    <row r="459" spans="1:6" x14ac:dyDescent="0.25">
      <c r="A459" s="2">
        <f>IF(OR(A458&gt;=2^I$9,C458&lt;=VrefLow),"",A458+1)</f>
        <v>456</v>
      </c>
      <c r="B459" s="6">
        <f>IF(OR(A458&gt;=2^I$9,C458&lt;=VrefLow),"",IF(B458&lt;=0,"",(B458-(M$6/(2^I$9)))))</f>
        <v>5.6890624999998387</v>
      </c>
      <c r="C459" s="6">
        <f>IF(OR(A458&gt;=2^I$9,C458&lt;=VrefLow),"",(B459*M$12)/(M$9+M$12))</f>
        <v>2.2390489248478951</v>
      </c>
      <c r="D459" s="4">
        <f>IF(OR(A458&gt;=2^I$9,C458&lt;=VrefLow),"",ROUND(((C459-VrefLow)*(2^REsolution))/(VrefHigh-VrefLow),0))</f>
        <v>3397</v>
      </c>
      <c r="E459" s="5" t="str">
        <f>IF(OR(A458&gt;=2^I$9,C458&lt;=VrefLow),"",DEC2BIN((MOD(D459,4096)/512),3)&amp;DEC2BIN(MOD(D459,512),9))</f>
        <v>110101000101</v>
      </c>
      <c r="F459" s="1" t="str">
        <f>IF(OR(A458&gt;=2^I$9,C458&lt;=VrefLow),"",DEC2HEX(D459,4))</f>
        <v>0D45</v>
      </c>
    </row>
    <row r="460" spans="1:6" x14ac:dyDescent="0.25">
      <c r="A460" s="2">
        <f>IF(OR(A459&gt;=2^I$9,C459&lt;=VrefLow),"",A459+1)</f>
        <v>457</v>
      </c>
      <c r="B460" s="6">
        <f>IF(OR(A459&gt;=2^I$9,C459&lt;=VrefLow),"",IF(B459&lt;=0,"",(B459-(M$6/(2^I$9)))))</f>
        <v>5.6874999999998384</v>
      </c>
      <c r="C460" s="6">
        <f>IF(OR(A459&gt;=2^I$9,C459&lt;=VrefLow),"",(B460*M$12)/(M$9+M$12))</f>
        <v>2.2384339704604055</v>
      </c>
      <c r="D460" s="4">
        <f>IF(OR(A459&gt;=2^I$9,C459&lt;=VrefLow),"",ROUND(((C460-VrefLow)*(2^REsolution))/(VrefHigh-VrefLow),0))</f>
        <v>3396</v>
      </c>
      <c r="E460" s="5" t="str">
        <f>IF(OR(A459&gt;=2^I$9,C459&lt;=VrefLow),"",DEC2BIN((MOD(D460,4096)/512),3)&amp;DEC2BIN(MOD(D460,512),9))</f>
        <v>110101000100</v>
      </c>
      <c r="F460" s="1" t="str">
        <f>IF(OR(A459&gt;=2^I$9,C459&lt;=VrefLow),"",DEC2HEX(D460,4))</f>
        <v>0D44</v>
      </c>
    </row>
    <row r="461" spans="1:6" x14ac:dyDescent="0.25">
      <c r="A461" s="2">
        <f>IF(OR(A460&gt;=2^I$9,C460&lt;=VrefLow),"",A460+1)</f>
        <v>458</v>
      </c>
      <c r="B461" s="6">
        <f>IF(OR(A460&gt;=2^I$9,C460&lt;=VrefLow),"",IF(B460&lt;=0,"",(B460-(M$6/(2^I$9)))))</f>
        <v>5.685937499999838</v>
      </c>
      <c r="C461" s="6">
        <f>IF(OR(A460&gt;=2^I$9,C460&lt;=VrefLow),"",(B461*M$12)/(M$9+M$12))</f>
        <v>2.2378190160729163</v>
      </c>
      <c r="D461" s="4">
        <f>IF(OR(A460&gt;=2^I$9,C460&lt;=VrefLow),"",ROUND(((C461-VrefLow)*(2^REsolution))/(VrefHigh-VrefLow),0))</f>
        <v>3395</v>
      </c>
      <c r="E461" s="5" t="str">
        <f>IF(OR(A460&gt;=2^I$9,C460&lt;=VrefLow),"",DEC2BIN((MOD(D461,4096)/512),3)&amp;DEC2BIN(MOD(D461,512),9))</f>
        <v>110101000011</v>
      </c>
      <c r="F461" s="1" t="str">
        <f>IF(OR(A460&gt;=2^I$9,C460&lt;=VrefLow),"",DEC2HEX(D461,4))</f>
        <v>0D43</v>
      </c>
    </row>
    <row r="462" spans="1:6" x14ac:dyDescent="0.25">
      <c r="A462" s="2">
        <f>IF(OR(A461&gt;=2^I$9,C461&lt;=VrefLow),"",A461+1)</f>
        <v>459</v>
      </c>
      <c r="B462" s="6">
        <f>IF(OR(A461&gt;=2^I$9,C461&lt;=VrefLow),"",IF(B461&lt;=0,"",(B461-(M$6/(2^I$9)))))</f>
        <v>5.6843749999998376</v>
      </c>
      <c r="C462" s="6">
        <f>IF(OR(A461&gt;=2^I$9,C461&lt;=VrefLow),"",(B462*M$12)/(M$9+M$12))</f>
        <v>2.2372040616854267</v>
      </c>
      <c r="D462" s="4">
        <f>IF(OR(A461&gt;=2^I$9,C461&lt;=VrefLow),"",ROUND(((C462-VrefLow)*(2^REsolution))/(VrefHigh-VrefLow),0))</f>
        <v>3394</v>
      </c>
      <c r="E462" s="5" t="str">
        <f>IF(OR(A461&gt;=2^I$9,C461&lt;=VrefLow),"",DEC2BIN((MOD(D462,4096)/512),3)&amp;DEC2BIN(MOD(D462,512),9))</f>
        <v>110101000010</v>
      </c>
      <c r="F462" s="1" t="str">
        <f>IF(OR(A461&gt;=2^I$9,C461&lt;=VrefLow),"",DEC2HEX(D462,4))</f>
        <v>0D42</v>
      </c>
    </row>
    <row r="463" spans="1:6" x14ac:dyDescent="0.25">
      <c r="A463" s="2">
        <f>IF(OR(A462&gt;=2^I$9,C462&lt;=VrefLow),"",A462+1)</f>
        <v>460</v>
      </c>
      <c r="B463" s="6">
        <f>IF(OR(A462&gt;=2^I$9,C462&lt;=VrefLow),"",IF(B462&lt;=0,"",(B462-(M$6/(2^I$9)))))</f>
        <v>5.6828124999998373</v>
      </c>
      <c r="C463" s="6">
        <f>IF(OR(A462&gt;=2^I$9,C462&lt;=VrefLow),"",(B463*M$12)/(M$9+M$12))</f>
        <v>2.236589107297938</v>
      </c>
      <c r="D463" s="4">
        <f>IF(OR(A462&gt;=2^I$9,C462&lt;=VrefLow),"",ROUND(((C463-VrefLow)*(2^REsolution))/(VrefHigh-VrefLow),0))</f>
        <v>3393</v>
      </c>
      <c r="E463" s="5" t="str">
        <f>IF(OR(A462&gt;=2^I$9,C462&lt;=VrefLow),"",DEC2BIN((MOD(D463,4096)/512),3)&amp;DEC2BIN(MOD(D463,512),9))</f>
        <v>110101000001</v>
      </c>
      <c r="F463" s="1" t="str">
        <f>IF(OR(A462&gt;=2^I$9,C462&lt;=VrefLow),"",DEC2HEX(D463,4))</f>
        <v>0D41</v>
      </c>
    </row>
    <row r="464" spans="1:6" x14ac:dyDescent="0.25">
      <c r="A464" s="2">
        <f>IF(OR(A463&gt;=2^I$9,C463&lt;=VrefLow),"",A463+1)</f>
        <v>461</v>
      </c>
      <c r="B464" s="6">
        <f>IF(OR(A463&gt;=2^I$9,C463&lt;=VrefLow),"",IF(B463&lt;=0,"",(B463-(M$6/(2^I$9)))))</f>
        <v>5.6812499999998369</v>
      </c>
      <c r="C464" s="6">
        <f>IF(OR(A463&gt;=2^I$9,C463&lt;=VrefLow),"",(B464*M$12)/(M$9+M$12))</f>
        <v>2.2359741529104484</v>
      </c>
      <c r="D464" s="4">
        <f>IF(OR(A463&gt;=2^I$9,C463&lt;=VrefLow),"",ROUND(((C464-VrefLow)*(2^REsolution))/(VrefHigh-VrefLow),0))</f>
        <v>3392</v>
      </c>
      <c r="E464" s="5" t="str">
        <f>IF(OR(A463&gt;=2^I$9,C463&lt;=VrefLow),"",DEC2BIN((MOD(D464,4096)/512),3)&amp;DEC2BIN(MOD(D464,512),9))</f>
        <v>110101000000</v>
      </c>
      <c r="F464" s="1" t="str">
        <f>IF(OR(A463&gt;=2^I$9,C463&lt;=VrefLow),"",DEC2HEX(D464,4))</f>
        <v>0D40</v>
      </c>
    </row>
    <row r="465" spans="1:6" x14ac:dyDescent="0.25">
      <c r="A465" s="2">
        <f>IF(OR(A464&gt;=2^I$9,C464&lt;=VrefLow),"",A464+1)</f>
        <v>462</v>
      </c>
      <c r="B465" s="6">
        <f>IF(OR(A464&gt;=2^I$9,C464&lt;=VrefLow),"",IF(B464&lt;=0,"",(B464-(M$6/(2^I$9)))))</f>
        <v>5.6796874999998366</v>
      </c>
      <c r="C465" s="6">
        <f>IF(OR(A464&gt;=2^I$9,C464&lt;=VrefLow),"",(B465*M$12)/(M$9+M$12))</f>
        <v>2.2353591985229593</v>
      </c>
      <c r="D465" s="4">
        <f>IF(OR(A464&gt;=2^I$9,C464&lt;=VrefLow),"",ROUND(((C465-VrefLow)*(2^REsolution))/(VrefHigh-VrefLow),0))</f>
        <v>3391</v>
      </c>
      <c r="E465" s="5" t="str">
        <f>IF(OR(A464&gt;=2^I$9,C464&lt;=VrefLow),"",DEC2BIN((MOD(D465,4096)/512),3)&amp;DEC2BIN(MOD(D465,512),9))</f>
        <v>110100111111</v>
      </c>
      <c r="F465" s="1" t="str">
        <f>IF(OR(A464&gt;=2^I$9,C464&lt;=VrefLow),"",DEC2HEX(D465,4))</f>
        <v>0D3F</v>
      </c>
    </row>
    <row r="466" spans="1:6" x14ac:dyDescent="0.25">
      <c r="A466" s="2">
        <f>IF(OR(A465&gt;=2^I$9,C465&lt;=VrefLow),"",A465+1)</f>
        <v>463</v>
      </c>
      <c r="B466" s="6">
        <f>IF(OR(A465&gt;=2^I$9,C465&lt;=VrefLow),"",IF(B465&lt;=0,"",(B465-(M$6/(2^I$9)))))</f>
        <v>5.6781249999998362</v>
      </c>
      <c r="C466" s="6">
        <f>IF(OR(A465&gt;=2^I$9,C465&lt;=VrefLow),"",(B466*M$12)/(M$9+M$12))</f>
        <v>2.2347442441354697</v>
      </c>
      <c r="D466" s="4">
        <f>IF(OR(A465&gt;=2^I$9,C465&lt;=VrefLow),"",ROUND(((C466-VrefLow)*(2^REsolution))/(VrefHigh-VrefLow),0))</f>
        <v>3390</v>
      </c>
      <c r="E466" s="5" t="str">
        <f>IF(OR(A465&gt;=2^I$9,C465&lt;=VrefLow),"",DEC2BIN((MOD(D466,4096)/512),3)&amp;DEC2BIN(MOD(D466,512),9))</f>
        <v>110100111110</v>
      </c>
      <c r="F466" s="1" t="str">
        <f>IF(OR(A465&gt;=2^I$9,C465&lt;=VrefLow),"",DEC2HEX(D466,4))</f>
        <v>0D3E</v>
      </c>
    </row>
    <row r="467" spans="1:6" x14ac:dyDescent="0.25">
      <c r="A467" s="2">
        <f>IF(OR(A466&gt;=2^I$9,C466&lt;=VrefLow),"",A466+1)</f>
        <v>464</v>
      </c>
      <c r="B467" s="6">
        <f>IF(OR(A466&gt;=2^I$9,C466&lt;=VrefLow),"",IF(B466&lt;=0,"",(B466-(M$6/(2^I$9)))))</f>
        <v>5.6765624999998359</v>
      </c>
      <c r="C467" s="6">
        <f>IF(OR(A466&gt;=2^I$9,C466&lt;=VrefLow),"",(B467*M$12)/(M$9+M$12))</f>
        <v>2.2341292897479805</v>
      </c>
      <c r="D467" s="4">
        <f>IF(OR(A466&gt;=2^I$9,C466&lt;=VrefLow),"",ROUND(((C467-VrefLow)*(2^REsolution))/(VrefHigh-VrefLow),0))</f>
        <v>3389</v>
      </c>
      <c r="E467" s="5" t="str">
        <f>IF(OR(A466&gt;=2^I$9,C466&lt;=VrefLow),"",DEC2BIN((MOD(D467,4096)/512),3)&amp;DEC2BIN(MOD(D467,512),9))</f>
        <v>110100111101</v>
      </c>
      <c r="F467" s="1" t="str">
        <f>IF(OR(A466&gt;=2^I$9,C466&lt;=VrefLow),"",DEC2HEX(D467,4))</f>
        <v>0D3D</v>
      </c>
    </row>
    <row r="468" spans="1:6" x14ac:dyDescent="0.25">
      <c r="A468" s="2">
        <f>IF(OR(A467&gt;=2^I$9,C467&lt;=VrefLow),"",A467+1)</f>
        <v>465</v>
      </c>
      <c r="B468" s="6">
        <f>IF(OR(A467&gt;=2^I$9,C467&lt;=VrefLow),"",IF(B467&lt;=0,"",(B467-(M$6/(2^I$9)))))</f>
        <v>5.6749999999998355</v>
      </c>
      <c r="C468" s="6">
        <f>IF(OR(A467&gt;=2^I$9,C467&lt;=VrefLow),"",(B468*M$12)/(M$9+M$12))</f>
        <v>2.2335143353604914</v>
      </c>
      <c r="D468" s="4">
        <f>IF(OR(A467&gt;=2^I$9,C467&lt;=VrefLow),"",ROUND(((C468-VrefLow)*(2^REsolution))/(VrefHigh-VrefLow),0))</f>
        <v>3388</v>
      </c>
      <c r="E468" s="5" t="str">
        <f>IF(OR(A467&gt;=2^I$9,C467&lt;=VrefLow),"",DEC2BIN((MOD(D468,4096)/512),3)&amp;DEC2BIN(MOD(D468,512),9))</f>
        <v>110100111100</v>
      </c>
      <c r="F468" s="1" t="str">
        <f>IF(OR(A467&gt;=2^I$9,C467&lt;=VrefLow),"",DEC2HEX(D468,4))</f>
        <v>0D3C</v>
      </c>
    </row>
    <row r="469" spans="1:6" x14ac:dyDescent="0.25">
      <c r="A469" s="2">
        <f>IF(OR(A468&gt;=2^I$9,C468&lt;=VrefLow),"",A468+1)</f>
        <v>466</v>
      </c>
      <c r="B469" s="6">
        <f>IF(OR(A468&gt;=2^I$9,C468&lt;=VrefLow),"",IF(B468&lt;=0,"",(B468-(M$6/(2^I$9)))))</f>
        <v>5.6734374999998352</v>
      </c>
      <c r="C469" s="6">
        <f>IF(OR(A468&gt;=2^I$9,C468&lt;=VrefLow),"",(B469*M$12)/(M$9+M$12))</f>
        <v>2.2328993809730018</v>
      </c>
      <c r="D469" s="4">
        <f>IF(OR(A468&gt;=2^I$9,C468&lt;=VrefLow),"",ROUND(((C469-VrefLow)*(2^REsolution))/(VrefHigh-VrefLow),0))</f>
        <v>3387</v>
      </c>
      <c r="E469" s="5" t="str">
        <f>IF(OR(A468&gt;=2^I$9,C468&lt;=VrefLow),"",DEC2BIN((MOD(D469,4096)/512),3)&amp;DEC2BIN(MOD(D469,512),9))</f>
        <v>110100111011</v>
      </c>
      <c r="F469" s="1" t="str">
        <f>IF(OR(A468&gt;=2^I$9,C468&lt;=VrefLow),"",DEC2HEX(D469,4))</f>
        <v>0D3B</v>
      </c>
    </row>
    <row r="470" spans="1:6" x14ac:dyDescent="0.25">
      <c r="A470" s="2">
        <f>IF(OR(A469&gt;=2^I$9,C469&lt;=VrefLow),"",A469+1)</f>
        <v>467</v>
      </c>
      <c r="B470" s="6">
        <f>IF(OR(A469&gt;=2^I$9,C469&lt;=VrefLow),"",IF(B469&lt;=0,"",(B469-(M$6/(2^I$9)))))</f>
        <v>5.6718749999998348</v>
      </c>
      <c r="C470" s="6">
        <f>IF(OR(A469&gt;=2^I$9,C469&lt;=VrefLow),"",(B470*M$12)/(M$9+M$12))</f>
        <v>2.2322844265855126</v>
      </c>
      <c r="D470" s="4">
        <f>IF(OR(A469&gt;=2^I$9,C469&lt;=VrefLow),"",ROUND(((C470-VrefLow)*(2^REsolution))/(VrefHigh-VrefLow),0))</f>
        <v>3386</v>
      </c>
      <c r="E470" s="5" t="str">
        <f>IF(OR(A469&gt;=2^I$9,C469&lt;=VrefLow),"",DEC2BIN((MOD(D470,4096)/512),3)&amp;DEC2BIN(MOD(D470,512),9))</f>
        <v>110100111010</v>
      </c>
      <c r="F470" s="1" t="str">
        <f>IF(OR(A469&gt;=2^I$9,C469&lt;=VrefLow),"",DEC2HEX(D470,4))</f>
        <v>0D3A</v>
      </c>
    </row>
    <row r="471" spans="1:6" x14ac:dyDescent="0.25">
      <c r="A471" s="2">
        <f>IF(OR(A470&gt;=2^I$9,C470&lt;=VrefLow),"",A470+1)</f>
        <v>468</v>
      </c>
      <c r="B471" s="6">
        <f>IF(OR(A470&gt;=2^I$9,C470&lt;=VrefLow),"",IF(B470&lt;=0,"",(B470-(M$6/(2^I$9)))))</f>
        <v>5.6703124999998344</v>
      </c>
      <c r="C471" s="6">
        <f>IF(OR(A470&gt;=2^I$9,C470&lt;=VrefLow),"",(B471*M$12)/(M$9+M$12))</f>
        <v>2.2316694721980235</v>
      </c>
      <c r="D471" s="4">
        <f>IF(OR(A470&gt;=2^I$9,C470&lt;=VrefLow),"",ROUND(((C471-VrefLow)*(2^REsolution))/(VrefHigh-VrefLow),0))</f>
        <v>3386</v>
      </c>
      <c r="E471" s="5" t="str">
        <f>IF(OR(A470&gt;=2^I$9,C470&lt;=VrefLow),"",DEC2BIN((MOD(D471,4096)/512),3)&amp;DEC2BIN(MOD(D471,512),9))</f>
        <v>110100111010</v>
      </c>
      <c r="F471" s="1" t="str">
        <f>IF(OR(A470&gt;=2^I$9,C470&lt;=VrefLow),"",DEC2HEX(D471,4))</f>
        <v>0D3A</v>
      </c>
    </row>
    <row r="472" spans="1:6" x14ac:dyDescent="0.25">
      <c r="A472" s="2">
        <f>IF(OR(A471&gt;=2^I$9,C471&lt;=VrefLow),"",A471+1)</f>
        <v>469</v>
      </c>
      <c r="B472" s="6">
        <f>IF(OR(A471&gt;=2^I$9,C471&lt;=VrefLow),"",IF(B471&lt;=0,"",(B471-(M$6/(2^I$9)))))</f>
        <v>5.6687499999998341</v>
      </c>
      <c r="C472" s="6">
        <f>IF(OR(A471&gt;=2^I$9,C471&lt;=VrefLow),"",(B472*M$12)/(M$9+M$12))</f>
        <v>2.2310545178105343</v>
      </c>
      <c r="D472" s="4">
        <f>IF(OR(A471&gt;=2^I$9,C471&lt;=VrefLow),"",ROUND(((C472-VrefLow)*(2^REsolution))/(VrefHigh-VrefLow),0))</f>
        <v>3385</v>
      </c>
      <c r="E472" s="5" t="str">
        <f>IF(OR(A471&gt;=2^I$9,C471&lt;=VrefLow),"",DEC2BIN((MOD(D472,4096)/512),3)&amp;DEC2BIN(MOD(D472,512),9))</f>
        <v>110100111001</v>
      </c>
      <c r="F472" s="1" t="str">
        <f>IF(OR(A471&gt;=2^I$9,C471&lt;=VrefLow),"",DEC2HEX(D472,4))</f>
        <v>0D39</v>
      </c>
    </row>
    <row r="473" spans="1:6" x14ac:dyDescent="0.25">
      <c r="A473" s="2">
        <f>IF(OR(A472&gt;=2^I$9,C472&lt;=VrefLow),"",A472+1)</f>
        <v>470</v>
      </c>
      <c r="B473" s="6">
        <f>IF(OR(A472&gt;=2^I$9,C472&lt;=VrefLow),"",IF(B472&lt;=0,"",(B472-(M$6/(2^I$9)))))</f>
        <v>5.6671874999998337</v>
      </c>
      <c r="C473" s="6">
        <f>IF(OR(A472&gt;=2^I$9,C472&lt;=VrefLow),"",(B473*M$12)/(M$9+M$12))</f>
        <v>2.2304395634230447</v>
      </c>
      <c r="D473" s="4">
        <f>IF(OR(A472&gt;=2^I$9,C472&lt;=VrefLow),"",ROUND(((C473-VrefLow)*(2^REsolution))/(VrefHigh-VrefLow),0))</f>
        <v>3384</v>
      </c>
      <c r="E473" s="5" t="str">
        <f>IF(OR(A472&gt;=2^I$9,C472&lt;=VrefLow),"",DEC2BIN((MOD(D473,4096)/512),3)&amp;DEC2BIN(MOD(D473,512),9))</f>
        <v>110100111000</v>
      </c>
      <c r="F473" s="1" t="str">
        <f>IF(OR(A472&gt;=2^I$9,C472&lt;=VrefLow),"",DEC2HEX(D473,4))</f>
        <v>0D38</v>
      </c>
    </row>
    <row r="474" spans="1:6" x14ac:dyDescent="0.25">
      <c r="A474" s="2">
        <f>IF(OR(A473&gt;=2^I$9,C473&lt;=VrefLow),"",A473+1)</f>
        <v>471</v>
      </c>
      <c r="B474" s="6">
        <f>IF(OR(A473&gt;=2^I$9,C473&lt;=VrefLow),"",IF(B473&lt;=0,"",(B473-(M$6/(2^I$9)))))</f>
        <v>5.6656249999998334</v>
      </c>
      <c r="C474" s="6">
        <f>IF(OR(A473&gt;=2^I$9,C473&lt;=VrefLow),"",(B474*M$12)/(M$9+M$12))</f>
        <v>2.2298246090355556</v>
      </c>
      <c r="D474" s="4">
        <f>IF(OR(A473&gt;=2^I$9,C473&lt;=VrefLow),"",ROUND(((C474-VrefLow)*(2^REsolution))/(VrefHigh-VrefLow),0))</f>
        <v>3383</v>
      </c>
      <c r="E474" s="5" t="str">
        <f>IF(OR(A473&gt;=2^I$9,C473&lt;=VrefLow),"",DEC2BIN((MOD(D474,4096)/512),3)&amp;DEC2BIN(MOD(D474,512),9))</f>
        <v>110100110111</v>
      </c>
      <c r="F474" s="1" t="str">
        <f>IF(OR(A473&gt;=2^I$9,C473&lt;=VrefLow),"",DEC2HEX(D474,4))</f>
        <v>0D37</v>
      </c>
    </row>
    <row r="475" spans="1:6" x14ac:dyDescent="0.25">
      <c r="A475" s="2">
        <f>IF(OR(A474&gt;=2^I$9,C474&lt;=VrefLow),"",A474+1)</f>
        <v>472</v>
      </c>
      <c r="B475" s="6">
        <f>IF(OR(A474&gt;=2^I$9,C474&lt;=VrefLow),"",IF(B474&lt;=0,"",(B474-(M$6/(2^I$9)))))</f>
        <v>5.664062499999833</v>
      </c>
      <c r="C475" s="6">
        <f>IF(OR(A474&gt;=2^I$9,C474&lt;=VrefLow),"",(B475*M$12)/(M$9+M$12))</f>
        <v>2.2292096546480664</v>
      </c>
      <c r="D475" s="4">
        <f>IF(OR(A474&gt;=2^I$9,C474&lt;=VrefLow),"",ROUND(((C475-VrefLow)*(2^REsolution))/(VrefHigh-VrefLow),0))</f>
        <v>3382</v>
      </c>
      <c r="E475" s="5" t="str">
        <f>IF(OR(A474&gt;=2^I$9,C474&lt;=VrefLow),"",DEC2BIN((MOD(D475,4096)/512),3)&amp;DEC2BIN(MOD(D475,512),9))</f>
        <v>110100110110</v>
      </c>
      <c r="F475" s="1" t="str">
        <f>IF(OR(A474&gt;=2^I$9,C474&lt;=VrefLow),"",DEC2HEX(D475,4))</f>
        <v>0D36</v>
      </c>
    </row>
    <row r="476" spans="1:6" x14ac:dyDescent="0.25">
      <c r="A476" s="2">
        <f>IF(OR(A475&gt;=2^I$9,C475&lt;=VrefLow),"",A475+1)</f>
        <v>473</v>
      </c>
      <c r="B476" s="6">
        <f>IF(OR(A475&gt;=2^I$9,C475&lt;=VrefLow),"",IF(B475&lt;=0,"",(B475-(M$6/(2^I$9)))))</f>
        <v>5.6624999999998327</v>
      </c>
      <c r="C476" s="6">
        <f>IF(OR(A475&gt;=2^I$9,C475&lt;=VrefLow),"",(B476*M$12)/(M$9+M$12))</f>
        <v>2.2285947002605773</v>
      </c>
      <c r="D476" s="4">
        <f>IF(OR(A475&gt;=2^I$9,C475&lt;=VrefLow),"",ROUND(((C476-VrefLow)*(2^REsolution))/(VrefHigh-VrefLow),0))</f>
        <v>3381</v>
      </c>
      <c r="E476" s="5" t="str">
        <f>IF(OR(A475&gt;=2^I$9,C475&lt;=VrefLow),"",DEC2BIN((MOD(D476,4096)/512),3)&amp;DEC2BIN(MOD(D476,512),9))</f>
        <v>110100110101</v>
      </c>
      <c r="F476" s="1" t="str">
        <f>IF(OR(A475&gt;=2^I$9,C475&lt;=VrefLow),"",DEC2HEX(D476,4))</f>
        <v>0D35</v>
      </c>
    </row>
    <row r="477" spans="1:6" x14ac:dyDescent="0.25">
      <c r="A477" s="2">
        <f>IF(OR(A476&gt;=2^I$9,C476&lt;=VrefLow),"",A476+1)</f>
        <v>474</v>
      </c>
      <c r="B477" s="6">
        <f>IF(OR(A476&gt;=2^I$9,C476&lt;=VrefLow),"",IF(B476&lt;=0,"",(B476-(M$6/(2^I$9)))))</f>
        <v>5.6609374999998323</v>
      </c>
      <c r="C477" s="6">
        <f>IF(OR(A476&gt;=2^I$9,C476&lt;=VrefLow),"",(B477*M$12)/(M$9+M$12))</f>
        <v>2.2279797458730877</v>
      </c>
      <c r="D477" s="4">
        <f>IF(OR(A476&gt;=2^I$9,C476&lt;=VrefLow),"",ROUND(((C477-VrefLow)*(2^REsolution))/(VrefHigh-VrefLow),0))</f>
        <v>3380</v>
      </c>
      <c r="E477" s="5" t="str">
        <f>IF(OR(A476&gt;=2^I$9,C476&lt;=VrefLow),"",DEC2BIN((MOD(D477,4096)/512),3)&amp;DEC2BIN(MOD(D477,512),9))</f>
        <v>110100110100</v>
      </c>
      <c r="F477" s="1" t="str">
        <f>IF(OR(A476&gt;=2^I$9,C476&lt;=VrefLow),"",DEC2HEX(D477,4))</f>
        <v>0D34</v>
      </c>
    </row>
    <row r="478" spans="1:6" x14ac:dyDescent="0.25">
      <c r="A478" s="2">
        <f>IF(OR(A477&gt;=2^I$9,C477&lt;=VrefLow),"",A477+1)</f>
        <v>475</v>
      </c>
      <c r="B478" s="6">
        <f>IF(OR(A477&gt;=2^I$9,C477&lt;=VrefLow),"",IF(B477&lt;=0,"",(B477-(M$6/(2^I$9)))))</f>
        <v>5.659374999999832</v>
      </c>
      <c r="C478" s="6">
        <f>IF(OR(A477&gt;=2^I$9,C477&lt;=VrefLow),"",(B478*M$12)/(M$9+M$12))</f>
        <v>2.2273647914855985</v>
      </c>
      <c r="D478" s="4">
        <f>IF(OR(A477&gt;=2^I$9,C477&lt;=VrefLow),"",ROUND(((C478-VrefLow)*(2^REsolution))/(VrefHigh-VrefLow),0))</f>
        <v>3379</v>
      </c>
      <c r="E478" s="5" t="str">
        <f>IF(OR(A477&gt;=2^I$9,C477&lt;=VrefLow),"",DEC2BIN((MOD(D478,4096)/512),3)&amp;DEC2BIN(MOD(D478,512),9))</f>
        <v>110100110011</v>
      </c>
      <c r="F478" s="1" t="str">
        <f>IF(OR(A477&gt;=2^I$9,C477&lt;=VrefLow),"",DEC2HEX(D478,4))</f>
        <v>0D33</v>
      </c>
    </row>
    <row r="479" spans="1:6" x14ac:dyDescent="0.25">
      <c r="A479" s="2">
        <f>IF(OR(A478&gt;=2^I$9,C478&lt;=VrefLow),"",A478+1)</f>
        <v>476</v>
      </c>
      <c r="B479" s="6">
        <f>IF(OR(A478&gt;=2^I$9,C478&lt;=VrefLow),"",IF(B478&lt;=0,"",(B478-(M$6/(2^I$9)))))</f>
        <v>5.6578124999998316</v>
      </c>
      <c r="C479" s="6">
        <f>IF(OR(A478&gt;=2^I$9,C478&lt;=VrefLow),"",(B479*M$12)/(M$9+M$12))</f>
        <v>2.2267498370981094</v>
      </c>
      <c r="D479" s="4">
        <f>IF(OR(A478&gt;=2^I$9,C478&lt;=VrefLow),"",ROUND(((C479-VrefLow)*(2^REsolution))/(VrefHigh-VrefLow),0))</f>
        <v>3378</v>
      </c>
      <c r="E479" s="5" t="str">
        <f>IF(OR(A478&gt;=2^I$9,C478&lt;=VrefLow),"",DEC2BIN((MOD(D479,4096)/512),3)&amp;DEC2BIN(MOD(D479,512),9))</f>
        <v>110100110010</v>
      </c>
      <c r="F479" s="1" t="str">
        <f>IF(OR(A478&gt;=2^I$9,C478&lt;=VrefLow),"",DEC2HEX(D479,4))</f>
        <v>0D32</v>
      </c>
    </row>
    <row r="480" spans="1:6" x14ac:dyDescent="0.25">
      <c r="A480" s="2">
        <f>IF(OR(A479&gt;=2^I$9,C479&lt;=VrefLow),"",A479+1)</f>
        <v>477</v>
      </c>
      <c r="B480" s="6">
        <f>IF(OR(A479&gt;=2^I$9,C479&lt;=VrefLow),"",IF(B479&lt;=0,"",(B479-(M$6/(2^I$9)))))</f>
        <v>5.6562499999998312</v>
      </c>
      <c r="C480" s="6">
        <f>IF(OR(A479&gt;=2^I$9,C479&lt;=VrefLow),"",(B480*M$12)/(M$9+M$12))</f>
        <v>2.2261348827106198</v>
      </c>
      <c r="D480" s="4">
        <f>IF(OR(A479&gt;=2^I$9,C479&lt;=VrefLow),"",ROUND(((C480-VrefLow)*(2^REsolution))/(VrefHigh-VrefLow),0))</f>
        <v>3377</v>
      </c>
      <c r="E480" s="5" t="str">
        <f>IF(OR(A479&gt;=2^I$9,C479&lt;=VrefLow),"",DEC2BIN((MOD(D480,4096)/512),3)&amp;DEC2BIN(MOD(D480,512),9))</f>
        <v>110100110001</v>
      </c>
      <c r="F480" s="1" t="str">
        <f>IF(OR(A479&gt;=2^I$9,C479&lt;=VrefLow),"",DEC2HEX(D480,4))</f>
        <v>0D31</v>
      </c>
    </row>
    <row r="481" spans="1:6" x14ac:dyDescent="0.25">
      <c r="A481" s="2">
        <f>IF(OR(A480&gt;=2^I$9,C480&lt;=VrefLow),"",A480+1)</f>
        <v>478</v>
      </c>
      <c r="B481" s="6">
        <f>IF(OR(A480&gt;=2^I$9,C480&lt;=VrefLow),"",IF(B480&lt;=0,"",(B480-(M$6/(2^I$9)))))</f>
        <v>5.6546874999998309</v>
      </c>
      <c r="C481" s="6">
        <f>IF(OR(A480&gt;=2^I$9,C480&lt;=VrefLow),"",(B481*M$12)/(M$9+M$12))</f>
        <v>2.2255199283231306</v>
      </c>
      <c r="D481" s="4">
        <f>IF(OR(A480&gt;=2^I$9,C480&lt;=VrefLow),"",ROUND(((C481-VrefLow)*(2^REsolution))/(VrefHigh-VrefLow),0))</f>
        <v>3376</v>
      </c>
      <c r="E481" s="5" t="str">
        <f>IF(OR(A480&gt;=2^I$9,C480&lt;=VrefLow),"",DEC2BIN((MOD(D481,4096)/512),3)&amp;DEC2BIN(MOD(D481,512),9))</f>
        <v>110100110000</v>
      </c>
      <c r="F481" s="1" t="str">
        <f>IF(OR(A480&gt;=2^I$9,C480&lt;=VrefLow),"",DEC2HEX(D481,4))</f>
        <v>0D30</v>
      </c>
    </row>
    <row r="482" spans="1:6" x14ac:dyDescent="0.25">
      <c r="A482" s="2">
        <f>IF(OR(A481&gt;=2^I$9,C481&lt;=VrefLow),"",A481+1)</f>
        <v>479</v>
      </c>
      <c r="B482" s="6">
        <f>IF(OR(A481&gt;=2^I$9,C481&lt;=VrefLow),"",IF(B481&lt;=0,"",(B481-(M$6/(2^I$9)))))</f>
        <v>5.6531249999998305</v>
      </c>
      <c r="C482" s="6">
        <f>IF(OR(A481&gt;=2^I$9,C481&lt;=VrefLow),"",(B482*M$12)/(M$9+M$12))</f>
        <v>2.224904973935641</v>
      </c>
      <c r="D482" s="4">
        <f>IF(OR(A481&gt;=2^I$9,C481&lt;=VrefLow),"",ROUND(((C482-VrefLow)*(2^REsolution))/(VrefHigh-VrefLow),0))</f>
        <v>3375</v>
      </c>
      <c r="E482" s="5" t="str">
        <f>IF(OR(A481&gt;=2^I$9,C481&lt;=VrefLow),"",DEC2BIN((MOD(D482,4096)/512),3)&amp;DEC2BIN(MOD(D482,512),9))</f>
        <v>110100101111</v>
      </c>
      <c r="F482" s="1" t="str">
        <f>IF(OR(A481&gt;=2^I$9,C481&lt;=VrefLow),"",DEC2HEX(D482,4))</f>
        <v>0D2F</v>
      </c>
    </row>
    <row r="483" spans="1:6" x14ac:dyDescent="0.25">
      <c r="A483" s="2">
        <f>IF(OR(A482&gt;=2^I$9,C482&lt;=VrefLow),"",A482+1)</f>
        <v>480</v>
      </c>
      <c r="B483" s="6">
        <f>IF(OR(A482&gt;=2^I$9,C482&lt;=VrefLow),"",IF(B482&lt;=0,"",(B482-(M$6/(2^I$9)))))</f>
        <v>5.6515624999998302</v>
      </c>
      <c r="C483" s="6">
        <f>IF(OR(A482&gt;=2^I$9,C482&lt;=VrefLow),"",(B483*M$12)/(M$9+M$12))</f>
        <v>2.2242900195481523</v>
      </c>
      <c r="D483" s="4">
        <f>IF(OR(A482&gt;=2^I$9,C482&lt;=VrefLow),"",ROUND(((C483-VrefLow)*(2^REsolution))/(VrefHigh-VrefLow),0))</f>
        <v>3374</v>
      </c>
      <c r="E483" s="5" t="str">
        <f>IF(OR(A482&gt;=2^I$9,C482&lt;=VrefLow),"",DEC2BIN((MOD(D483,4096)/512),3)&amp;DEC2BIN(MOD(D483,512),9))</f>
        <v>110100101110</v>
      </c>
      <c r="F483" s="1" t="str">
        <f>IF(OR(A482&gt;=2^I$9,C482&lt;=VrefLow),"",DEC2HEX(D483,4))</f>
        <v>0D2E</v>
      </c>
    </row>
    <row r="484" spans="1:6" x14ac:dyDescent="0.25">
      <c r="A484" s="2">
        <f>IF(OR(A483&gt;=2^I$9,C483&lt;=VrefLow),"",A483+1)</f>
        <v>481</v>
      </c>
      <c r="B484" s="6">
        <f>IF(OR(A483&gt;=2^I$9,C483&lt;=VrefLow),"",IF(B483&lt;=0,"",(B483-(M$6/(2^I$9)))))</f>
        <v>5.6499999999998298</v>
      </c>
      <c r="C484" s="6">
        <f>IF(OR(A483&gt;=2^I$9,C483&lt;=VrefLow),"",(B484*M$12)/(M$9+M$12))</f>
        <v>2.2236750651606627</v>
      </c>
      <c r="D484" s="4">
        <f>IF(OR(A483&gt;=2^I$9,C483&lt;=VrefLow),"",ROUND(((C484-VrefLow)*(2^REsolution))/(VrefHigh-VrefLow),0))</f>
        <v>3373</v>
      </c>
      <c r="E484" s="5" t="str">
        <f>IF(OR(A483&gt;=2^I$9,C483&lt;=VrefLow),"",DEC2BIN((MOD(D484,4096)/512),3)&amp;DEC2BIN(MOD(D484,512),9))</f>
        <v>110100101101</v>
      </c>
      <c r="F484" s="1" t="str">
        <f>IF(OR(A483&gt;=2^I$9,C483&lt;=VrefLow),"",DEC2HEX(D484,4))</f>
        <v>0D2D</v>
      </c>
    </row>
    <row r="485" spans="1:6" x14ac:dyDescent="0.25">
      <c r="A485" s="2">
        <f>IF(OR(A484&gt;=2^I$9,C484&lt;=VrefLow),"",A484+1)</f>
        <v>482</v>
      </c>
      <c r="B485" s="6">
        <f>IF(OR(A484&gt;=2^I$9,C484&lt;=VrefLow),"",IF(B484&lt;=0,"",(B484-(M$6/(2^I$9)))))</f>
        <v>5.6484374999998295</v>
      </c>
      <c r="C485" s="6">
        <f>IF(OR(A484&gt;=2^I$9,C484&lt;=VrefLow),"",(B485*M$12)/(M$9+M$12))</f>
        <v>2.2230601107731736</v>
      </c>
      <c r="D485" s="4">
        <f>IF(OR(A484&gt;=2^I$9,C484&lt;=VrefLow),"",ROUND(((C485-VrefLow)*(2^REsolution))/(VrefHigh-VrefLow),0))</f>
        <v>3372</v>
      </c>
      <c r="E485" s="5" t="str">
        <f>IF(OR(A484&gt;=2^I$9,C484&lt;=VrefLow),"",DEC2BIN((MOD(D485,4096)/512),3)&amp;DEC2BIN(MOD(D485,512),9))</f>
        <v>110100101100</v>
      </c>
      <c r="F485" s="1" t="str">
        <f>IF(OR(A484&gt;=2^I$9,C484&lt;=VrefLow),"",DEC2HEX(D485,4))</f>
        <v>0D2C</v>
      </c>
    </row>
    <row r="486" spans="1:6" x14ac:dyDescent="0.25">
      <c r="A486" s="2">
        <f>IF(OR(A485&gt;=2^I$9,C485&lt;=VrefLow),"",A485+1)</f>
        <v>483</v>
      </c>
      <c r="B486" s="6">
        <f>IF(OR(A485&gt;=2^I$9,C485&lt;=VrefLow),"",IF(B485&lt;=0,"",(B485-(M$6/(2^I$9)))))</f>
        <v>5.6468749999998291</v>
      </c>
      <c r="C486" s="6">
        <f>IF(OR(A485&gt;=2^I$9,C485&lt;=VrefLow),"",(B486*M$12)/(M$9+M$12))</f>
        <v>2.222445156385684</v>
      </c>
      <c r="D486" s="4">
        <f>IF(OR(A485&gt;=2^I$9,C485&lt;=VrefLow),"",ROUND(((C486-VrefLow)*(2^REsolution))/(VrefHigh-VrefLow),0))</f>
        <v>3372</v>
      </c>
      <c r="E486" s="5" t="str">
        <f>IF(OR(A485&gt;=2^I$9,C485&lt;=VrefLow),"",DEC2BIN((MOD(D486,4096)/512),3)&amp;DEC2BIN(MOD(D486,512),9))</f>
        <v>110100101100</v>
      </c>
      <c r="F486" s="1" t="str">
        <f>IF(OR(A485&gt;=2^I$9,C485&lt;=VrefLow),"",DEC2HEX(D486,4))</f>
        <v>0D2C</v>
      </c>
    </row>
    <row r="487" spans="1:6" x14ac:dyDescent="0.25">
      <c r="A487" s="2">
        <f>IF(OR(A486&gt;=2^I$9,C486&lt;=VrefLow),"",A486+1)</f>
        <v>484</v>
      </c>
      <c r="B487" s="6">
        <f>IF(OR(A486&gt;=2^I$9,C486&lt;=VrefLow),"",IF(B486&lt;=0,"",(B486-(M$6/(2^I$9)))))</f>
        <v>5.6453124999998288</v>
      </c>
      <c r="C487" s="6">
        <f>IF(OR(A486&gt;=2^I$9,C486&lt;=VrefLow),"",(B487*M$12)/(M$9+M$12))</f>
        <v>2.2218302019981953</v>
      </c>
      <c r="D487" s="4">
        <f>IF(OR(A486&gt;=2^I$9,C486&lt;=VrefLow),"",ROUND(((C487-VrefLow)*(2^REsolution))/(VrefHigh-VrefLow),0))</f>
        <v>3371</v>
      </c>
      <c r="E487" s="5" t="str">
        <f>IF(OR(A486&gt;=2^I$9,C486&lt;=VrefLow),"",DEC2BIN((MOD(D487,4096)/512),3)&amp;DEC2BIN(MOD(D487,512),9))</f>
        <v>110100101011</v>
      </c>
      <c r="F487" s="1" t="str">
        <f>IF(OR(A486&gt;=2^I$9,C486&lt;=VrefLow),"",DEC2HEX(D487,4))</f>
        <v>0D2B</v>
      </c>
    </row>
    <row r="488" spans="1:6" x14ac:dyDescent="0.25">
      <c r="A488" s="2">
        <f>IF(OR(A487&gt;=2^I$9,C487&lt;=VrefLow),"",A487+1)</f>
        <v>485</v>
      </c>
      <c r="B488" s="6">
        <f>IF(OR(A487&gt;=2^I$9,C487&lt;=VrefLow),"",IF(B487&lt;=0,"",(B487-(M$6/(2^I$9)))))</f>
        <v>5.6437499999998284</v>
      </c>
      <c r="C488" s="6">
        <f>IF(OR(A487&gt;=2^I$9,C487&lt;=VrefLow),"",(B488*M$12)/(M$9+M$12))</f>
        <v>2.2212152476107057</v>
      </c>
      <c r="D488" s="4">
        <f>IF(OR(A487&gt;=2^I$9,C487&lt;=VrefLow),"",ROUND(((C488-VrefLow)*(2^REsolution))/(VrefHigh-VrefLow),0))</f>
        <v>3370</v>
      </c>
      <c r="E488" s="5" t="str">
        <f>IF(OR(A487&gt;=2^I$9,C487&lt;=VrefLow),"",DEC2BIN((MOD(D488,4096)/512),3)&amp;DEC2BIN(MOD(D488,512),9))</f>
        <v>110100101010</v>
      </c>
      <c r="F488" s="1" t="str">
        <f>IF(OR(A487&gt;=2^I$9,C487&lt;=VrefLow),"",DEC2HEX(D488,4))</f>
        <v>0D2A</v>
      </c>
    </row>
    <row r="489" spans="1:6" x14ac:dyDescent="0.25">
      <c r="A489" s="2">
        <f>IF(OR(A488&gt;=2^I$9,C488&lt;=VrefLow),"",A488+1)</f>
        <v>486</v>
      </c>
      <c r="B489" s="6">
        <f>IF(OR(A488&gt;=2^I$9,C488&lt;=VrefLow),"",IF(B488&lt;=0,"",(B488-(M$6/(2^I$9)))))</f>
        <v>5.642187499999828</v>
      </c>
      <c r="C489" s="6">
        <f>IF(OR(A488&gt;=2^I$9,C488&lt;=VrefLow),"",(B489*M$12)/(M$9+M$12))</f>
        <v>2.2206002932232165</v>
      </c>
      <c r="D489" s="4">
        <f>IF(OR(A488&gt;=2^I$9,C488&lt;=VrefLow),"",ROUND(((C489-VrefLow)*(2^REsolution))/(VrefHigh-VrefLow),0))</f>
        <v>3369</v>
      </c>
      <c r="E489" s="5" t="str">
        <f>IF(OR(A488&gt;=2^I$9,C488&lt;=VrefLow),"",DEC2BIN((MOD(D489,4096)/512),3)&amp;DEC2BIN(MOD(D489,512),9))</f>
        <v>110100101001</v>
      </c>
      <c r="F489" s="1" t="str">
        <f>IF(OR(A488&gt;=2^I$9,C488&lt;=VrefLow),"",DEC2HEX(D489,4))</f>
        <v>0D29</v>
      </c>
    </row>
    <row r="490" spans="1:6" x14ac:dyDescent="0.25">
      <c r="A490" s="2">
        <f>IF(OR(A489&gt;=2^I$9,C489&lt;=VrefLow),"",A489+1)</f>
        <v>487</v>
      </c>
      <c r="B490" s="6">
        <f>IF(OR(A489&gt;=2^I$9,C489&lt;=VrefLow),"",IF(B489&lt;=0,"",(B489-(M$6/(2^I$9)))))</f>
        <v>5.6406249999998277</v>
      </c>
      <c r="C490" s="6">
        <f>IF(OR(A489&gt;=2^I$9,C489&lt;=VrefLow),"",(B490*M$12)/(M$9+M$12))</f>
        <v>2.2199853388357269</v>
      </c>
      <c r="D490" s="4">
        <f>IF(OR(A489&gt;=2^I$9,C489&lt;=VrefLow),"",ROUND(((C490-VrefLow)*(2^REsolution))/(VrefHigh-VrefLow),0))</f>
        <v>3368</v>
      </c>
      <c r="E490" s="5" t="str">
        <f>IF(OR(A489&gt;=2^I$9,C489&lt;=VrefLow),"",DEC2BIN((MOD(D490,4096)/512),3)&amp;DEC2BIN(MOD(D490,512),9))</f>
        <v>110100101000</v>
      </c>
      <c r="F490" s="1" t="str">
        <f>IF(OR(A489&gt;=2^I$9,C489&lt;=VrefLow),"",DEC2HEX(D490,4))</f>
        <v>0D28</v>
      </c>
    </row>
    <row r="491" spans="1:6" x14ac:dyDescent="0.25">
      <c r="A491" s="2">
        <f>IF(OR(A490&gt;=2^I$9,C490&lt;=VrefLow),"",A490+1)</f>
        <v>488</v>
      </c>
      <c r="B491" s="6">
        <f>IF(OR(A490&gt;=2^I$9,C490&lt;=VrefLow),"",IF(B490&lt;=0,"",(B490-(M$6/(2^I$9)))))</f>
        <v>5.6390624999998273</v>
      </c>
      <c r="C491" s="6">
        <f>IF(OR(A490&gt;=2^I$9,C490&lt;=VrefLow),"",(B491*M$12)/(M$9+M$12))</f>
        <v>2.2193703844482382</v>
      </c>
      <c r="D491" s="4">
        <f>IF(OR(A490&gt;=2^I$9,C490&lt;=VrefLow),"",ROUND(((C491-VrefLow)*(2^REsolution))/(VrefHigh-VrefLow),0))</f>
        <v>3367</v>
      </c>
      <c r="E491" s="5" t="str">
        <f>IF(OR(A490&gt;=2^I$9,C490&lt;=VrefLow),"",DEC2BIN((MOD(D491,4096)/512),3)&amp;DEC2BIN(MOD(D491,512),9))</f>
        <v>110100100111</v>
      </c>
      <c r="F491" s="1" t="str">
        <f>IF(OR(A490&gt;=2^I$9,C490&lt;=VrefLow),"",DEC2HEX(D491,4))</f>
        <v>0D27</v>
      </c>
    </row>
    <row r="492" spans="1:6" x14ac:dyDescent="0.25">
      <c r="A492" s="2">
        <f>IF(OR(A491&gt;=2^I$9,C491&lt;=VrefLow),"",A491+1)</f>
        <v>489</v>
      </c>
      <c r="B492" s="6">
        <f>IF(OR(A491&gt;=2^I$9,C491&lt;=VrefLow),"",IF(B491&lt;=0,"",(B491-(M$6/(2^I$9)))))</f>
        <v>5.637499999999827</v>
      </c>
      <c r="C492" s="6">
        <f>IF(OR(A491&gt;=2^I$9,C491&lt;=VrefLow),"",(B492*M$12)/(M$9+M$12))</f>
        <v>2.2187554300607486</v>
      </c>
      <c r="D492" s="4">
        <f>IF(OR(A491&gt;=2^I$9,C491&lt;=VrefLow),"",ROUND(((C492-VrefLow)*(2^REsolution))/(VrefHigh-VrefLow),0))</f>
        <v>3366</v>
      </c>
      <c r="E492" s="5" t="str">
        <f>IF(OR(A491&gt;=2^I$9,C491&lt;=VrefLow),"",DEC2BIN((MOD(D492,4096)/512),3)&amp;DEC2BIN(MOD(D492,512),9))</f>
        <v>110100100110</v>
      </c>
      <c r="F492" s="1" t="str">
        <f>IF(OR(A491&gt;=2^I$9,C491&lt;=VrefLow),"",DEC2HEX(D492,4))</f>
        <v>0D26</v>
      </c>
    </row>
    <row r="493" spans="1:6" x14ac:dyDescent="0.25">
      <c r="A493" s="2">
        <f>IF(OR(A492&gt;=2^I$9,C492&lt;=VrefLow),"",A492+1)</f>
        <v>490</v>
      </c>
      <c r="B493" s="6">
        <f>IF(OR(A492&gt;=2^I$9,C492&lt;=VrefLow),"",IF(B492&lt;=0,"",(B492-(M$6/(2^I$9)))))</f>
        <v>5.6359374999998266</v>
      </c>
      <c r="C493" s="6">
        <f>IF(OR(A492&gt;=2^I$9,C492&lt;=VrefLow),"",(B493*M$12)/(M$9+M$12))</f>
        <v>2.2181404756732594</v>
      </c>
      <c r="D493" s="4">
        <f>IF(OR(A492&gt;=2^I$9,C492&lt;=VrefLow),"",ROUND(((C493-VrefLow)*(2^REsolution))/(VrefHigh-VrefLow),0))</f>
        <v>3365</v>
      </c>
      <c r="E493" s="5" t="str">
        <f>IF(OR(A492&gt;=2^I$9,C492&lt;=VrefLow),"",DEC2BIN((MOD(D493,4096)/512),3)&amp;DEC2BIN(MOD(D493,512),9))</f>
        <v>110100100101</v>
      </c>
      <c r="F493" s="1" t="str">
        <f>IF(OR(A492&gt;=2^I$9,C492&lt;=VrefLow),"",DEC2HEX(D493,4))</f>
        <v>0D25</v>
      </c>
    </row>
    <row r="494" spans="1:6" x14ac:dyDescent="0.25">
      <c r="A494" s="2">
        <f>IF(OR(A493&gt;=2^I$9,C493&lt;=VrefLow),"",A493+1)</f>
        <v>491</v>
      </c>
      <c r="B494" s="6">
        <f>IF(OR(A493&gt;=2^I$9,C493&lt;=VrefLow),"",IF(B493&lt;=0,"",(B493-(M$6/(2^I$9)))))</f>
        <v>5.6343749999998263</v>
      </c>
      <c r="C494" s="6">
        <f>IF(OR(A493&gt;=2^I$9,C493&lt;=VrefLow),"",(B494*M$12)/(M$9+M$12))</f>
        <v>2.2175255212857699</v>
      </c>
      <c r="D494" s="4">
        <f>IF(OR(A493&gt;=2^I$9,C493&lt;=VrefLow),"",ROUND(((C494-VrefLow)*(2^REsolution))/(VrefHigh-VrefLow),0))</f>
        <v>3364</v>
      </c>
      <c r="E494" s="5" t="str">
        <f>IF(OR(A493&gt;=2^I$9,C493&lt;=VrefLow),"",DEC2BIN((MOD(D494,4096)/512),3)&amp;DEC2BIN(MOD(D494,512),9))</f>
        <v>110100100100</v>
      </c>
      <c r="F494" s="1" t="str">
        <f>IF(OR(A493&gt;=2^I$9,C493&lt;=VrefLow),"",DEC2HEX(D494,4))</f>
        <v>0D24</v>
      </c>
    </row>
    <row r="495" spans="1:6" x14ac:dyDescent="0.25">
      <c r="A495" s="2">
        <f>IF(OR(A494&gt;=2^I$9,C494&lt;=VrefLow),"",A494+1)</f>
        <v>492</v>
      </c>
      <c r="B495" s="6">
        <f>IF(OR(A494&gt;=2^I$9,C494&lt;=VrefLow),"",IF(B494&lt;=0,"",(B494-(M$6/(2^I$9)))))</f>
        <v>5.6328124999998259</v>
      </c>
      <c r="C495" s="6">
        <f>IF(OR(A494&gt;=2^I$9,C494&lt;=VrefLow),"",(B495*M$12)/(M$9+M$12))</f>
        <v>2.2169105668982807</v>
      </c>
      <c r="D495" s="4">
        <f>IF(OR(A494&gt;=2^I$9,C494&lt;=VrefLow),"",ROUND(((C495-VrefLow)*(2^REsolution))/(VrefHigh-VrefLow),0))</f>
        <v>3363</v>
      </c>
      <c r="E495" s="5" t="str">
        <f>IF(OR(A494&gt;=2^I$9,C494&lt;=VrefLow),"",DEC2BIN((MOD(D495,4096)/512),3)&amp;DEC2BIN(MOD(D495,512),9))</f>
        <v>110100100011</v>
      </c>
      <c r="F495" s="1" t="str">
        <f>IF(OR(A494&gt;=2^I$9,C494&lt;=VrefLow),"",DEC2HEX(D495,4))</f>
        <v>0D23</v>
      </c>
    </row>
    <row r="496" spans="1:6" x14ac:dyDescent="0.25">
      <c r="A496" s="2">
        <f>IF(OR(A495&gt;=2^I$9,C495&lt;=VrefLow),"",A495+1)</f>
        <v>493</v>
      </c>
      <c r="B496" s="6">
        <f>IF(OR(A495&gt;=2^I$9,C495&lt;=VrefLow),"",IF(B495&lt;=0,"",(B495-(M$6/(2^I$9)))))</f>
        <v>5.6312499999998256</v>
      </c>
      <c r="C496" s="6">
        <f>IF(OR(A495&gt;=2^I$9,C495&lt;=VrefLow),"",(B496*M$12)/(M$9+M$12))</f>
        <v>2.2162956125107915</v>
      </c>
      <c r="D496" s="4">
        <f>IF(OR(A495&gt;=2^I$9,C495&lt;=VrefLow),"",ROUND(((C496-VrefLow)*(2^REsolution))/(VrefHigh-VrefLow),0))</f>
        <v>3362</v>
      </c>
      <c r="E496" s="5" t="str">
        <f>IF(OR(A495&gt;=2^I$9,C495&lt;=VrefLow),"",DEC2BIN((MOD(D496,4096)/512),3)&amp;DEC2BIN(MOD(D496,512),9))</f>
        <v>110100100010</v>
      </c>
      <c r="F496" s="1" t="str">
        <f>IF(OR(A495&gt;=2^I$9,C495&lt;=VrefLow),"",DEC2HEX(D496,4))</f>
        <v>0D22</v>
      </c>
    </row>
    <row r="497" spans="1:6" x14ac:dyDescent="0.25">
      <c r="A497" s="2">
        <f>IF(OR(A496&gt;=2^I$9,C496&lt;=VrefLow),"",A496+1)</f>
        <v>494</v>
      </c>
      <c r="B497" s="6">
        <f>IF(OR(A496&gt;=2^I$9,C496&lt;=VrefLow),"",IF(B496&lt;=0,"",(B496-(M$6/(2^I$9)))))</f>
        <v>5.6296874999998252</v>
      </c>
      <c r="C497" s="6">
        <f>IF(OR(A496&gt;=2^I$9,C496&lt;=VrefLow),"",(B497*M$12)/(M$9+M$12))</f>
        <v>2.2156806581233019</v>
      </c>
      <c r="D497" s="4">
        <f>IF(OR(A496&gt;=2^I$9,C496&lt;=VrefLow),"",ROUND(((C497-VrefLow)*(2^REsolution))/(VrefHigh-VrefLow),0))</f>
        <v>3361</v>
      </c>
      <c r="E497" s="5" t="str">
        <f>IF(OR(A496&gt;=2^I$9,C496&lt;=VrefLow),"",DEC2BIN((MOD(D497,4096)/512),3)&amp;DEC2BIN(MOD(D497,512),9))</f>
        <v>110100100001</v>
      </c>
      <c r="F497" s="1" t="str">
        <f>IF(OR(A496&gt;=2^I$9,C496&lt;=VrefLow),"",DEC2HEX(D497,4))</f>
        <v>0D21</v>
      </c>
    </row>
    <row r="498" spans="1:6" x14ac:dyDescent="0.25">
      <c r="A498" s="2">
        <f>IF(OR(A497&gt;=2^I$9,C497&lt;=VrefLow),"",A497+1)</f>
        <v>495</v>
      </c>
      <c r="B498" s="6">
        <f>IF(OR(A497&gt;=2^I$9,C497&lt;=VrefLow),"",IF(B497&lt;=0,"",(B497-(M$6/(2^I$9)))))</f>
        <v>5.6281249999998249</v>
      </c>
      <c r="C498" s="6">
        <f>IF(OR(A497&gt;=2^I$9,C497&lt;=VrefLow),"",(B498*M$12)/(M$9+M$12))</f>
        <v>2.2150657037358128</v>
      </c>
      <c r="D498" s="4">
        <f>IF(OR(A497&gt;=2^I$9,C497&lt;=VrefLow),"",ROUND(((C498-VrefLow)*(2^REsolution))/(VrefHigh-VrefLow),0))</f>
        <v>3360</v>
      </c>
      <c r="E498" s="5" t="str">
        <f>IF(OR(A497&gt;=2^I$9,C497&lt;=VrefLow),"",DEC2BIN((MOD(D498,4096)/512),3)&amp;DEC2BIN(MOD(D498,512),9))</f>
        <v>110100100000</v>
      </c>
      <c r="F498" s="1" t="str">
        <f>IF(OR(A497&gt;=2^I$9,C497&lt;=VrefLow),"",DEC2HEX(D498,4))</f>
        <v>0D20</v>
      </c>
    </row>
    <row r="499" spans="1:6" x14ac:dyDescent="0.25">
      <c r="A499" s="2">
        <f>IF(OR(A498&gt;=2^I$9,C498&lt;=VrefLow),"",A498+1)</f>
        <v>496</v>
      </c>
      <c r="B499" s="6">
        <f>IF(OR(A498&gt;=2^I$9,C498&lt;=VrefLow),"",IF(B498&lt;=0,"",(B498-(M$6/(2^I$9)))))</f>
        <v>5.6265624999998245</v>
      </c>
      <c r="C499" s="6">
        <f>IF(OR(A498&gt;=2^I$9,C498&lt;=VrefLow),"",(B499*M$12)/(M$9+M$12))</f>
        <v>2.2144507493483236</v>
      </c>
      <c r="D499" s="4">
        <f>IF(OR(A498&gt;=2^I$9,C498&lt;=VrefLow),"",ROUND(((C499-VrefLow)*(2^REsolution))/(VrefHigh-VrefLow),0))</f>
        <v>3359</v>
      </c>
      <c r="E499" s="5" t="str">
        <f>IF(OR(A498&gt;=2^I$9,C498&lt;=VrefLow),"",DEC2BIN((MOD(D499,4096)/512),3)&amp;DEC2BIN(MOD(D499,512),9))</f>
        <v>110100011111</v>
      </c>
      <c r="F499" s="1" t="str">
        <f>IF(OR(A498&gt;=2^I$9,C498&lt;=VrefLow),"",DEC2HEX(D499,4))</f>
        <v>0D1F</v>
      </c>
    </row>
    <row r="500" spans="1:6" x14ac:dyDescent="0.25">
      <c r="A500" s="2">
        <f>IF(OR(A499&gt;=2^I$9,C499&lt;=VrefLow),"",A499+1)</f>
        <v>497</v>
      </c>
      <c r="B500" s="6">
        <f>IF(OR(A499&gt;=2^I$9,C499&lt;=VrefLow),"",IF(B499&lt;=0,"",(B499-(M$6/(2^I$9)))))</f>
        <v>5.6249999999998241</v>
      </c>
      <c r="C500" s="6">
        <f>IF(OR(A499&gt;=2^I$9,C499&lt;=VrefLow),"",(B500*M$12)/(M$9+M$12))</f>
        <v>2.2138357949608345</v>
      </c>
      <c r="D500" s="4">
        <f>IF(OR(A499&gt;=2^I$9,C499&lt;=VrefLow),"",ROUND(((C500-VrefLow)*(2^REsolution))/(VrefHigh-VrefLow),0))</f>
        <v>3358</v>
      </c>
      <c r="E500" s="5" t="str">
        <f>IF(OR(A499&gt;=2^I$9,C499&lt;=VrefLow),"",DEC2BIN((MOD(D500,4096)/512),3)&amp;DEC2BIN(MOD(D500,512),9))</f>
        <v>110100011110</v>
      </c>
      <c r="F500" s="1" t="str">
        <f>IF(OR(A499&gt;=2^I$9,C499&lt;=VrefLow),"",DEC2HEX(D500,4))</f>
        <v>0D1E</v>
      </c>
    </row>
    <row r="501" spans="1:6" x14ac:dyDescent="0.25">
      <c r="A501" s="2">
        <f>IF(OR(A500&gt;=2^I$9,C500&lt;=VrefLow),"",A500+1)</f>
        <v>498</v>
      </c>
      <c r="B501" s="6">
        <f>IF(OR(A500&gt;=2^I$9,C500&lt;=VrefLow),"",IF(B500&lt;=0,"",(B500-(M$6/(2^I$9)))))</f>
        <v>5.6234374999998238</v>
      </c>
      <c r="C501" s="6">
        <f>IF(OR(A500&gt;=2^I$9,C500&lt;=VrefLow),"",(B501*M$12)/(M$9+M$12))</f>
        <v>2.2132208405733449</v>
      </c>
      <c r="D501" s="4">
        <f>IF(OR(A500&gt;=2^I$9,C500&lt;=VrefLow),"",ROUND(((C501-VrefLow)*(2^REsolution))/(VrefHigh-VrefLow),0))</f>
        <v>3358</v>
      </c>
      <c r="E501" s="5" t="str">
        <f>IF(OR(A500&gt;=2^I$9,C500&lt;=VrefLow),"",DEC2BIN((MOD(D501,4096)/512),3)&amp;DEC2BIN(MOD(D501,512),9))</f>
        <v>110100011110</v>
      </c>
      <c r="F501" s="1" t="str">
        <f>IF(OR(A500&gt;=2^I$9,C500&lt;=VrefLow),"",DEC2HEX(D501,4))</f>
        <v>0D1E</v>
      </c>
    </row>
    <row r="502" spans="1:6" x14ac:dyDescent="0.25">
      <c r="A502" s="2">
        <f>IF(OR(A501&gt;=2^I$9,C501&lt;=VrefLow),"",A501+1)</f>
        <v>499</v>
      </c>
      <c r="B502" s="6">
        <f>IF(OR(A501&gt;=2^I$9,C501&lt;=VrefLow),"",IF(B501&lt;=0,"",(B501-(M$6/(2^I$9)))))</f>
        <v>5.6218749999998234</v>
      </c>
      <c r="C502" s="6">
        <f>IF(OR(A501&gt;=2^I$9,C501&lt;=VrefLow),"",(B502*M$12)/(M$9+M$12))</f>
        <v>2.2126058861858557</v>
      </c>
      <c r="D502" s="4">
        <f>IF(OR(A501&gt;=2^I$9,C501&lt;=VrefLow),"",ROUND(((C502-VrefLow)*(2^REsolution))/(VrefHigh-VrefLow),0))</f>
        <v>3357</v>
      </c>
      <c r="E502" s="5" t="str">
        <f>IF(OR(A501&gt;=2^I$9,C501&lt;=VrefLow),"",DEC2BIN((MOD(D502,4096)/512),3)&amp;DEC2BIN(MOD(D502,512),9))</f>
        <v>110100011101</v>
      </c>
      <c r="F502" s="1" t="str">
        <f>IF(OR(A501&gt;=2^I$9,C501&lt;=VrefLow),"",DEC2HEX(D502,4))</f>
        <v>0D1D</v>
      </c>
    </row>
    <row r="503" spans="1:6" x14ac:dyDescent="0.25">
      <c r="A503" s="2">
        <f>IF(OR(A502&gt;=2^I$9,C502&lt;=VrefLow),"",A502+1)</f>
        <v>500</v>
      </c>
      <c r="B503" s="6">
        <f>IF(OR(A502&gt;=2^I$9,C502&lt;=VrefLow),"",IF(B502&lt;=0,"",(B502-(M$6/(2^I$9)))))</f>
        <v>5.6203124999998231</v>
      </c>
      <c r="C503" s="6">
        <f>IF(OR(A502&gt;=2^I$9,C502&lt;=VrefLow),"",(B503*M$12)/(M$9+M$12))</f>
        <v>2.2119909317983666</v>
      </c>
      <c r="D503" s="4">
        <f>IF(OR(A502&gt;=2^I$9,C502&lt;=VrefLow),"",ROUND(((C503-VrefLow)*(2^REsolution))/(VrefHigh-VrefLow),0))</f>
        <v>3356</v>
      </c>
      <c r="E503" s="5" t="str">
        <f>IF(OR(A502&gt;=2^I$9,C502&lt;=VrefLow),"",DEC2BIN((MOD(D503,4096)/512),3)&amp;DEC2BIN(MOD(D503,512),9))</f>
        <v>110100011100</v>
      </c>
      <c r="F503" s="1" t="str">
        <f>IF(OR(A502&gt;=2^I$9,C502&lt;=VrefLow),"",DEC2HEX(D503,4))</f>
        <v>0D1C</v>
      </c>
    </row>
    <row r="504" spans="1:6" x14ac:dyDescent="0.25">
      <c r="A504" s="2">
        <f>IF(OR(A503&gt;=2^I$9,C503&lt;=VrefLow),"",A503+1)</f>
        <v>501</v>
      </c>
      <c r="B504" s="6">
        <f>IF(OR(A503&gt;=2^I$9,C503&lt;=VrefLow),"",IF(B503&lt;=0,"",(B503-(M$6/(2^I$9)))))</f>
        <v>5.6187499999998227</v>
      </c>
      <c r="C504" s="6">
        <f>IF(OR(A503&gt;=2^I$9,C503&lt;=VrefLow),"",(B504*M$12)/(M$9+M$12))</f>
        <v>2.2113759774108774</v>
      </c>
      <c r="D504" s="4">
        <f>IF(OR(A503&gt;=2^I$9,C503&lt;=VrefLow),"",ROUND(((C504-VrefLow)*(2^REsolution))/(VrefHigh-VrefLow),0))</f>
        <v>3355</v>
      </c>
      <c r="E504" s="5" t="str">
        <f>IF(OR(A503&gt;=2^I$9,C503&lt;=VrefLow),"",DEC2BIN((MOD(D504,4096)/512),3)&amp;DEC2BIN(MOD(D504,512),9))</f>
        <v>110100011011</v>
      </c>
      <c r="F504" s="1" t="str">
        <f>IF(OR(A503&gt;=2^I$9,C503&lt;=VrefLow),"",DEC2HEX(D504,4))</f>
        <v>0D1B</v>
      </c>
    </row>
    <row r="505" spans="1:6" x14ac:dyDescent="0.25">
      <c r="A505" s="2">
        <f>IF(OR(A504&gt;=2^I$9,C504&lt;=VrefLow),"",A504+1)</f>
        <v>502</v>
      </c>
      <c r="B505" s="6">
        <f>IF(OR(A504&gt;=2^I$9,C504&lt;=VrefLow),"",IF(B504&lt;=0,"",(B504-(M$6/(2^I$9)))))</f>
        <v>5.6171874999998224</v>
      </c>
      <c r="C505" s="6">
        <f>IF(OR(A504&gt;=2^I$9,C504&lt;=VrefLow),"",(B505*M$12)/(M$9+M$12))</f>
        <v>2.2107610230233878</v>
      </c>
      <c r="D505" s="4">
        <f>IF(OR(A504&gt;=2^I$9,C504&lt;=VrefLow),"",ROUND(((C505-VrefLow)*(2^REsolution))/(VrefHigh-VrefLow),0))</f>
        <v>3354</v>
      </c>
      <c r="E505" s="5" t="str">
        <f>IF(OR(A504&gt;=2^I$9,C504&lt;=VrefLow),"",DEC2BIN((MOD(D505,4096)/512),3)&amp;DEC2BIN(MOD(D505,512),9))</f>
        <v>110100011010</v>
      </c>
      <c r="F505" s="1" t="str">
        <f>IF(OR(A504&gt;=2^I$9,C504&lt;=VrefLow),"",DEC2HEX(D505,4))</f>
        <v>0D1A</v>
      </c>
    </row>
    <row r="506" spans="1:6" x14ac:dyDescent="0.25">
      <c r="A506" s="2">
        <f>IF(OR(A505&gt;=2^I$9,C505&lt;=VrefLow),"",A505+1)</f>
        <v>503</v>
      </c>
      <c r="B506" s="6">
        <f>IF(OR(A505&gt;=2^I$9,C505&lt;=VrefLow),"",IF(B505&lt;=0,"",(B505-(M$6/(2^I$9)))))</f>
        <v>5.615624999999822</v>
      </c>
      <c r="C506" s="6">
        <f>IF(OR(A505&gt;=2^I$9,C505&lt;=VrefLow),"",(B506*M$12)/(M$9+M$12))</f>
        <v>2.2101460686358987</v>
      </c>
      <c r="D506" s="4">
        <f>IF(OR(A505&gt;=2^I$9,C505&lt;=VrefLow),"",ROUND(((C506-VrefLow)*(2^REsolution))/(VrefHigh-VrefLow),0))</f>
        <v>3353</v>
      </c>
      <c r="E506" s="5" t="str">
        <f>IF(OR(A505&gt;=2^I$9,C505&lt;=VrefLow),"",DEC2BIN((MOD(D506,4096)/512),3)&amp;DEC2BIN(MOD(D506,512),9))</f>
        <v>110100011001</v>
      </c>
      <c r="F506" s="1" t="str">
        <f>IF(OR(A505&gt;=2^I$9,C505&lt;=VrefLow),"",DEC2HEX(D506,4))</f>
        <v>0D19</v>
      </c>
    </row>
    <row r="507" spans="1:6" x14ac:dyDescent="0.25">
      <c r="A507" s="2">
        <f>IF(OR(A506&gt;=2^I$9,C506&lt;=VrefLow),"",A506+1)</f>
        <v>504</v>
      </c>
      <c r="B507" s="6">
        <f>IF(OR(A506&gt;=2^I$9,C506&lt;=VrefLow),"",IF(B506&lt;=0,"",(B506-(M$6/(2^I$9)))))</f>
        <v>5.6140624999998217</v>
      </c>
      <c r="C507" s="6">
        <f>IF(OR(A506&gt;=2^I$9,C506&lt;=VrefLow),"",(B507*M$12)/(M$9+M$12))</f>
        <v>2.2095311142484095</v>
      </c>
      <c r="D507" s="4">
        <f>IF(OR(A506&gt;=2^I$9,C506&lt;=VrefLow),"",ROUND(((C507-VrefLow)*(2^REsolution))/(VrefHigh-VrefLow),0))</f>
        <v>3352</v>
      </c>
      <c r="E507" s="5" t="str">
        <f>IF(OR(A506&gt;=2^I$9,C506&lt;=VrefLow),"",DEC2BIN((MOD(D507,4096)/512),3)&amp;DEC2BIN(MOD(D507,512),9))</f>
        <v>110100011000</v>
      </c>
      <c r="F507" s="1" t="str">
        <f>IF(OR(A506&gt;=2^I$9,C506&lt;=VrefLow),"",DEC2HEX(D507,4))</f>
        <v>0D18</v>
      </c>
    </row>
    <row r="508" spans="1:6" x14ac:dyDescent="0.25">
      <c r="A508" s="2">
        <f>IF(OR(A507&gt;=2^I$9,C507&lt;=VrefLow),"",A507+1)</f>
        <v>505</v>
      </c>
      <c r="B508" s="6">
        <f>IF(OR(A507&gt;=2^I$9,C507&lt;=VrefLow),"",IF(B507&lt;=0,"",(B507-(M$6/(2^I$9)))))</f>
        <v>5.6124999999998213</v>
      </c>
      <c r="C508" s="6">
        <f>IF(OR(A507&gt;=2^I$9,C507&lt;=VrefLow),"",(B508*M$12)/(M$9+M$12))</f>
        <v>2.2089161598609204</v>
      </c>
      <c r="D508" s="4">
        <f>IF(OR(A507&gt;=2^I$9,C507&lt;=VrefLow),"",ROUND(((C508-VrefLow)*(2^REsolution))/(VrefHigh-VrefLow),0))</f>
        <v>3351</v>
      </c>
      <c r="E508" s="5" t="str">
        <f>IF(OR(A507&gt;=2^I$9,C507&lt;=VrefLow),"",DEC2BIN((MOD(D508,4096)/512),3)&amp;DEC2BIN(MOD(D508,512),9))</f>
        <v>110100010111</v>
      </c>
      <c r="F508" s="1" t="str">
        <f>IF(OR(A507&gt;=2^I$9,C507&lt;=VrefLow),"",DEC2HEX(D508,4))</f>
        <v>0D17</v>
      </c>
    </row>
    <row r="509" spans="1:6" x14ac:dyDescent="0.25">
      <c r="A509" s="2">
        <f>IF(OR(A508&gt;=2^I$9,C508&lt;=VrefLow),"",A508+1)</f>
        <v>506</v>
      </c>
      <c r="B509" s="6">
        <f>IF(OR(A508&gt;=2^I$9,C508&lt;=VrefLow),"",IF(B508&lt;=0,"",(B508-(M$6/(2^I$9)))))</f>
        <v>5.6109374999998209</v>
      </c>
      <c r="C509" s="6">
        <f>IF(OR(A508&gt;=2^I$9,C508&lt;=VrefLow),"",(B509*M$12)/(M$9+M$12))</f>
        <v>2.2083012054734308</v>
      </c>
      <c r="D509" s="4">
        <f>IF(OR(A508&gt;=2^I$9,C508&lt;=VrefLow),"",ROUND(((C509-VrefLow)*(2^REsolution))/(VrefHigh-VrefLow),0))</f>
        <v>3350</v>
      </c>
      <c r="E509" s="5" t="str">
        <f>IF(OR(A508&gt;=2^I$9,C508&lt;=VrefLow),"",DEC2BIN((MOD(D509,4096)/512),3)&amp;DEC2BIN(MOD(D509,512),9))</f>
        <v>110100010110</v>
      </c>
      <c r="F509" s="1" t="str">
        <f>IF(OR(A508&gt;=2^I$9,C508&lt;=VrefLow),"",DEC2HEX(D509,4))</f>
        <v>0D16</v>
      </c>
    </row>
    <row r="510" spans="1:6" x14ac:dyDescent="0.25">
      <c r="A510" s="2">
        <f>IF(OR(A509&gt;=2^I$9,C509&lt;=VrefLow),"",A509+1)</f>
        <v>507</v>
      </c>
      <c r="B510" s="6">
        <f>IF(OR(A509&gt;=2^I$9,C509&lt;=VrefLow),"",IF(B509&lt;=0,"",(B509-(M$6/(2^I$9)))))</f>
        <v>5.6093749999998206</v>
      </c>
      <c r="C510" s="6">
        <f>IF(OR(A509&gt;=2^I$9,C509&lt;=VrefLow),"",(B510*M$12)/(M$9+M$12))</f>
        <v>2.2076862510859416</v>
      </c>
      <c r="D510" s="4">
        <f>IF(OR(A509&gt;=2^I$9,C509&lt;=VrefLow),"",ROUND(((C510-VrefLow)*(2^REsolution))/(VrefHigh-VrefLow),0))</f>
        <v>3349</v>
      </c>
      <c r="E510" s="5" t="str">
        <f>IF(OR(A509&gt;=2^I$9,C509&lt;=VrefLow),"",DEC2BIN((MOD(D510,4096)/512),3)&amp;DEC2BIN(MOD(D510,512),9))</f>
        <v>110100010101</v>
      </c>
      <c r="F510" s="1" t="str">
        <f>IF(OR(A509&gt;=2^I$9,C509&lt;=VrefLow),"",DEC2HEX(D510,4))</f>
        <v>0D15</v>
      </c>
    </row>
    <row r="511" spans="1:6" x14ac:dyDescent="0.25">
      <c r="A511" s="2">
        <f>IF(OR(A510&gt;=2^I$9,C510&lt;=VrefLow),"",A510+1)</f>
        <v>508</v>
      </c>
      <c r="B511" s="6">
        <f>IF(OR(A510&gt;=2^I$9,C510&lt;=VrefLow),"",IF(B510&lt;=0,"",(B510-(M$6/(2^I$9)))))</f>
        <v>5.6078124999998202</v>
      </c>
      <c r="C511" s="6">
        <f>IF(OR(A510&gt;=2^I$9,C510&lt;=VrefLow),"",(B511*M$12)/(M$9+M$12))</f>
        <v>2.2070712966984525</v>
      </c>
      <c r="D511" s="4">
        <f>IF(OR(A510&gt;=2^I$9,C510&lt;=VrefLow),"",ROUND(((C511-VrefLow)*(2^REsolution))/(VrefHigh-VrefLow),0))</f>
        <v>3348</v>
      </c>
      <c r="E511" s="5" t="str">
        <f>IF(OR(A510&gt;=2^I$9,C510&lt;=VrefLow),"",DEC2BIN((MOD(D511,4096)/512),3)&amp;DEC2BIN(MOD(D511,512),9))</f>
        <v>110100010100</v>
      </c>
      <c r="F511" s="1" t="str">
        <f>IF(OR(A510&gt;=2^I$9,C510&lt;=VrefLow),"",DEC2HEX(D511,4))</f>
        <v>0D14</v>
      </c>
    </row>
    <row r="512" spans="1:6" x14ac:dyDescent="0.25">
      <c r="A512" s="2">
        <f>IF(OR(A511&gt;=2^I$9,C511&lt;=VrefLow),"",A511+1)</f>
        <v>509</v>
      </c>
      <c r="B512" s="6">
        <f>IF(OR(A511&gt;=2^I$9,C511&lt;=VrefLow),"",IF(B511&lt;=0,"",(B511-(M$6/(2^I$9)))))</f>
        <v>5.6062499999998199</v>
      </c>
      <c r="C512" s="6">
        <f>IF(OR(A511&gt;=2^I$9,C511&lt;=VrefLow),"",(B512*M$12)/(M$9+M$12))</f>
        <v>2.2064563423109629</v>
      </c>
      <c r="D512" s="4">
        <f>IF(OR(A511&gt;=2^I$9,C511&lt;=VrefLow),"",ROUND(((C512-VrefLow)*(2^REsolution))/(VrefHigh-VrefLow),0))</f>
        <v>3347</v>
      </c>
      <c r="E512" s="5" t="str">
        <f>IF(OR(A511&gt;=2^I$9,C511&lt;=VrefLow),"",DEC2BIN((MOD(D512,4096)/512),3)&amp;DEC2BIN(MOD(D512,512),9))</f>
        <v>110100010011</v>
      </c>
      <c r="F512" s="1" t="str">
        <f>IF(OR(A511&gt;=2^I$9,C511&lt;=VrefLow),"",DEC2HEX(D512,4))</f>
        <v>0D13</v>
      </c>
    </row>
    <row r="513" spans="1:8" x14ac:dyDescent="0.25">
      <c r="A513" s="2">
        <f>IF(OR(A512&gt;=2^I$9,C512&lt;=VrefLow),"",A512+1)</f>
        <v>510</v>
      </c>
      <c r="B513" s="6">
        <f>IF(OR(A512&gt;=2^I$9,C512&lt;=VrefLow),"",IF(B512&lt;=0,"",(B512-(M$6/(2^I$9)))))</f>
        <v>5.6046874999998195</v>
      </c>
      <c r="C513" s="6">
        <f>IF(OR(A512&gt;=2^I$9,C512&lt;=VrefLow),"",(B513*M$12)/(M$9+M$12))</f>
        <v>2.2058413879234737</v>
      </c>
      <c r="D513" s="4">
        <f>IF(OR(A512&gt;=2^I$9,C512&lt;=VrefLow),"",ROUND(((C513-VrefLow)*(2^REsolution))/(VrefHigh-VrefLow),0))</f>
        <v>3346</v>
      </c>
      <c r="E513" s="5" t="str">
        <f>IF(OR(A512&gt;=2^I$9,C512&lt;=VrefLow),"",DEC2BIN((MOD(D513,4096)/512),3)&amp;DEC2BIN(MOD(D513,512),9))</f>
        <v>110100010010</v>
      </c>
      <c r="F513" s="1" t="str">
        <f>IF(OR(A512&gt;=2^I$9,C512&lt;=VrefLow),"",DEC2HEX(D513,4))</f>
        <v>0D12</v>
      </c>
    </row>
    <row r="514" spans="1:8" x14ac:dyDescent="0.25">
      <c r="A514" s="2">
        <f>IF(OR(A513&gt;=2^I$9,C513&lt;=VrefLow),"",A513+1)</f>
        <v>511</v>
      </c>
      <c r="B514" s="6">
        <f>IF(OR(A513&gt;=2^I$9,C513&lt;=VrefLow),"",IF(B513&lt;=0,"",(B513-(M$6/(2^I$9)))))</f>
        <v>5.6031249999998192</v>
      </c>
      <c r="C514" s="6">
        <f>IF(OR(A513&gt;=2^I$9,C513&lt;=VrefLow),"",(B514*M$12)/(M$9+M$12))</f>
        <v>2.2052264335359841</v>
      </c>
      <c r="D514" s="4">
        <f>IF(OR(A513&gt;=2^I$9,C513&lt;=VrefLow),"",ROUND(((C514-VrefLow)*(2^REsolution))/(VrefHigh-VrefLow),0))</f>
        <v>3345</v>
      </c>
      <c r="E514" s="5" t="str">
        <f>IF(OR(A513&gt;=2^I$9,C513&lt;=VrefLow),"",DEC2BIN((MOD(D514,4096)/512),3)&amp;DEC2BIN(MOD(D514,512),9))</f>
        <v>110100010001</v>
      </c>
      <c r="F514" s="1" t="str">
        <f>IF(OR(A513&gt;=2^I$9,C513&lt;=VrefLow),"",DEC2HEX(D514,4))</f>
        <v>0D11</v>
      </c>
    </row>
    <row r="515" spans="1:8" x14ac:dyDescent="0.25">
      <c r="A515" s="2">
        <f>IF(OR(A514&gt;=2^I$9,C514&lt;=VrefLow),"",A514+1)</f>
        <v>512</v>
      </c>
      <c r="B515" s="6">
        <f>IF(OR(A514&gt;=2^I$9,C514&lt;=VrefLow),"",IF(B514&lt;=0,"",(B514-(M$6/(2^I$9)))))</f>
        <v>5.6015624999998188</v>
      </c>
      <c r="C515" s="6">
        <f>IF(OR(A514&gt;=2^I$9,C514&lt;=VrefLow),"",(B515*M$12)/(M$9+M$12))</f>
        <v>2.2046114791484954</v>
      </c>
      <c r="D515" s="4">
        <f>IF(OR(A514&gt;=2^I$9,C514&lt;=VrefLow),"",ROUND(((C515-VrefLow)*(2^REsolution))/(VrefHigh-VrefLow),0))</f>
        <v>3344</v>
      </c>
      <c r="E515" s="5" t="str">
        <f>IF(OR(A514&gt;=2^I$9,C514&lt;=VrefLow),"",DEC2BIN((MOD(D515,4096)/512),3)&amp;DEC2BIN(MOD(D515,512),9))</f>
        <v>110100010000</v>
      </c>
      <c r="F515" s="1" t="str">
        <f>IF(OR(A514&gt;=2^I$9,C514&lt;=VrefLow),"",DEC2HEX(D515,4))</f>
        <v>0D10</v>
      </c>
    </row>
    <row r="516" spans="1:8" x14ac:dyDescent="0.25">
      <c r="A516" s="2">
        <f>IF(OR(A515&gt;=2^I$9,C515&lt;=VrefLow),"",A515+1)</f>
        <v>513</v>
      </c>
      <c r="B516" s="6">
        <f>IF(OR(A515&gt;=2^I$9,C515&lt;=VrefLow),"",IF(B515&lt;=0,"",(B515-(M$6/(2^I$9)))))</f>
        <v>5.5999999999998185</v>
      </c>
      <c r="C516" s="6">
        <f>IF(OR(A515&gt;=2^I$9,C515&lt;=VrefLow),"",(B516*M$12)/(M$9+M$12))</f>
        <v>2.2039965247610058</v>
      </c>
      <c r="D516" s="4">
        <f>IF(OR(A515&gt;=2^I$9,C515&lt;=VrefLow),"",ROUND(((C516-VrefLow)*(2^REsolution))/(VrefHigh-VrefLow),0))</f>
        <v>3344</v>
      </c>
      <c r="E516" s="5" t="str">
        <f>IF(OR(A515&gt;=2^I$9,C515&lt;=VrefLow),"",DEC2BIN((MOD(D516,4096)/512),3)&amp;DEC2BIN(MOD(D516,512),9))</f>
        <v>110100010000</v>
      </c>
      <c r="F516" s="1" t="str">
        <f>IF(OR(A515&gt;=2^I$9,C515&lt;=VrefLow),"",DEC2HEX(D516,4))</f>
        <v>0D10</v>
      </c>
    </row>
    <row r="517" spans="1:8" x14ac:dyDescent="0.25">
      <c r="A517" s="2">
        <f>IF(OR(A516&gt;=2^I$9,C516&lt;=VrefLow),"",A516+1)</f>
        <v>514</v>
      </c>
      <c r="B517" s="6">
        <f>IF(OR(A516&gt;=2^I$9,C516&lt;=VrefLow),"",IF(B516&lt;=0,"",(B516-(M$6/(2^I$9)))))</f>
        <v>5.5984374999998181</v>
      </c>
      <c r="C517" s="6">
        <f>IF(OR(A516&gt;=2^I$9,C516&lt;=VrefLow),"",(B517*M$12)/(M$9+M$12))</f>
        <v>2.2033815703735167</v>
      </c>
      <c r="D517" s="4">
        <f>IF(OR(A516&gt;=2^I$9,C516&lt;=VrefLow),"",ROUND(((C517-VrefLow)*(2^REsolution))/(VrefHigh-VrefLow),0))</f>
        <v>3343</v>
      </c>
      <c r="E517" s="5" t="str">
        <f>IF(OR(A516&gt;=2^I$9,C516&lt;=VrefLow),"",DEC2BIN((MOD(D517,4096)/512),3)&amp;DEC2BIN(MOD(D517,512),9))</f>
        <v>110100001111</v>
      </c>
      <c r="F517" s="1" t="str">
        <f>IF(OR(A516&gt;=2^I$9,C516&lt;=VrefLow),"",DEC2HEX(D517,4))</f>
        <v>0D0F</v>
      </c>
    </row>
    <row r="518" spans="1:8" x14ac:dyDescent="0.25">
      <c r="A518" s="2">
        <f>IF(OR(A517&gt;=2^I$9,C517&lt;=VrefLow),"",A517+1)</f>
        <v>515</v>
      </c>
      <c r="B518" s="6">
        <f>IF(OR(A517&gt;=2^I$9,C517&lt;=VrefLow),"",IF(B517&lt;=0,"",(B517-(M$6/(2^I$9)))))</f>
        <v>5.5968749999998177</v>
      </c>
      <c r="C518" s="6">
        <f>IF(OR(A517&gt;=2^I$9,C517&lt;=VrefLow),"",(B518*M$12)/(M$9+M$12))</f>
        <v>2.2027666159860271</v>
      </c>
      <c r="D518" s="4">
        <f>IF(OR(A517&gt;=2^I$9,C517&lt;=VrefLow),"",ROUND(((C518-VrefLow)*(2^REsolution))/(VrefHigh-VrefLow),0))</f>
        <v>3342</v>
      </c>
      <c r="E518" s="5" t="str">
        <f>IF(OR(A517&gt;=2^I$9,C517&lt;=VrefLow),"",DEC2BIN((MOD(D518,4096)/512),3)&amp;DEC2BIN(MOD(D518,512),9))</f>
        <v>110100001110</v>
      </c>
      <c r="F518" s="1" t="str">
        <f>IF(OR(A517&gt;=2^I$9,C517&lt;=VrefLow),"",DEC2HEX(D518,4))</f>
        <v>0D0E</v>
      </c>
    </row>
    <row r="519" spans="1:8" x14ac:dyDescent="0.25">
      <c r="A519" s="2">
        <f>IF(OR(A518&gt;=2^I$9,C518&lt;=VrefLow),"",A518+1)</f>
        <v>516</v>
      </c>
      <c r="B519" s="6">
        <f>IF(OR(A518&gt;=2^I$9,C518&lt;=VrefLow),"",IF(B518&lt;=0,"",(B518-(M$6/(2^I$9)))))</f>
        <v>5.5953124999998174</v>
      </c>
      <c r="C519" s="6">
        <f>IF(OR(A518&gt;=2^I$9,C518&lt;=VrefLow),"",(B519*M$12)/(M$9+M$12))</f>
        <v>2.2021516615985379</v>
      </c>
      <c r="D519" s="4">
        <f>IF(OR(A518&gt;=2^I$9,C518&lt;=VrefLow),"",ROUND(((C519-VrefLow)*(2^REsolution))/(VrefHigh-VrefLow),0))</f>
        <v>3341</v>
      </c>
      <c r="E519" s="5" t="str">
        <f>IF(OR(A518&gt;=2^I$9,C518&lt;=VrefLow),"",DEC2BIN((MOD(D519,4096)/512),3)&amp;DEC2BIN(MOD(D519,512),9))</f>
        <v>110100001101</v>
      </c>
      <c r="F519" s="1" t="str">
        <f>IF(OR(A518&gt;=2^I$9,C518&lt;=VrefLow),"",DEC2HEX(D519,4))</f>
        <v>0D0D</v>
      </c>
    </row>
    <row r="520" spans="1:8" x14ac:dyDescent="0.25">
      <c r="A520" s="2">
        <f>IF(OR(A519&gt;=2^I$9,C519&lt;=VrefLow),"",A519+1)</f>
        <v>517</v>
      </c>
      <c r="B520" s="6">
        <f>IF(OR(A519&gt;=2^I$9,C519&lt;=VrefLow),"",IF(B519&lt;=0,"",(B519-(M$6/(2^I$9)))))</f>
        <v>5.593749999999817</v>
      </c>
      <c r="C520" s="6">
        <f>IF(OR(A519&gt;=2^I$9,C519&lt;=VrefLow),"",(B520*M$12)/(M$9+M$12))</f>
        <v>2.2015367072110488</v>
      </c>
      <c r="D520" s="4">
        <f>IF(OR(A519&gt;=2^I$9,C519&lt;=VrefLow),"",ROUND(((C520-VrefLow)*(2^REsolution))/(VrefHigh-VrefLow),0))</f>
        <v>3340</v>
      </c>
      <c r="E520" s="5" t="str">
        <f>IF(OR(A519&gt;=2^I$9,C519&lt;=VrefLow),"",DEC2BIN((MOD(D520,4096)/512),3)&amp;DEC2BIN(MOD(D520,512),9))</f>
        <v>110100001100</v>
      </c>
      <c r="F520" s="1" t="str">
        <f>IF(OR(A519&gt;=2^I$9,C519&lt;=VrefLow),"",DEC2HEX(D520,4))</f>
        <v>0D0C</v>
      </c>
    </row>
    <row r="521" spans="1:8" x14ac:dyDescent="0.25">
      <c r="A521" s="2">
        <f>IF(OR(A520&gt;=2^I$9,C520&lt;=VrefLow),"",A520+1)</f>
        <v>518</v>
      </c>
      <c r="B521" s="6">
        <f>IF(OR(A520&gt;=2^I$9,C520&lt;=VrefLow),"",IF(B520&lt;=0,"",(B520-(M$6/(2^I$9)))))</f>
        <v>5.5921874999998167</v>
      </c>
      <c r="C521" s="6">
        <f>IF(OR(A520&gt;=2^I$9,C520&lt;=VrefLow),"",(B521*M$12)/(M$9+M$12))</f>
        <v>2.2009217528235596</v>
      </c>
      <c r="D521" s="4">
        <f>IF(OR(A520&gt;=2^I$9,C520&lt;=VrefLow),"",ROUND(((C521-VrefLow)*(2^REsolution))/(VrefHigh-VrefLow),0))</f>
        <v>3339</v>
      </c>
      <c r="E521" s="5" t="str">
        <f>IF(OR(A520&gt;=2^I$9,C520&lt;=VrefLow),"",DEC2BIN((MOD(D521,4096)/512),3)&amp;DEC2BIN(MOD(D521,512),9))</f>
        <v>110100001011</v>
      </c>
      <c r="F521" s="1" t="str">
        <f>IF(OR(A520&gt;=2^I$9,C520&lt;=VrefLow),"",DEC2HEX(D521,4))</f>
        <v>0D0B</v>
      </c>
    </row>
    <row r="522" spans="1:8" x14ac:dyDescent="0.25">
      <c r="A522" s="2">
        <f>IF(OR(A521&gt;=2^I$9,C521&lt;=VrefLow),"",A521+1)</f>
        <v>519</v>
      </c>
      <c r="B522" s="6">
        <f>IF(OR(A521&gt;=2^I$9,C521&lt;=VrefLow),"",IF(B521&lt;=0,"",(B521-(M$6/(2^I$9)))))</f>
        <v>5.5906249999998163</v>
      </c>
      <c r="C522" s="6">
        <f>IF(OR(A521&gt;=2^I$9,C521&lt;=VrefLow),"",(B522*M$12)/(M$9+M$12))</f>
        <v>2.20030679843607</v>
      </c>
      <c r="D522" s="4">
        <f>IF(OR(A521&gt;=2^I$9,C521&lt;=VrefLow),"",ROUND(((C522-VrefLow)*(2^REsolution))/(VrefHigh-VrefLow),0))</f>
        <v>3338</v>
      </c>
      <c r="E522" s="5" t="str">
        <f>IF(OR(A521&gt;=2^I$9,C521&lt;=VrefLow),"",DEC2BIN((MOD(D522,4096)/512),3)&amp;DEC2BIN(MOD(D522,512),9))</f>
        <v>110100001010</v>
      </c>
      <c r="F522" s="1" t="str">
        <f>IF(OR(A521&gt;=2^I$9,C521&lt;=VrefLow),"",DEC2HEX(D522,4))</f>
        <v>0D0A</v>
      </c>
      <c r="H522" s="1"/>
    </row>
    <row r="523" spans="1:8" x14ac:dyDescent="0.25">
      <c r="A523" s="2">
        <f>IF(OR(A522&gt;=2^I$9,C522&lt;=VrefLow),"",A522+1)</f>
        <v>520</v>
      </c>
      <c r="B523" s="6">
        <f>IF(OR(A522&gt;=2^I$9,C522&lt;=VrefLow),"",IF(B522&lt;=0,"",(B522-(M$6/(2^I$9)))))</f>
        <v>5.589062499999816</v>
      </c>
      <c r="C523" s="6">
        <f>IF(OR(A522&gt;=2^I$9,C522&lt;=VrefLow),"",(B523*M$12)/(M$9+M$12))</f>
        <v>2.1996918440485809</v>
      </c>
      <c r="D523" s="4">
        <f>IF(OR(A522&gt;=2^I$9,C522&lt;=VrefLow),"",ROUND(((C523-VrefLow)*(2^REsolution))/(VrefHigh-VrefLow),0))</f>
        <v>3337</v>
      </c>
      <c r="E523" s="5" t="str">
        <f>IF(OR(A522&gt;=2^I$9,C522&lt;=VrefLow),"",DEC2BIN((MOD(D523,4096)/512),3)&amp;DEC2BIN(MOD(D523,512),9))</f>
        <v>110100001001</v>
      </c>
      <c r="F523" s="1" t="str">
        <f>IF(OR(A522&gt;=2^I$9,C522&lt;=VrefLow),"",DEC2HEX(D523,4))</f>
        <v>0D09</v>
      </c>
    </row>
    <row r="524" spans="1:8" x14ac:dyDescent="0.25">
      <c r="A524" s="2">
        <f>IF(OR(A523&gt;=2^I$9,C523&lt;=VrefLow),"",A523+1)</f>
        <v>521</v>
      </c>
      <c r="B524" s="6">
        <f>IF(OR(A523&gt;=2^I$9,C523&lt;=VrefLow),"",IF(B523&lt;=0,"",(B523-(M$6/(2^I$9)))))</f>
        <v>5.5874999999998156</v>
      </c>
      <c r="C524" s="6">
        <f>IF(OR(A523&gt;=2^I$9,C523&lt;=VrefLow),"",(B524*M$12)/(M$9+M$12))</f>
        <v>2.1990768896610917</v>
      </c>
      <c r="D524" s="4">
        <f>IF(OR(A523&gt;=2^I$9,C523&lt;=VrefLow),"",ROUND(((C524-VrefLow)*(2^REsolution))/(VrefHigh-VrefLow),0))</f>
        <v>3336</v>
      </c>
      <c r="E524" s="5" t="str">
        <f>IF(OR(A523&gt;=2^I$9,C523&lt;=VrefLow),"",DEC2BIN((MOD(D524,4096)/512),3)&amp;DEC2BIN(MOD(D524,512),9))</f>
        <v>110100001000</v>
      </c>
      <c r="F524" s="1" t="str">
        <f>IF(OR(A523&gt;=2^I$9,C523&lt;=VrefLow),"",DEC2HEX(D524,4))</f>
        <v>0D08</v>
      </c>
    </row>
    <row r="525" spans="1:8" x14ac:dyDescent="0.25">
      <c r="A525" s="2">
        <f>IF(OR(A524&gt;=2^I$9,C524&lt;=VrefLow),"",A524+1)</f>
        <v>522</v>
      </c>
      <c r="B525" s="6">
        <f>IF(OR(A524&gt;=2^I$9,C524&lt;=VrefLow),"",IF(B524&lt;=0,"",(B524-(M$6/(2^I$9)))))</f>
        <v>5.5859374999998153</v>
      </c>
      <c r="C525" s="6">
        <f>IF(OR(A524&gt;=2^I$9,C524&lt;=VrefLow),"",(B525*M$12)/(M$9+M$12))</f>
        <v>2.1984619352736026</v>
      </c>
      <c r="D525" s="4">
        <f>IF(OR(A524&gt;=2^I$9,C524&lt;=VrefLow),"",ROUND(((C525-VrefLow)*(2^REsolution))/(VrefHigh-VrefLow),0))</f>
        <v>3335</v>
      </c>
      <c r="E525" s="5" t="str">
        <f>IF(OR(A524&gt;=2^I$9,C524&lt;=VrefLow),"",DEC2BIN((MOD(D525,4096)/512),3)&amp;DEC2BIN(MOD(D525,512),9))</f>
        <v>110100000111</v>
      </c>
      <c r="F525" s="1" t="str">
        <f>IF(OR(A524&gt;=2^I$9,C524&lt;=VrefLow),"",DEC2HEX(D525,4))</f>
        <v>0D07</v>
      </c>
    </row>
    <row r="526" spans="1:8" x14ac:dyDescent="0.25">
      <c r="A526" s="2">
        <f>IF(OR(A525&gt;=2^I$9,C525&lt;=VrefLow),"",A525+1)</f>
        <v>523</v>
      </c>
      <c r="B526" s="6">
        <f>IF(OR(A525&gt;=2^I$9,C525&lt;=VrefLow),"",IF(B525&lt;=0,"",(B525-(M$6/(2^I$9)))))</f>
        <v>5.5843749999998149</v>
      </c>
      <c r="C526" s="6">
        <f>IF(OR(A525&gt;=2^I$9,C525&lt;=VrefLow),"",(B526*M$12)/(M$9+M$12))</f>
        <v>2.197846980886113</v>
      </c>
      <c r="D526" s="4">
        <f>IF(OR(A525&gt;=2^I$9,C525&lt;=VrefLow),"",ROUND(((C526-VrefLow)*(2^REsolution))/(VrefHigh-VrefLow),0))</f>
        <v>3334</v>
      </c>
      <c r="E526" s="5" t="str">
        <f>IF(OR(A525&gt;=2^I$9,C525&lt;=VrefLow),"",DEC2BIN((MOD(D526,4096)/512),3)&amp;DEC2BIN(MOD(D526,512),9))</f>
        <v>110100000110</v>
      </c>
      <c r="F526" s="1" t="str">
        <f>IF(OR(A525&gt;=2^I$9,C525&lt;=VrefLow),"",DEC2HEX(D526,4))</f>
        <v>0D06</v>
      </c>
    </row>
    <row r="527" spans="1:8" x14ac:dyDescent="0.25">
      <c r="A527" s="2">
        <f>IF(OR(A526&gt;=2^I$9,C526&lt;=VrefLow),"",A526+1)</f>
        <v>524</v>
      </c>
      <c r="B527" s="6">
        <f>IF(OR(A526&gt;=2^I$9,C526&lt;=VrefLow),"",IF(B526&lt;=0,"",(B526-(M$6/(2^I$9)))))</f>
        <v>5.5828124999998145</v>
      </c>
      <c r="C527" s="6">
        <f>IF(OR(A526&gt;=2^I$9,C526&lt;=VrefLow),"",(B527*M$12)/(M$9+M$12))</f>
        <v>2.1972320264986238</v>
      </c>
      <c r="D527" s="4">
        <f>IF(OR(A526&gt;=2^I$9,C526&lt;=VrefLow),"",ROUND(((C527-VrefLow)*(2^REsolution))/(VrefHigh-VrefLow),0))</f>
        <v>3333</v>
      </c>
      <c r="E527" s="5" t="str">
        <f>IF(OR(A526&gt;=2^I$9,C526&lt;=VrefLow),"",DEC2BIN((MOD(D527,4096)/512),3)&amp;DEC2BIN(MOD(D527,512),9))</f>
        <v>110100000101</v>
      </c>
      <c r="F527" s="1" t="str">
        <f>IF(OR(A526&gt;=2^I$9,C526&lt;=VrefLow),"",DEC2HEX(D527,4))</f>
        <v>0D05</v>
      </c>
    </row>
    <row r="528" spans="1:8" x14ac:dyDescent="0.25">
      <c r="A528" s="2">
        <f>IF(OR(A527&gt;=2^I$9,C527&lt;=VrefLow),"",A527+1)</f>
        <v>525</v>
      </c>
      <c r="B528" s="6">
        <f>IF(OR(A527&gt;=2^I$9,C527&lt;=VrefLow),"",IF(B527&lt;=0,"",(B527-(M$6/(2^I$9)))))</f>
        <v>5.5812499999998142</v>
      </c>
      <c r="C528" s="6">
        <f>IF(OR(A527&gt;=2^I$9,C527&lt;=VrefLow),"",(B528*M$12)/(M$9+M$12))</f>
        <v>2.1966170721111347</v>
      </c>
      <c r="D528" s="4">
        <f>IF(OR(A527&gt;=2^I$9,C527&lt;=VrefLow),"",ROUND(((C528-VrefLow)*(2^REsolution))/(VrefHigh-VrefLow),0))</f>
        <v>3332</v>
      </c>
      <c r="E528" s="5" t="str">
        <f>IF(OR(A527&gt;=2^I$9,C527&lt;=VrefLow),"",DEC2BIN((MOD(D528,4096)/512),3)&amp;DEC2BIN(MOD(D528,512),9))</f>
        <v>110100000100</v>
      </c>
      <c r="F528" s="1" t="str">
        <f>IF(OR(A527&gt;=2^I$9,C527&lt;=VrefLow),"",DEC2HEX(D528,4))</f>
        <v>0D04</v>
      </c>
    </row>
    <row r="529" spans="1:6" x14ac:dyDescent="0.25">
      <c r="A529" s="2">
        <f>IF(OR(A528&gt;=2^I$9,C528&lt;=VrefLow),"",A528+1)</f>
        <v>526</v>
      </c>
      <c r="B529" s="6">
        <f>IF(OR(A528&gt;=2^I$9,C528&lt;=VrefLow),"",IF(B528&lt;=0,"",(B528-(M$6/(2^I$9)))))</f>
        <v>5.5796874999998138</v>
      </c>
      <c r="C529" s="6">
        <f>IF(OR(A528&gt;=2^I$9,C528&lt;=VrefLow),"",(B529*M$12)/(M$9+M$12))</f>
        <v>2.1960021177236451</v>
      </c>
      <c r="D529" s="4">
        <f>IF(OR(A528&gt;=2^I$9,C528&lt;=VrefLow),"",ROUND(((C529-VrefLow)*(2^REsolution))/(VrefHigh-VrefLow),0))</f>
        <v>3331</v>
      </c>
      <c r="E529" s="5" t="str">
        <f>IF(OR(A528&gt;=2^I$9,C528&lt;=VrefLow),"",DEC2BIN((MOD(D529,4096)/512),3)&amp;DEC2BIN(MOD(D529,512),9))</f>
        <v>110100000011</v>
      </c>
      <c r="F529" s="1" t="str">
        <f>IF(OR(A528&gt;=2^I$9,C528&lt;=VrefLow),"",DEC2HEX(D529,4))</f>
        <v>0D03</v>
      </c>
    </row>
    <row r="530" spans="1:6" x14ac:dyDescent="0.25">
      <c r="A530" s="2">
        <f>IF(OR(A529&gt;=2^I$9,C529&lt;=VrefLow),"",A529+1)</f>
        <v>527</v>
      </c>
      <c r="B530" s="6">
        <f>IF(OR(A529&gt;=2^I$9,C529&lt;=VrefLow),"",IF(B529&lt;=0,"",(B529-(M$6/(2^I$9)))))</f>
        <v>5.5781249999998135</v>
      </c>
      <c r="C530" s="6">
        <f>IF(OR(A529&gt;=2^I$9,C529&lt;=VrefLow),"",(B530*M$12)/(M$9+M$12))</f>
        <v>2.1953871633361559</v>
      </c>
      <c r="D530" s="4">
        <f>IF(OR(A529&gt;=2^I$9,C529&lt;=VrefLow),"",ROUND(((C530-VrefLow)*(2^REsolution))/(VrefHigh-VrefLow),0))</f>
        <v>3330</v>
      </c>
      <c r="E530" s="5" t="str">
        <f>IF(OR(A529&gt;=2^I$9,C529&lt;=VrefLow),"",DEC2BIN((MOD(D530,4096)/512),3)&amp;DEC2BIN(MOD(D530,512),9))</f>
        <v>110100000010</v>
      </c>
      <c r="F530" s="1" t="str">
        <f>IF(OR(A529&gt;=2^I$9,C529&lt;=VrefLow),"",DEC2HEX(D530,4))</f>
        <v>0D02</v>
      </c>
    </row>
    <row r="531" spans="1:6" x14ac:dyDescent="0.25">
      <c r="A531" s="2">
        <f>IF(OR(A530&gt;=2^I$9,C530&lt;=VrefLow),"",A530+1)</f>
        <v>528</v>
      </c>
      <c r="B531" s="6">
        <f>IF(OR(A530&gt;=2^I$9,C530&lt;=VrefLow),"",IF(B530&lt;=0,"",(B530-(M$6/(2^I$9)))))</f>
        <v>5.5765624999998131</v>
      </c>
      <c r="C531" s="6">
        <f>IF(OR(A530&gt;=2^I$9,C530&lt;=VrefLow),"",(B531*M$12)/(M$9+M$12))</f>
        <v>2.1947722089486663</v>
      </c>
      <c r="D531" s="4">
        <f>IF(OR(A530&gt;=2^I$9,C530&lt;=VrefLow),"",ROUND(((C531-VrefLow)*(2^REsolution))/(VrefHigh-VrefLow),0))</f>
        <v>3330</v>
      </c>
      <c r="E531" s="5" t="str">
        <f>IF(OR(A530&gt;=2^I$9,C530&lt;=VrefLow),"",DEC2BIN((MOD(D531,4096)/512),3)&amp;DEC2BIN(MOD(D531,512),9))</f>
        <v>110100000010</v>
      </c>
      <c r="F531" s="1" t="str">
        <f>IF(OR(A530&gt;=2^I$9,C530&lt;=VrefLow),"",DEC2HEX(D531,4))</f>
        <v>0D02</v>
      </c>
    </row>
    <row r="532" spans="1:6" x14ac:dyDescent="0.25">
      <c r="A532" s="2">
        <f>IF(OR(A531&gt;=2^I$9,C531&lt;=VrefLow),"",A531+1)</f>
        <v>529</v>
      </c>
      <c r="B532" s="6">
        <f>IF(OR(A531&gt;=2^I$9,C531&lt;=VrefLow),"",IF(B531&lt;=0,"",(B531-(M$6/(2^I$9)))))</f>
        <v>5.5749999999998128</v>
      </c>
      <c r="C532" s="6">
        <f>IF(OR(A531&gt;=2^I$9,C531&lt;=VrefLow),"",(B532*M$12)/(M$9+M$12))</f>
        <v>2.1941572545611776</v>
      </c>
      <c r="D532" s="4">
        <f>IF(OR(A531&gt;=2^I$9,C531&lt;=VrefLow),"",ROUND(((C532-VrefLow)*(2^REsolution))/(VrefHigh-VrefLow),0))</f>
        <v>3329</v>
      </c>
      <c r="E532" s="5" t="str">
        <f>IF(OR(A531&gt;=2^I$9,C531&lt;=VrefLow),"",DEC2BIN((MOD(D532,4096)/512),3)&amp;DEC2BIN(MOD(D532,512),9))</f>
        <v>110100000001</v>
      </c>
      <c r="F532" s="1" t="str">
        <f>IF(OR(A531&gt;=2^I$9,C531&lt;=VrefLow),"",DEC2HEX(D532,4))</f>
        <v>0D01</v>
      </c>
    </row>
    <row r="533" spans="1:6" x14ac:dyDescent="0.25">
      <c r="A533" s="2">
        <f>IF(OR(A532&gt;=2^I$9,C532&lt;=VrefLow),"",A532+1)</f>
        <v>530</v>
      </c>
      <c r="B533" s="6">
        <f>IF(OR(A532&gt;=2^I$9,C532&lt;=VrefLow),"",IF(B532&lt;=0,"",(B532-(M$6/(2^I$9)))))</f>
        <v>5.5734374999998124</v>
      </c>
      <c r="C533" s="6">
        <f>IF(OR(A532&gt;=2^I$9,C532&lt;=VrefLow),"",(B533*M$12)/(M$9+M$12))</f>
        <v>2.193542300173688</v>
      </c>
      <c r="D533" s="4">
        <f>IF(OR(A532&gt;=2^I$9,C532&lt;=VrefLow),"",ROUND(((C533-VrefLow)*(2^REsolution))/(VrefHigh-VrefLow),0))</f>
        <v>3328</v>
      </c>
      <c r="E533" s="5" t="str">
        <f>IF(OR(A532&gt;=2^I$9,C532&lt;=VrefLow),"",DEC2BIN((MOD(D533,4096)/512),3)&amp;DEC2BIN(MOD(D533,512),9))</f>
        <v>110100000000</v>
      </c>
      <c r="F533" s="1" t="str">
        <f>IF(OR(A532&gt;=2^I$9,C532&lt;=VrefLow),"",DEC2HEX(D533,4))</f>
        <v>0D00</v>
      </c>
    </row>
    <row r="534" spans="1:6" x14ac:dyDescent="0.25">
      <c r="A534" s="2">
        <f>IF(OR(A533&gt;=2^I$9,C533&lt;=VrefLow),"",A533+1)</f>
        <v>531</v>
      </c>
      <c r="B534" s="6">
        <f>IF(OR(A533&gt;=2^I$9,C533&lt;=VrefLow),"",IF(B533&lt;=0,"",(B533-(M$6/(2^I$9)))))</f>
        <v>5.5718749999998121</v>
      </c>
      <c r="C534" s="6">
        <f>IF(OR(A533&gt;=2^I$9,C533&lt;=VrefLow),"",(B534*M$12)/(M$9+M$12))</f>
        <v>2.1929273457861989</v>
      </c>
      <c r="D534" s="4">
        <f>IF(OR(A533&gt;=2^I$9,C533&lt;=VrefLow),"",ROUND(((C534-VrefLow)*(2^REsolution))/(VrefHigh-VrefLow),0))</f>
        <v>3327</v>
      </c>
      <c r="E534" s="5" t="str">
        <f>IF(OR(A533&gt;=2^I$9,C533&lt;=VrefLow),"",DEC2BIN((MOD(D534,4096)/512),3)&amp;DEC2BIN(MOD(D534,512),9))</f>
        <v>110011111111</v>
      </c>
      <c r="F534" s="1" t="str">
        <f>IF(OR(A533&gt;=2^I$9,C533&lt;=VrefLow),"",DEC2HEX(D534,4))</f>
        <v>0CFF</v>
      </c>
    </row>
    <row r="535" spans="1:6" x14ac:dyDescent="0.25">
      <c r="A535" s="2">
        <f>IF(OR(A534&gt;=2^I$9,C534&lt;=VrefLow),"",A534+1)</f>
        <v>532</v>
      </c>
      <c r="B535" s="6">
        <f>IF(OR(A534&gt;=2^I$9,C534&lt;=VrefLow),"",IF(B534&lt;=0,"",(B534-(M$6/(2^I$9)))))</f>
        <v>5.5703124999998117</v>
      </c>
      <c r="C535" s="6">
        <f>IF(OR(A534&gt;=2^I$9,C534&lt;=VrefLow),"",(B535*M$12)/(M$9+M$12))</f>
        <v>2.1923123913987093</v>
      </c>
      <c r="D535" s="4">
        <f>IF(OR(A534&gt;=2^I$9,C534&lt;=VrefLow),"",ROUND(((C535-VrefLow)*(2^REsolution))/(VrefHigh-VrefLow),0))</f>
        <v>3326</v>
      </c>
      <c r="E535" s="5" t="str">
        <f>IF(OR(A534&gt;=2^I$9,C534&lt;=VrefLow),"",DEC2BIN((MOD(D535,4096)/512),3)&amp;DEC2BIN(MOD(D535,512),9))</f>
        <v>110011111110</v>
      </c>
      <c r="F535" s="1" t="str">
        <f>IF(OR(A534&gt;=2^I$9,C534&lt;=VrefLow),"",DEC2HEX(D535,4))</f>
        <v>0CFE</v>
      </c>
    </row>
    <row r="536" spans="1:6" x14ac:dyDescent="0.25">
      <c r="A536" s="2">
        <f>IF(OR(A535&gt;=2^I$9,C535&lt;=VrefLow),"",A535+1)</f>
        <v>533</v>
      </c>
      <c r="B536" s="6">
        <f>IF(OR(A535&gt;=2^I$9,C535&lt;=VrefLow),"",IF(B535&lt;=0,"",(B535-(M$6/(2^I$9)))))</f>
        <v>5.5687499999998114</v>
      </c>
      <c r="C536" s="6">
        <f>IF(OR(A535&gt;=2^I$9,C535&lt;=VrefLow),"",(B536*M$12)/(M$9+M$12))</f>
        <v>2.1916974370112206</v>
      </c>
      <c r="D536" s="4">
        <f>IF(OR(A535&gt;=2^I$9,C535&lt;=VrefLow),"",ROUND(((C536-VrefLow)*(2^REsolution))/(VrefHigh-VrefLow),0))</f>
        <v>3325</v>
      </c>
      <c r="E536" s="5" t="str">
        <f>IF(OR(A535&gt;=2^I$9,C535&lt;=VrefLow),"",DEC2BIN((MOD(D536,4096)/512),3)&amp;DEC2BIN(MOD(D536,512),9))</f>
        <v>110011111101</v>
      </c>
      <c r="F536" s="1" t="str">
        <f>IF(OR(A535&gt;=2^I$9,C535&lt;=VrefLow),"",DEC2HEX(D536,4))</f>
        <v>0CFD</v>
      </c>
    </row>
    <row r="537" spans="1:6" x14ac:dyDescent="0.25">
      <c r="A537" s="2">
        <f>IF(OR(A536&gt;=2^I$9,C536&lt;=VrefLow),"",A536+1)</f>
        <v>534</v>
      </c>
      <c r="B537" s="6">
        <f>IF(OR(A536&gt;=2^I$9,C536&lt;=VrefLow),"",IF(B536&lt;=0,"",(B536-(M$6/(2^I$9)))))</f>
        <v>5.567187499999811</v>
      </c>
      <c r="C537" s="6">
        <f>IF(OR(A536&gt;=2^I$9,C536&lt;=VrefLow),"",(B537*M$12)/(M$9+M$12))</f>
        <v>2.191082482623731</v>
      </c>
      <c r="D537" s="4">
        <f>IF(OR(A536&gt;=2^I$9,C536&lt;=VrefLow),"",ROUND(((C537-VrefLow)*(2^REsolution))/(VrefHigh-VrefLow),0))</f>
        <v>3324</v>
      </c>
      <c r="E537" s="5" t="str">
        <f>IF(OR(A536&gt;=2^I$9,C536&lt;=VrefLow),"",DEC2BIN((MOD(D537,4096)/512),3)&amp;DEC2BIN(MOD(D537,512),9))</f>
        <v>110011111100</v>
      </c>
      <c r="F537" s="1" t="str">
        <f>IF(OR(A536&gt;=2^I$9,C536&lt;=VrefLow),"",DEC2HEX(D537,4))</f>
        <v>0CFC</v>
      </c>
    </row>
    <row r="538" spans="1:6" x14ac:dyDescent="0.25">
      <c r="A538" s="2">
        <f>IF(OR(A537&gt;=2^I$9,C537&lt;=VrefLow),"",A537+1)</f>
        <v>535</v>
      </c>
      <c r="B538" s="6">
        <f>IF(OR(A537&gt;=2^I$9,C537&lt;=VrefLow),"",IF(B537&lt;=0,"",(B537-(M$6/(2^I$9)))))</f>
        <v>5.5656249999998106</v>
      </c>
      <c r="C538" s="6">
        <f>IF(OR(A537&gt;=2^I$9,C537&lt;=VrefLow),"",(B538*M$12)/(M$9+M$12))</f>
        <v>2.1904675282362418</v>
      </c>
      <c r="D538" s="4">
        <f>IF(OR(A537&gt;=2^I$9,C537&lt;=VrefLow),"",ROUND(((C538-VrefLow)*(2^REsolution))/(VrefHigh-VrefLow),0))</f>
        <v>3323</v>
      </c>
      <c r="E538" s="5" t="str">
        <f>IF(OR(A537&gt;=2^I$9,C537&lt;=VrefLow),"",DEC2BIN((MOD(D538,4096)/512),3)&amp;DEC2BIN(MOD(D538,512),9))</f>
        <v>110011111011</v>
      </c>
      <c r="F538" s="1" t="str">
        <f>IF(OR(A537&gt;=2^I$9,C537&lt;=VrefLow),"",DEC2HEX(D538,4))</f>
        <v>0CFB</v>
      </c>
    </row>
    <row r="539" spans="1:6" x14ac:dyDescent="0.25">
      <c r="A539" s="2">
        <f>IF(OR(A538&gt;=2^I$9,C538&lt;=VrefLow),"",A538+1)</f>
        <v>536</v>
      </c>
      <c r="B539" s="6">
        <f>IF(OR(A538&gt;=2^I$9,C538&lt;=VrefLow),"",IF(B538&lt;=0,"",(B538-(M$6/(2^I$9)))))</f>
        <v>5.5640624999998103</v>
      </c>
      <c r="C539" s="6">
        <f>IF(OR(A538&gt;=2^I$9,C538&lt;=VrefLow),"",(B539*M$12)/(M$9+M$12))</f>
        <v>2.1898525738487522</v>
      </c>
      <c r="D539" s="4">
        <f>IF(OR(A538&gt;=2^I$9,C538&lt;=VrefLow),"",ROUND(((C539-VrefLow)*(2^REsolution))/(VrefHigh-VrefLow),0))</f>
        <v>3322</v>
      </c>
      <c r="E539" s="5" t="str">
        <f>IF(OR(A538&gt;=2^I$9,C538&lt;=VrefLow),"",DEC2BIN((MOD(D539,4096)/512),3)&amp;DEC2BIN(MOD(D539,512),9))</f>
        <v>110011111010</v>
      </c>
      <c r="F539" s="1" t="str">
        <f>IF(OR(A538&gt;=2^I$9,C538&lt;=VrefLow),"",DEC2HEX(D539,4))</f>
        <v>0CFA</v>
      </c>
    </row>
    <row r="540" spans="1:6" x14ac:dyDescent="0.25">
      <c r="A540" s="2">
        <f>IF(OR(A539&gt;=2^I$9,C539&lt;=VrefLow),"",A539+1)</f>
        <v>537</v>
      </c>
      <c r="B540" s="6">
        <f>IF(OR(A539&gt;=2^I$9,C539&lt;=VrefLow),"",IF(B539&lt;=0,"",(B539-(M$6/(2^I$9)))))</f>
        <v>5.5624999999998099</v>
      </c>
      <c r="C540" s="6">
        <f>IF(OR(A539&gt;=2^I$9,C539&lt;=VrefLow),"",(B540*M$12)/(M$9+M$12))</f>
        <v>2.1892376194612635</v>
      </c>
      <c r="D540" s="4">
        <f>IF(OR(A539&gt;=2^I$9,C539&lt;=VrefLow),"",ROUND(((C540-VrefLow)*(2^REsolution))/(VrefHigh-VrefLow),0))</f>
        <v>3321</v>
      </c>
      <c r="E540" s="5" t="str">
        <f>IF(OR(A539&gt;=2^I$9,C539&lt;=VrefLow),"",DEC2BIN((MOD(D540,4096)/512),3)&amp;DEC2BIN(MOD(D540,512),9))</f>
        <v>110011111001</v>
      </c>
      <c r="F540" s="1" t="str">
        <f>IF(OR(A539&gt;=2^I$9,C539&lt;=VrefLow),"",DEC2HEX(D540,4))</f>
        <v>0CF9</v>
      </c>
    </row>
    <row r="541" spans="1:6" x14ac:dyDescent="0.25">
      <c r="A541" s="2">
        <f>IF(OR(A540&gt;=2^I$9,C540&lt;=VrefLow),"",A540+1)</f>
        <v>538</v>
      </c>
      <c r="B541" s="6">
        <f>IF(OR(A540&gt;=2^I$9,C540&lt;=VrefLow),"",IF(B540&lt;=0,"",(B540-(M$6/(2^I$9)))))</f>
        <v>5.5609374999998096</v>
      </c>
      <c r="C541" s="6">
        <f>IF(OR(A540&gt;=2^I$9,C540&lt;=VrefLow),"",(B541*M$12)/(M$9+M$12))</f>
        <v>2.1886226650737739</v>
      </c>
      <c r="D541" s="4">
        <f>IF(OR(A540&gt;=2^I$9,C540&lt;=VrefLow),"",ROUND(((C541-VrefLow)*(2^REsolution))/(VrefHigh-VrefLow),0))</f>
        <v>3320</v>
      </c>
      <c r="E541" s="5" t="str">
        <f>IF(OR(A540&gt;=2^I$9,C540&lt;=VrefLow),"",DEC2BIN((MOD(D541,4096)/512),3)&amp;DEC2BIN(MOD(D541,512),9))</f>
        <v>110011111000</v>
      </c>
      <c r="F541" s="1" t="str">
        <f>IF(OR(A540&gt;=2^I$9,C540&lt;=VrefLow),"",DEC2HEX(D541,4))</f>
        <v>0CF8</v>
      </c>
    </row>
    <row r="542" spans="1:6" x14ac:dyDescent="0.25">
      <c r="A542" s="2">
        <f>IF(OR(A541&gt;=2^I$9,C541&lt;=VrefLow),"",A541+1)</f>
        <v>539</v>
      </c>
      <c r="B542" s="6">
        <f>IF(OR(A541&gt;=2^I$9,C541&lt;=VrefLow),"",IF(B541&lt;=0,"",(B541-(M$6/(2^I$9)))))</f>
        <v>5.5593749999998092</v>
      </c>
      <c r="C542" s="6">
        <f>IF(OR(A541&gt;=2^I$9,C541&lt;=VrefLow),"",(B542*M$12)/(M$9+M$12))</f>
        <v>2.1880077106862847</v>
      </c>
      <c r="D542" s="4">
        <f>IF(OR(A541&gt;=2^I$9,C541&lt;=VrefLow),"",ROUND(((C542-VrefLow)*(2^REsolution))/(VrefHigh-VrefLow),0))</f>
        <v>3319</v>
      </c>
      <c r="E542" s="5" t="str">
        <f>IF(OR(A541&gt;=2^I$9,C541&lt;=VrefLow),"",DEC2BIN((MOD(D542,4096)/512),3)&amp;DEC2BIN(MOD(D542,512),9))</f>
        <v>110011110111</v>
      </c>
      <c r="F542" s="1" t="str">
        <f>IF(OR(A541&gt;=2^I$9,C541&lt;=VrefLow),"",DEC2HEX(D542,4))</f>
        <v>0CF7</v>
      </c>
    </row>
    <row r="543" spans="1:6" x14ac:dyDescent="0.25">
      <c r="A543" s="2">
        <f>IF(OR(A542&gt;=2^I$9,C542&lt;=VrefLow),"",A542+1)</f>
        <v>540</v>
      </c>
      <c r="B543" s="6">
        <f>IF(OR(A542&gt;=2^I$9,C542&lt;=VrefLow),"",IF(B542&lt;=0,"",(B542-(M$6/(2^I$9)))))</f>
        <v>5.5578124999998089</v>
      </c>
      <c r="C543" s="6">
        <f>IF(OR(A542&gt;=2^I$9,C542&lt;=VrefLow),"",(B543*M$12)/(M$9+M$12))</f>
        <v>2.1873927562987951</v>
      </c>
      <c r="D543" s="4">
        <f>IF(OR(A542&gt;=2^I$9,C542&lt;=VrefLow),"",ROUND(((C543-VrefLow)*(2^REsolution))/(VrefHigh-VrefLow),0))</f>
        <v>3318</v>
      </c>
      <c r="E543" s="5" t="str">
        <f>IF(OR(A542&gt;=2^I$9,C542&lt;=VrefLow),"",DEC2BIN((MOD(D543,4096)/512),3)&amp;DEC2BIN(MOD(D543,512),9))</f>
        <v>110011110110</v>
      </c>
      <c r="F543" s="1" t="str">
        <f>IF(OR(A542&gt;=2^I$9,C542&lt;=VrefLow),"",DEC2HEX(D543,4))</f>
        <v>0CF6</v>
      </c>
    </row>
    <row r="544" spans="1:6" x14ac:dyDescent="0.25">
      <c r="A544" s="2">
        <f>IF(OR(A543&gt;=2^I$9,C543&lt;=VrefLow),"",A543+1)</f>
        <v>541</v>
      </c>
      <c r="B544" s="6">
        <f>IF(OR(A543&gt;=2^I$9,C543&lt;=VrefLow),"",IF(B543&lt;=0,"",(B543-(M$6/(2^I$9)))))</f>
        <v>5.5562499999998085</v>
      </c>
      <c r="C544" s="6">
        <f>IF(OR(A543&gt;=2^I$9,C543&lt;=VrefLow),"",(B544*M$12)/(M$9+M$12))</f>
        <v>2.186777801911306</v>
      </c>
      <c r="D544" s="4">
        <f>IF(OR(A543&gt;=2^I$9,C543&lt;=VrefLow),"",ROUND(((C544-VrefLow)*(2^REsolution))/(VrefHigh-VrefLow),0))</f>
        <v>3317</v>
      </c>
      <c r="E544" s="5" t="str">
        <f>IF(OR(A543&gt;=2^I$9,C543&lt;=VrefLow),"",DEC2BIN((MOD(D544,4096)/512),3)&amp;DEC2BIN(MOD(D544,512),9))</f>
        <v>110011110101</v>
      </c>
      <c r="F544" s="1" t="str">
        <f>IF(OR(A543&gt;=2^I$9,C543&lt;=VrefLow),"",DEC2HEX(D544,4))</f>
        <v>0CF5</v>
      </c>
    </row>
    <row r="545" spans="1:6" x14ac:dyDescent="0.25">
      <c r="A545" s="2">
        <f>IF(OR(A544&gt;=2^I$9,C544&lt;=VrefLow),"",A544+1)</f>
        <v>542</v>
      </c>
      <c r="B545" s="6">
        <f>IF(OR(A544&gt;=2^I$9,C544&lt;=VrefLow),"",IF(B544&lt;=0,"",(B544-(M$6/(2^I$9)))))</f>
        <v>5.5546874999998082</v>
      </c>
      <c r="C545" s="6">
        <f>IF(OR(A544&gt;=2^I$9,C544&lt;=VrefLow),"",(B545*M$12)/(M$9+M$12))</f>
        <v>2.1861628475238168</v>
      </c>
      <c r="D545" s="4">
        <f>IF(OR(A544&gt;=2^I$9,C544&lt;=VrefLow),"",ROUND(((C545-VrefLow)*(2^REsolution))/(VrefHigh-VrefLow),0))</f>
        <v>3316</v>
      </c>
      <c r="E545" s="5" t="str">
        <f>IF(OR(A544&gt;=2^I$9,C544&lt;=VrefLow),"",DEC2BIN((MOD(D545,4096)/512),3)&amp;DEC2BIN(MOD(D545,512),9))</f>
        <v>110011110100</v>
      </c>
      <c r="F545" s="1" t="str">
        <f>IF(OR(A544&gt;=2^I$9,C544&lt;=VrefLow),"",DEC2HEX(D545,4))</f>
        <v>0CF4</v>
      </c>
    </row>
    <row r="546" spans="1:6" x14ac:dyDescent="0.25">
      <c r="A546" s="2">
        <f>IF(OR(A545&gt;=2^I$9,C545&lt;=VrefLow),"",A545+1)</f>
        <v>543</v>
      </c>
      <c r="B546" s="6">
        <f>IF(OR(A545&gt;=2^I$9,C545&lt;=VrefLow),"",IF(B545&lt;=0,"",(B545-(M$6/(2^I$9)))))</f>
        <v>5.5531249999998078</v>
      </c>
      <c r="C546" s="6">
        <f>IF(OR(A545&gt;=2^I$9,C545&lt;=VrefLow),"",(B546*M$12)/(M$9+M$12))</f>
        <v>2.1855478931363272</v>
      </c>
      <c r="D546" s="4">
        <f>IF(OR(A545&gt;=2^I$9,C545&lt;=VrefLow),"",ROUND(((C546-VrefLow)*(2^REsolution))/(VrefHigh-VrefLow),0))</f>
        <v>3316</v>
      </c>
      <c r="E546" s="5" t="str">
        <f>IF(OR(A545&gt;=2^I$9,C545&lt;=VrefLow),"",DEC2BIN((MOD(D546,4096)/512),3)&amp;DEC2BIN(MOD(D546,512),9))</f>
        <v>110011110100</v>
      </c>
      <c r="F546" s="1" t="str">
        <f>IF(OR(A545&gt;=2^I$9,C545&lt;=VrefLow),"",DEC2HEX(D546,4))</f>
        <v>0CF4</v>
      </c>
    </row>
    <row r="547" spans="1:6" x14ac:dyDescent="0.25">
      <c r="A547" s="2">
        <f>IF(OR(A546&gt;=2^I$9,C546&lt;=VrefLow),"",A546+1)</f>
        <v>544</v>
      </c>
      <c r="B547" s="6">
        <f>IF(OR(A546&gt;=2^I$9,C546&lt;=VrefLow),"",IF(B546&lt;=0,"",(B546-(M$6/(2^I$9)))))</f>
        <v>5.5515624999998074</v>
      </c>
      <c r="C547" s="6">
        <f>IF(OR(A546&gt;=2^I$9,C546&lt;=VrefLow),"",(B547*M$12)/(M$9+M$12))</f>
        <v>2.1849329387488381</v>
      </c>
      <c r="D547" s="4">
        <f>IF(OR(A546&gt;=2^I$9,C546&lt;=VrefLow),"",ROUND(((C547-VrefLow)*(2^REsolution))/(VrefHigh-VrefLow),0))</f>
        <v>3315</v>
      </c>
      <c r="E547" s="5" t="str">
        <f>IF(OR(A546&gt;=2^I$9,C546&lt;=VrefLow),"",DEC2BIN((MOD(D547,4096)/512),3)&amp;DEC2BIN(MOD(D547,512),9))</f>
        <v>110011110011</v>
      </c>
      <c r="F547" s="1" t="str">
        <f>IF(OR(A546&gt;=2^I$9,C546&lt;=VrefLow),"",DEC2HEX(D547,4))</f>
        <v>0CF3</v>
      </c>
    </row>
    <row r="548" spans="1:6" x14ac:dyDescent="0.25">
      <c r="A548" s="2">
        <f>IF(OR(A547&gt;=2^I$9,C547&lt;=VrefLow),"",A547+1)</f>
        <v>545</v>
      </c>
      <c r="B548" s="6">
        <f>IF(OR(A547&gt;=2^I$9,C547&lt;=VrefLow),"",IF(B547&lt;=0,"",(B547-(M$6/(2^I$9)))))</f>
        <v>5.5499999999998071</v>
      </c>
      <c r="C548" s="6">
        <f>IF(OR(A547&gt;=2^I$9,C547&lt;=VrefLow),"",(B548*M$12)/(M$9+M$12))</f>
        <v>2.1843179843613489</v>
      </c>
      <c r="D548" s="4">
        <f>IF(OR(A547&gt;=2^I$9,C547&lt;=VrefLow),"",ROUND(((C548-VrefLow)*(2^REsolution))/(VrefHigh-VrefLow),0))</f>
        <v>3314</v>
      </c>
      <c r="E548" s="5" t="str">
        <f>IF(OR(A547&gt;=2^I$9,C547&lt;=VrefLow),"",DEC2BIN((MOD(D548,4096)/512),3)&amp;DEC2BIN(MOD(D548,512),9))</f>
        <v>110011110010</v>
      </c>
      <c r="F548" s="1" t="str">
        <f>IF(OR(A547&gt;=2^I$9,C547&lt;=VrefLow),"",DEC2HEX(D548,4))</f>
        <v>0CF2</v>
      </c>
    </row>
    <row r="549" spans="1:6" x14ac:dyDescent="0.25">
      <c r="A549" s="2">
        <f>IF(OR(A548&gt;=2^I$9,C548&lt;=VrefLow),"",A548+1)</f>
        <v>546</v>
      </c>
      <c r="B549" s="6">
        <f>IF(OR(A548&gt;=2^I$9,C548&lt;=VrefLow),"",IF(B548&lt;=0,"",(B548-(M$6/(2^I$9)))))</f>
        <v>5.5484374999998067</v>
      </c>
      <c r="C549" s="6">
        <f>IF(OR(A548&gt;=2^I$9,C548&lt;=VrefLow),"",(B549*M$12)/(M$9+M$12))</f>
        <v>2.1837030299738598</v>
      </c>
      <c r="D549" s="4">
        <f>IF(OR(A548&gt;=2^I$9,C548&lt;=VrefLow),"",ROUND(((C549-VrefLow)*(2^REsolution))/(VrefHigh-VrefLow),0))</f>
        <v>3313</v>
      </c>
      <c r="E549" s="5" t="str">
        <f>IF(OR(A548&gt;=2^I$9,C548&lt;=VrefLow),"",DEC2BIN((MOD(D549,4096)/512),3)&amp;DEC2BIN(MOD(D549,512),9))</f>
        <v>110011110001</v>
      </c>
      <c r="F549" s="1" t="str">
        <f>IF(OR(A548&gt;=2^I$9,C548&lt;=VrefLow),"",DEC2HEX(D549,4))</f>
        <v>0CF1</v>
      </c>
    </row>
    <row r="550" spans="1:6" x14ac:dyDescent="0.25">
      <c r="A550" s="2">
        <f>IF(OR(A549&gt;=2^I$9,C549&lt;=VrefLow),"",A549+1)</f>
        <v>547</v>
      </c>
      <c r="B550" s="6">
        <f>IF(OR(A549&gt;=2^I$9,C549&lt;=VrefLow),"",IF(B549&lt;=0,"",(B549-(M$6/(2^I$9)))))</f>
        <v>5.5468749999998064</v>
      </c>
      <c r="C550" s="6">
        <f>IF(OR(A549&gt;=2^I$9,C549&lt;=VrefLow),"",(B550*M$12)/(M$9+M$12))</f>
        <v>2.1830880755863702</v>
      </c>
      <c r="D550" s="4">
        <f>IF(OR(A549&gt;=2^I$9,C549&lt;=VrefLow),"",ROUND(((C550-VrefLow)*(2^REsolution))/(VrefHigh-VrefLow),0))</f>
        <v>3312</v>
      </c>
      <c r="E550" s="5" t="str">
        <f>IF(OR(A549&gt;=2^I$9,C549&lt;=VrefLow),"",DEC2BIN((MOD(D550,4096)/512),3)&amp;DEC2BIN(MOD(D550,512),9))</f>
        <v>110011110000</v>
      </c>
      <c r="F550" s="1" t="str">
        <f>IF(OR(A549&gt;=2^I$9,C549&lt;=VrefLow),"",DEC2HEX(D550,4))</f>
        <v>0CF0</v>
      </c>
    </row>
    <row r="551" spans="1:6" x14ac:dyDescent="0.25">
      <c r="A551" s="2">
        <f>IF(OR(A550&gt;=2^I$9,C550&lt;=VrefLow),"",A550+1)</f>
        <v>548</v>
      </c>
      <c r="B551" s="6">
        <f>IF(OR(A550&gt;=2^I$9,C550&lt;=VrefLow),"",IF(B550&lt;=0,"",(B550-(M$6/(2^I$9)))))</f>
        <v>5.545312499999806</v>
      </c>
      <c r="C551" s="6">
        <f>IF(OR(A550&gt;=2^I$9,C550&lt;=VrefLow),"",(B551*M$12)/(M$9+M$12))</f>
        <v>2.182473121198881</v>
      </c>
      <c r="D551" s="4">
        <f>IF(OR(A550&gt;=2^I$9,C550&lt;=VrefLow),"",ROUND(((C551-VrefLow)*(2^REsolution))/(VrefHigh-VrefLow),0))</f>
        <v>3311</v>
      </c>
      <c r="E551" s="5" t="str">
        <f>IF(OR(A550&gt;=2^I$9,C550&lt;=VrefLow),"",DEC2BIN((MOD(D551,4096)/512),3)&amp;DEC2BIN(MOD(D551,512),9))</f>
        <v>110011101111</v>
      </c>
      <c r="F551" s="1" t="str">
        <f>IF(OR(A550&gt;=2^I$9,C550&lt;=VrefLow),"",DEC2HEX(D551,4))</f>
        <v>0CEF</v>
      </c>
    </row>
    <row r="552" spans="1:6" x14ac:dyDescent="0.25">
      <c r="A552" s="2">
        <f>IF(OR(A551&gt;=2^I$9,C551&lt;=VrefLow),"",A551+1)</f>
        <v>549</v>
      </c>
      <c r="B552" s="6">
        <f>IF(OR(A551&gt;=2^I$9,C551&lt;=VrefLow),"",IF(B551&lt;=0,"",(B551-(M$6/(2^I$9)))))</f>
        <v>5.5437499999998057</v>
      </c>
      <c r="C552" s="6">
        <f>IF(OR(A551&gt;=2^I$9,C551&lt;=VrefLow),"",(B552*M$12)/(M$9+M$12))</f>
        <v>2.1818581668113919</v>
      </c>
      <c r="D552" s="4">
        <f>IF(OR(A551&gt;=2^I$9,C551&lt;=VrefLow),"",ROUND(((C552-VrefLow)*(2^REsolution))/(VrefHigh-VrefLow),0))</f>
        <v>3310</v>
      </c>
      <c r="E552" s="5" t="str">
        <f>IF(OR(A551&gt;=2^I$9,C551&lt;=VrefLow),"",DEC2BIN((MOD(D552,4096)/512),3)&amp;DEC2BIN(MOD(D552,512),9))</f>
        <v>110011101110</v>
      </c>
      <c r="F552" s="1" t="str">
        <f>IF(OR(A551&gt;=2^I$9,C551&lt;=VrefLow),"",DEC2HEX(D552,4))</f>
        <v>0CEE</v>
      </c>
    </row>
    <row r="553" spans="1:6" x14ac:dyDescent="0.25">
      <c r="A553" s="2">
        <f>IF(OR(A552&gt;=2^I$9,C552&lt;=VrefLow),"",A552+1)</f>
        <v>550</v>
      </c>
      <c r="B553" s="6">
        <f>IF(OR(A552&gt;=2^I$9,C552&lt;=VrefLow),"",IF(B552&lt;=0,"",(B552-(M$6/(2^I$9)))))</f>
        <v>5.5421874999998053</v>
      </c>
      <c r="C553" s="6">
        <f>IF(OR(A552&gt;=2^I$9,C552&lt;=VrefLow),"",(B553*M$12)/(M$9+M$12))</f>
        <v>2.1812432124239027</v>
      </c>
      <c r="D553" s="4">
        <f>IF(OR(A552&gt;=2^I$9,C552&lt;=VrefLow),"",ROUND(((C553-VrefLow)*(2^REsolution))/(VrefHigh-VrefLow),0))</f>
        <v>3309</v>
      </c>
      <c r="E553" s="5" t="str">
        <f>IF(OR(A552&gt;=2^I$9,C552&lt;=VrefLow),"",DEC2BIN((MOD(D553,4096)/512),3)&amp;DEC2BIN(MOD(D553,512),9))</f>
        <v>110011101101</v>
      </c>
      <c r="F553" s="1" t="str">
        <f>IF(OR(A552&gt;=2^I$9,C552&lt;=VrefLow),"",DEC2HEX(D553,4))</f>
        <v>0CED</v>
      </c>
    </row>
    <row r="554" spans="1:6" x14ac:dyDescent="0.25">
      <c r="A554" s="2">
        <f>IF(OR(A553&gt;=2^I$9,C553&lt;=VrefLow),"",A553+1)</f>
        <v>551</v>
      </c>
      <c r="B554" s="6">
        <f>IF(OR(A553&gt;=2^I$9,C553&lt;=VrefLow),"",IF(B553&lt;=0,"",(B553-(M$6/(2^I$9)))))</f>
        <v>5.540624999999805</v>
      </c>
      <c r="C554" s="6">
        <f>IF(OR(A553&gt;=2^I$9,C553&lt;=VrefLow),"",(B554*M$12)/(M$9+M$12))</f>
        <v>2.1806282580364131</v>
      </c>
      <c r="D554" s="4">
        <f>IF(OR(A553&gt;=2^I$9,C553&lt;=VrefLow),"",ROUND(((C554-VrefLow)*(2^REsolution))/(VrefHigh-VrefLow),0))</f>
        <v>3308</v>
      </c>
      <c r="E554" s="5" t="str">
        <f>IF(OR(A553&gt;=2^I$9,C553&lt;=VrefLow),"",DEC2BIN((MOD(D554,4096)/512),3)&amp;DEC2BIN(MOD(D554,512),9))</f>
        <v>110011101100</v>
      </c>
      <c r="F554" s="1" t="str">
        <f>IF(OR(A553&gt;=2^I$9,C553&lt;=VrefLow),"",DEC2HEX(D554,4))</f>
        <v>0CEC</v>
      </c>
    </row>
    <row r="555" spans="1:6" x14ac:dyDescent="0.25">
      <c r="A555" s="2">
        <f>IF(OR(A554&gt;=2^I$9,C554&lt;=VrefLow),"",A554+1)</f>
        <v>552</v>
      </c>
      <c r="B555" s="6">
        <f>IF(OR(A554&gt;=2^I$9,C554&lt;=VrefLow),"",IF(B554&lt;=0,"",(B554-(M$6/(2^I$9)))))</f>
        <v>5.5390624999998046</v>
      </c>
      <c r="C555" s="6">
        <f>IF(OR(A554&gt;=2^I$9,C554&lt;=VrefLow),"",(B555*M$12)/(M$9+M$12))</f>
        <v>2.180013303648924</v>
      </c>
      <c r="D555" s="4">
        <f>IF(OR(A554&gt;=2^I$9,C554&lt;=VrefLow),"",ROUND(((C555-VrefLow)*(2^REsolution))/(VrefHigh-VrefLow),0))</f>
        <v>3307</v>
      </c>
      <c r="E555" s="5" t="str">
        <f>IF(OR(A554&gt;=2^I$9,C554&lt;=VrefLow),"",DEC2BIN((MOD(D555,4096)/512),3)&amp;DEC2BIN(MOD(D555,512),9))</f>
        <v>110011101011</v>
      </c>
      <c r="F555" s="1" t="str">
        <f>IF(OR(A554&gt;=2^I$9,C554&lt;=VrefLow),"",DEC2HEX(D555,4))</f>
        <v>0CEB</v>
      </c>
    </row>
    <row r="556" spans="1:6" x14ac:dyDescent="0.25">
      <c r="A556" s="2">
        <f>IF(OR(A555&gt;=2^I$9,C555&lt;=VrefLow),"",A555+1)</f>
        <v>553</v>
      </c>
      <c r="B556" s="6">
        <f>IF(OR(A555&gt;=2^I$9,C555&lt;=VrefLow),"",IF(B555&lt;=0,"",(B555-(M$6/(2^I$9)))))</f>
        <v>5.5374999999998042</v>
      </c>
      <c r="C556" s="6">
        <f>IF(OR(A555&gt;=2^I$9,C555&lt;=VrefLow),"",(B556*M$12)/(M$9+M$12))</f>
        <v>2.1793983492614348</v>
      </c>
      <c r="D556" s="4">
        <f>IF(OR(A555&gt;=2^I$9,C555&lt;=VrefLow),"",ROUND(((C556-VrefLow)*(2^REsolution))/(VrefHigh-VrefLow),0))</f>
        <v>3306</v>
      </c>
      <c r="E556" s="5" t="str">
        <f>IF(OR(A555&gt;=2^I$9,C555&lt;=VrefLow),"",DEC2BIN((MOD(D556,4096)/512),3)&amp;DEC2BIN(MOD(D556,512),9))</f>
        <v>110011101010</v>
      </c>
      <c r="F556" s="1" t="str">
        <f>IF(OR(A555&gt;=2^I$9,C555&lt;=VrefLow),"",DEC2HEX(D556,4))</f>
        <v>0CEA</v>
      </c>
    </row>
    <row r="557" spans="1:6" x14ac:dyDescent="0.25">
      <c r="A557" s="2">
        <f>IF(OR(A556&gt;=2^I$9,C556&lt;=VrefLow),"",A556+1)</f>
        <v>554</v>
      </c>
      <c r="B557" s="6">
        <f>IF(OR(A556&gt;=2^I$9,C556&lt;=VrefLow),"",IF(B556&lt;=0,"",(B556-(M$6/(2^I$9)))))</f>
        <v>5.5359374999998039</v>
      </c>
      <c r="C557" s="6">
        <f>IF(OR(A556&gt;=2^I$9,C556&lt;=VrefLow),"",(B557*M$12)/(M$9+M$12))</f>
        <v>2.1787833948739457</v>
      </c>
      <c r="D557" s="4">
        <f>IF(OR(A556&gt;=2^I$9,C556&lt;=VrefLow),"",ROUND(((C557-VrefLow)*(2^REsolution))/(VrefHigh-VrefLow),0))</f>
        <v>3305</v>
      </c>
      <c r="E557" s="5" t="str">
        <f>IF(OR(A556&gt;=2^I$9,C556&lt;=VrefLow),"",DEC2BIN((MOD(D557,4096)/512),3)&amp;DEC2BIN(MOD(D557,512),9))</f>
        <v>110011101001</v>
      </c>
      <c r="F557" s="1" t="str">
        <f>IF(OR(A556&gt;=2^I$9,C556&lt;=VrefLow),"",DEC2HEX(D557,4))</f>
        <v>0CE9</v>
      </c>
    </row>
    <row r="558" spans="1:6" x14ac:dyDescent="0.25">
      <c r="A558" s="2">
        <f>IF(OR(A557&gt;=2^I$9,C557&lt;=VrefLow),"",A557+1)</f>
        <v>555</v>
      </c>
      <c r="B558" s="6">
        <f>IF(OR(A557&gt;=2^I$9,C557&lt;=VrefLow),"",IF(B557&lt;=0,"",(B557-(M$6/(2^I$9)))))</f>
        <v>5.5343749999998035</v>
      </c>
      <c r="C558" s="6">
        <f>IF(OR(A557&gt;=2^I$9,C557&lt;=VrefLow),"",(B558*M$12)/(M$9+M$12))</f>
        <v>2.1781684404864561</v>
      </c>
      <c r="D558" s="4">
        <f>IF(OR(A557&gt;=2^I$9,C557&lt;=VrefLow),"",ROUND(((C558-VrefLow)*(2^REsolution))/(VrefHigh-VrefLow),0))</f>
        <v>3304</v>
      </c>
      <c r="E558" s="5" t="str">
        <f>IF(OR(A557&gt;=2^I$9,C557&lt;=VrefLow),"",DEC2BIN((MOD(D558,4096)/512),3)&amp;DEC2BIN(MOD(D558,512),9))</f>
        <v>110011101000</v>
      </c>
      <c r="F558" s="1" t="str">
        <f>IF(OR(A557&gt;=2^I$9,C557&lt;=VrefLow),"",DEC2HEX(D558,4))</f>
        <v>0CE8</v>
      </c>
    </row>
    <row r="559" spans="1:6" x14ac:dyDescent="0.25">
      <c r="A559" s="2">
        <f>IF(OR(A558&gt;=2^I$9,C558&lt;=VrefLow),"",A558+1)</f>
        <v>556</v>
      </c>
      <c r="B559" s="6">
        <f>IF(OR(A558&gt;=2^I$9,C558&lt;=VrefLow),"",IF(B558&lt;=0,"",(B558-(M$6/(2^I$9)))))</f>
        <v>5.5328124999998032</v>
      </c>
      <c r="C559" s="6">
        <f>IF(OR(A558&gt;=2^I$9,C558&lt;=VrefLow),"",(B559*M$12)/(M$9+M$12))</f>
        <v>2.1775534860989669</v>
      </c>
      <c r="D559" s="4">
        <f>IF(OR(A558&gt;=2^I$9,C558&lt;=VrefLow),"",ROUND(((C559-VrefLow)*(2^REsolution))/(VrefHigh-VrefLow),0))</f>
        <v>3303</v>
      </c>
      <c r="E559" s="5" t="str">
        <f>IF(OR(A558&gt;=2^I$9,C558&lt;=VrefLow),"",DEC2BIN((MOD(D559,4096)/512),3)&amp;DEC2BIN(MOD(D559,512),9))</f>
        <v>110011100111</v>
      </c>
      <c r="F559" s="1" t="str">
        <f>IF(OR(A558&gt;=2^I$9,C558&lt;=VrefLow),"",DEC2HEX(D559,4))</f>
        <v>0CE7</v>
      </c>
    </row>
    <row r="560" spans="1:6" x14ac:dyDescent="0.25">
      <c r="A560" s="2">
        <f>IF(OR(A559&gt;=2^I$9,C559&lt;=VrefLow),"",A559+1)</f>
        <v>557</v>
      </c>
      <c r="B560" s="6">
        <f>IF(OR(A559&gt;=2^I$9,C559&lt;=VrefLow),"",IF(B559&lt;=0,"",(B559-(M$6/(2^I$9)))))</f>
        <v>5.5312499999998028</v>
      </c>
      <c r="C560" s="6">
        <f>IF(OR(A559&gt;=2^I$9,C559&lt;=VrefLow),"",(B560*M$12)/(M$9+M$12))</f>
        <v>2.1769385317114778</v>
      </c>
      <c r="D560" s="4">
        <f>IF(OR(A559&gt;=2^I$9,C559&lt;=VrefLow),"",ROUND(((C560-VrefLow)*(2^REsolution))/(VrefHigh-VrefLow),0))</f>
        <v>3302</v>
      </c>
      <c r="E560" s="5" t="str">
        <f>IF(OR(A559&gt;=2^I$9,C559&lt;=VrefLow),"",DEC2BIN((MOD(D560,4096)/512),3)&amp;DEC2BIN(MOD(D560,512),9))</f>
        <v>110011100110</v>
      </c>
      <c r="F560" s="1" t="str">
        <f>IF(OR(A559&gt;=2^I$9,C559&lt;=VrefLow),"",DEC2HEX(D560,4))</f>
        <v>0CE6</v>
      </c>
    </row>
    <row r="561" spans="1:6" x14ac:dyDescent="0.25">
      <c r="A561" s="2">
        <f>IF(OR(A560&gt;=2^I$9,C560&lt;=VrefLow),"",A560+1)</f>
        <v>558</v>
      </c>
      <c r="B561" s="6">
        <f>IF(OR(A560&gt;=2^I$9,C560&lt;=VrefLow),"",IF(B560&lt;=0,"",(B560-(M$6/(2^I$9)))))</f>
        <v>5.5296874999998025</v>
      </c>
      <c r="C561" s="6">
        <f>IF(OR(A560&gt;=2^I$9,C560&lt;=VrefLow),"",(B561*M$12)/(M$9+M$12))</f>
        <v>2.1763235773239882</v>
      </c>
      <c r="D561" s="4">
        <f>IF(OR(A560&gt;=2^I$9,C560&lt;=VrefLow),"",ROUND(((C561-VrefLow)*(2^REsolution))/(VrefHigh-VrefLow),0))</f>
        <v>3302</v>
      </c>
      <c r="E561" s="5" t="str">
        <f>IF(OR(A560&gt;=2^I$9,C560&lt;=VrefLow),"",DEC2BIN((MOD(D561,4096)/512),3)&amp;DEC2BIN(MOD(D561,512),9))</f>
        <v>110011100110</v>
      </c>
      <c r="F561" s="1" t="str">
        <f>IF(OR(A560&gt;=2^I$9,C560&lt;=VrefLow),"",DEC2HEX(D561,4))</f>
        <v>0CE6</v>
      </c>
    </row>
    <row r="562" spans="1:6" x14ac:dyDescent="0.25">
      <c r="A562" s="2">
        <f>IF(OR(A561&gt;=2^I$9,C561&lt;=VrefLow),"",A561+1)</f>
        <v>559</v>
      </c>
      <c r="B562" s="6">
        <f>IF(OR(A561&gt;=2^I$9,C561&lt;=VrefLow),"",IF(B561&lt;=0,"",(B561-(M$6/(2^I$9)))))</f>
        <v>5.5281249999998021</v>
      </c>
      <c r="C562" s="6">
        <f>IF(OR(A561&gt;=2^I$9,C561&lt;=VrefLow),"",(B562*M$12)/(M$9+M$12))</f>
        <v>2.175708622936499</v>
      </c>
      <c r="D562" s="4">
        <f>IF(OR(A561&gt;=2^I$9,C561&lt;=VrefLow),"",ROUND(((C562-VrefLow)*(2^REsolution))/(VrefHigh-VrefLow),0))</f>
        <v>3301</v>
      </c>
      <c r="E562" s="5" t="str">
        <f>IF(OR(A561&gt;=2^I$9,C561&lt;=VrefLow),"",DEC2BIN((MOD(D562,4096)/512),3)&amp;DEC2BIN(MOD(D562,512),9))</f>
        <v>110011100101</v>
      </c>
      <c r="F562" s="1" t="str">
        <f>IF(OR(A561&gt;=2^I$9,C561&lt;=VrefLow),"",DEC2HEX(D562,4))</f>
        <v>0CE5</v>
      </c>
    </row>
    <row r="563" spans="1:6" x14ac:dyDescent="0.25">
      <c r="A563" s="2">
        <f>IF(OR(A562&gt;=2^I$9,C562&lt;=VrefLow),"",A562+1)</f>
        <v>560</v>
      </c>
      <c r="B563" s="6">
        <f>IF(OR(A562&gt;=2^I$9,C562&lt;=VrefLow),"",IF(B562&lt;=0,"",(B562-(M$6/(2^I$9)))))</f>
        <v>5.5265624999998018</v>
      </c>
      <c r="C563" s="6">
        <f>IF(OR(A562&gt;=2^I$9,C562&lt;=VrefLow),"",(B563*M$12)/(M$9+M$12))</f>
        <v>2.1750936685490094</v>
      </c>
      <c r="D563" s="4">
        <f>IF(OR(A562&gt;=2^I$9,C562&lt;=VrefLow),"",ROUND(((C563-VrefLow)*(2^REsolution))/(VrefHigh-VrefLow),0))</f>
        <v>3300</v>
      </c>
      <c r="E563" s="5" t="str">
        <f>IF(OR(A562&gt;=2^I$9,C562&lt;=VrefLow),"",DEC2BIN((MOD(D563,4096)/512),3)&amp;DEC2BIN(MOD(D563,512),9))</f>
        <v>110011100100</v>
      </c>
      <c r="F563" s="1" t="str">
        <f>IF(OR(A562&gt;=2^I$9,C562&lt;=VrefLow),"",DEC2HEX(D563,4))</f>
        <v>0CE4</v>
      </c>
    </row>
    <row r="564" spans="1:6" x14ac:dyDescent="0.25">
      <c r="A564" s="2">
        <f>IF(OR(A563&gt;=2^I$9,C563&lt;=VrefLow),"",A563+1)</f>
        <v>561</v>
      </c>
      <c r="B564" s="6">
        <f>IF(OR(A563&gt;=2^I$9,C563&lt;=VrefLow),"",IF(B563&lt;=0,"",(B563-(M$6/(2^I$9)))))</f>
        <v>5.5249999999998014</v>
      </c>
      <c r="C564" s="6">
        <f>IF(OR(A563&gt;=2^I$9,C563&lt;=VrefLow),"",(B564*M$12)/(M$9+M$12))</f>
        <v>2.1744787141615207</v>
      </c>
      <c r="D564" s="4">
        <f>IF(OR(A563&gt;=2^I$9,C563&lt;=VrefLow),"",ROUND(((C564-VrefLow)*(2^REsolution))/(VrefHigh-VrefLow),0))</f>
        <v>3299</v>
      </c>
      <c r="E564" s="5" t="str">
        <f>IF(OR(A563&gt;=2^I$9,C563&lt;=VrefLow),"",DEC2BIN((MOD(D564,4096)/512),3)&amp;DEC2BIN(MOD(D564,512),9))</f>
        <v>110011100011</v>
      </c>
      <c r="F564" s="1" t="str">
        <f>IF(OR(A563&gt;=2^I$9,C563&lt;=VrefLow),"",DEC2HEX(D564,4))</f>
        <v>0CE3</v>
      </c>
    </row>
    <row r="565" spans="1:6" x14ac:dyDescent="0.25">
      <c r="A565" s="2">
        <f>IF(OR(A564&gt;=2^I$9,C564&lt;=VrefLow),"",A564+1)</f>
        <v>562</v>
      </c>
      <c r="B565" s="6">
        <f>IF(OR(A564&gt;=2^I$9,C564&lt;=VrefLow),"",IF(B564&lt;=0,"",(B564-(M$6/(2^I$9)))))</f>
        <v>5.523437499999801</v>
      </c>
      <c r="C565" s="6">
        <f>IF(OR(A564&gt;=2^I$9,C564&lt;=VrefLow),"",(B565*M$12)/(M$9+M$12))</f>
        <v>2.1738637597740311</v>
      </c>
      <c r="D565" s="4">
        <f>IF(OR(A564&gt;=2^I$9,C564&lt;=VrefLow),"",ROUND(((C565-VrefLow)*(2^REsolution))/(VrefHigh-VrefLow),0))</f>
        <v>3298</v>
      </c>
      <c r="E565" s="5" t="str">
        <f>IF(OR(A564&gt;=2^I$9,C564&lt;=VrefLow),"",DEC2BIN((MOD(D565,4096)/512),3)&amp;DEC2BIN(MOD(D565,512),9))</f>
        <v>110011100010</v>
      </c>
      <c r="F565" s="1" t="str">
        <f>IF(OR(A564&gt;=2^I$9,C564&lt;=VrefLow),"",DEC2HEX(D565,4))</f>
        <v>0CE2</v>
      </c>
    </row>
    <row r="566" spans="1:6" x14ac:dyDescent="0.25">
      <c r="A566" s="2">
        <f>IF(OR(A565&gt;=2^I$9,C565&lt;=VrefLow),"",A565+1)</f>
        <v>563</v>
      </c>
      <c r="B566" s="6">
        <f>IF(OR(A565&gt;=2^I$9,C565&lt;=VrefLow),"",IF(B565&lt;=0,"",(B565-(M$6/(2^I$9)))))</f>
        <v>5.5218749999998007</v>
      </c>
      <c r="C566" s="6">
        <f>IF(OR(A565&gt;=2^I$9,C565&lt;=VrefLow),"",(B566*M$12)/(M$9+M$12))</f>
        <v>2.173248805386542</v>
      </c>
      <c r="D566" s="4">
        <f>IF(OR(A565&gt;=2^I$9,C565&lt;=VrefLow),"",ROUND(((C566-VrefLow)*(2^REsolution))/(VrefHigh-VrefLow),0))</f>
        <v>3297</v>
      </c>
      <c r="E566" s="5" t="str">
        <f>IF(OR(A565&gt;=2^I$9,C565&lt;=VrefLow),"",DEC2BIN((MOD(D566,4096)/512),3)&amp;DEC2BIN(MOD(D566,512),9))</f>
        <v>110011100001</v>
      </c>
      <c r="F566" s="1" t="str">
        <f>IF(OR(A565&gt;=2^I$9,C565&lt;=VrefLow),"",DEC2HEX(D566,4))</f>
        <v>0CE1</v>
      </c>
    </row>
    <row r="567" spans="1:6" x14ac:dyDescent="0.25">
      <c r="A567" s="2">
        <f>IF(OR(A566&gt;=2^I$9,C566&lt;=VrefLow),"",A566+1)</f>
        <v>564</v>
      </c>
      <c r="B567" s="6">
        <f>IF(OR(A566&gt;=2^I$9,C566&lt;=VrefLow),"",IF(B566&lt;=0,"",(B566-(M$6/(2^I$9)))))</f>
        <v>5.5203124999998003</v>
      </c>
      <c r="C567" s="6">
        <f>IF(OR(A566&gt;=2^I$9,C566&lt;=VrefLow),"",(B567*M$12)/(M$9+M$12))</f>
        <v>2.1726338509990524</v>
      </c>
      <c r="D567" s="4">
        <f>IF(OR(A566&gt;=2^I$9,C566&lt;=VrefLow),"",ROUND(((C567-VrefLow)*(2^REsolution))/(VrefHigh-VrefLow),0))</f>
        <v>3296</v>
      </c>
      <c r="E567" s="5" t="str">
        <f>IF(OR(A566&gt;=2^I$9,C566&lt;=VrefLow),"",DEC2BIN((MOD(D567,4096)/512),3)&amp;DEC2BIN(MOD(D567,512),9))</f>
        <v>110011100000</v>
      </c>
      <c r="F567" s="1" t="str">
        <f>IF(OR(A566&gt;=2^I$9,C566&lt;=VrefLow),"",DEC2HEX(D567,4))</f>
        <v>0CE0</v>
      </c>
    </row>
    <row r="568" spans="1:6" x14ac:dyDescent="0.25">
      <c r="A568" s="2">
        <f>IF(OR(A567&gt;=2^I$9,C567&lt;=VrefLow),"",A567+1)</f>
        <v>565</v>
      </c>
      <c r="B568" s="6">
        <f>IF(OR(A567&gt;=2^I$9,C567&lt;=VrefLow),"",IF(B567&lt;=0,"",(B567-(M$6/(2^I$9)))))</f>
        <v>5.5187499999998</v>
      </c>
      <c r="C568" s="6">
        <f>IF(OR(A567&gt;=2^I$9,C567&lt;=VrefLow),"",(B568*M$12)/(M$9+M$12))</f>
        <v>2.1720188966115637</v>
      </c>
      <c r="D568" s="4">
        <f>IF(OR(A567&gt;=2^I$9,C567&lt;=VrefLow),"",ROUND(((C568-VrefLow)*(2^REsolution))/(VrefHigh-VrefLow),0))</f>
        <v>3295</v>
      </c>
      <c r="E568" s="5" t="str">
        <f>IF(OR(A567&gt;=2^I$9,C567&lt;=VrefLow),"",DEC2BIN((MOD(D568,4096)/512),3)&amp;DEC2BIN(MOD(D568,512),9))</f>
        <v>110011011111</v>
      </c>
      <c r="F568" s="1" t="str">
        <f>IF(OR(A567&gt;=2^I$9,C567&lt;=VrefLow),"",DEC2HEX(D568,4))</f>
        <v>0CDF</v>
      </c>
    </row>
    <row r="569" spans="1:6" x14ac:dyDescent="0.25">
      <c r="A569" s="2">
        <f>IF(OR(A568&gt;=2^I$9,C568&lt;=VrefLow),"",A568+1)</f>
        <v>566</v>
      </c>
      <c r="B569" s="6">
        <f>IF(OR(A568&gt;=2^I$9,C568&lt;=VrefLow),"",IF(B568&lt;=0,"",(B568-(M$6/(2^I$9)))))</f>
        <v>5.5171874999997996</v>
      </c>
      <c r="C569" s="6">
        <f>IF(OR(A568&gt;=2^I$9,C568&lt;=VrefLow),"",(B569*M$12)/(M$9+M$12))</f>
        <v>2.1714039422240741</v>
      </c>
      <c r="D569" s="4">
        <f>IF(OR(A568&gt;=2^I$9,C568&lt;=VrefLow),"",ROUND(((C569-VrefLow)*(2^REsolution))/(VrefHigh-VrefLow),0))</f>
        <v>3294</v>
      </c>
      <c r="E569" s="5" t="str">
        <f>IF(OR(A568&gt;=2^I$9,C568&lt;=VrefLow),"",DEC2BIN((MOD(D569,4096)/512),3)&amp;DEC2BIN(MOD(D569,512),9))</f>
        <v>110011011110</v>
      </c>
      <c r="F569" s="1" t="str">
        <f>IF(OR(A568&gt;=2^I$9,C568&lt;=VrefLow),"",DEC2HEX(D569,4))</f>
        <v>0CDE</v>
      </c>
    </row>
    <row r="570" spans="1:6" x14ac:dyDescent="0.25">
      <c r="A570" s="2">
        <f>IF(OR(A569&gt;=2^I$9,C569&lt;=VrefLow),"",A569+1)</f>
        <v>567</v>
      </c>
      <c r="B570" s="6">
        <f>IF(OR(A569&gt;=2^I$9,C569&lt;=VrefLow),"",IF(B569&lt;=0,"",(B569-(M$6/(2^I$9)))))</f>
        <v>5.5156249999997993</v>
      </c>
      <c r="C570" s="6">
        <f>IF(OR(A569&gt;=2^I$9,C569&lt;=VrefLow),"",(B570*M$12)/(M$9+M$12))</f>
        <v>2.1707889878365849</v>
      </c>
      <c r="D570" s="4">
        <f>IF(OR(A569&gt;=2^I$9,C569&lt;=VrefLow),"",ROUND(((C570-VrefLow)*(2^REsolution))/(VrefHigh-VrefLow),0))</f>
        <v>3293</v>
      </c>
      <c r="E570" s="5" t="str">
        <f>IF(OR(A569&gt;=2^I$9,C569&lt;=VrefLow),"",DEC2BIN((MOD(D570,4096)/512),3)&amp;DEC2BIN(MOD(D570,512),9))</f>
        <v>110011011101</v>
      </c>
      <c r="F570" s="1" t="str">
        <f>IF(OR(A569&gt;=2^I$9,C569&lt;=VrefLow),"",DEC2HEX(D570,4))</f>
        <v>0CDD</v>
      </c>
    </row>
    <row r="571" spans="1:6" x14ac:dyDescent="0.25">
      <c r="A571" s="2">
        <f>IF(OR(A570&gt;=2^I$9,C570&lt;=VrefLow),"",A570+1)</f>
        <v>568</v>
      </c>
      <c r="B571" s="6">
        <f>IF(OR(A570&gt;=2^I$9,C570&lt;=VrefLow),"",IF(B570&lt;=0,"",(B570-(M$6/(2^I$9)))))</f>
        <v>5.5140624999997989</v>
      </c>
      <c r="C571" s="6">
        <f>IF(OR(A570&gt;=2^I$9,C570&lt;=VrefLow),"",(B571*M$12)/(M$9+M$12))</f>
        <v>2.1701740334490953</v>
      </c>
      <c r="D571" s="4">
        <f>IF(OR(A570&gt;=2^I$9,C570&lt;=VrefLow),"",ROUND(((C571-VrefLow)*(2^REsolution))/(VrefHigh-VrefLow),0))</f>
        <v>3292</v>
      </c>
      <c r="E571" s="5" t="str">
        <f>IF(OR(A570&gt;=2^I$9,C570&lt;=VrefLow),"",DEC2BIN((MOD(D571,4096)/512),3)&amp;DEC2BIN(MOD(D571,512),9))</f>
        <v>110011011100</v>
      </c>
      <c r="F571" s="1" t="str">
        <f>IF(OR(A570&gt;=2^I$9,C570&lt;=VrefLow),"",DEC2HEX(D571,4))</f>
        <v>0CDC</v>
      </c>
    </row>
    <row r="572" spans="1:6" x14ac:dyDescent="0.25">
      <c r="A572" s="2">
        <f>IF(OR(A571&gt;=2^I$9,C571&lt;=VrefLow),"",A571+1)</f>
        <v>569</v>
      </c>
      <c r="B572" s="6">
        <f>IF(OR(A571&gt;=2^I$9,C571&lt;=VrefLow),"",IF(B571&lt;=0,"",(B571-(M$6/(2^I$9)))))</f>
        <v>5.5124999999997986</v>
      </c>
      <c r="C572" s="6">
        <f>IF(OR(A571&gt;=2^I$9,C571&lt;=VrefLow),"",(B572*M$12)/(M$9+M$12))</f>
        <v>2.1695590790616066</v>
      </c>
      <c r="D572" s="4">
        <f>IF(OR(A571&gt;=2^I$9,C571&lt;=VrefLow),"",ROUND(((C572-VrefLow)*(2^REsolution))/(VrefHigh-VrefLow),0))</f>
        <v>3291</v>
      </c>
      <c r="E572" s="5" t="str">
        <f>IF(OR(A571&gt;=2^I$9,C571&lt;=VrefLow),"",DEC2BIN((MOD(D572,4096)/512),3)&amp;DEC2BIN(MOD(D572,512),9))</f>
        <v>110011011011</v>
      </c>
      <c r="F572" s="1" t="str">
        <f>IF(OR(A571&gt;=2^I$9,C571&lt;=VrefLow),"",DEC2HEX(D572,4))</f>
        <v>0CDB</v>
      </c>
    </row>
    <row r="573" spans="1:6" x14ac:dyDescent="0.25">
      <c r="A573" s="2">
        <f>IF(OR(A572&gt;=2^I$9,C572&lt;=VrefLow),"",A572+1)</f>
        <v>570</v>
      </c>
      <c r="B573" s="6">
        <f>IF(OR(A572&gt;=2^I$9,C572&lt;=VrefLow),"",IF(B572&lt;=0,"",(B572-(M$6/(2^I$9)))))</f>
        <v>5.5109374999997982</v>
      </c>
      <c r="C573" s="6">
        <f>IF(OR(A572&gt;=2^I$9,C572&lt;=VrefLow),"",(B573*M$12)/(M$9+M$12))</f>
        <v>2.168944124674117</v>
      </c>
      <c r="D573" s="4">
        <f>IF(OR(A572&gt;=2^I$9,C572&lt;=VrefLow),"",ROUND(((C573-VrefLow)*(2^REsolution))/(VrefHigh-VrefLow),0))</f>
        <v>3290</v>
      </c>
      <c r="E573" s="5" t="str">
        <f>IF(OR(A572&gt;=2^I$9,C572&lt;=VrefLow),"",DEC2BIN((MOD(D573,4096)/512),3)&amp;DEC2BIN(MOD(D573,512),9))</f>
        <v>110011011010</v>
      </c>
      <c r="F573" s="1" t="str">
        <f>IF(OR(A572&gt;=2^I$9,C572&lt;=VrefLow),"",DEC2HEX(D573,4))</f>
        <v>0CDA</v>
      </c>
    </row>
    <row r="574" spans="1:6" x14ac:dyDescent="0.25">
      <c r="A574" s="2">
        <f>IF(OR(A573&gt;=2^I$9,C573&lt;=VrefLow),"",A573+1)</f>
        <v>571</v>
      </c>
      <c r="B574" s="6">
        <f>IF(OR(A573&gt;=2^I$9,C573&lt;=VrefLow),"",IF(B573&lt;=0,"",(B573-(M$6/(2^I$9)))))</f>
        <v>5.5093749999997979</v>
      </c>
      <c r="C574" s="6">
        <f>IF(OR(A573&gt;=2^I$9,C573&lt;=VrefLow),"",(B574*M$12)/(M$9+M$12))</f>
        <v>2.1683291702866279</v>
      </c>
      <c r="D574" s="4">
        <f>IF(OR(A573&gt;=2^I$9,C573&lt;=VrefLow),"",ROUND(((C574-VrefLow)*(2^REsolution))/(VrefHigh-VrefLow),0))</f>
        <v>3289</v>
      </c>
      <c r="E574" s="5" t="str">
        <f>IF(OR(A573&gt;=2^I$9,C573&lt;=VrefLow),"",DEC2BIN((MOD(D574,4096)/512),3)&amp;DEC2BIN(MOD(D574,512),9))</f>
        <v>110011011001</v>
      </c>
      <c r="F574" s="1" t="str">
        <f>IF(OR(A573&gt;=2^I$9,C573&lt;=VrefLow),"",DEC2HEX(D574,4))</f>
        <v>0CD9</v>
      </c>
    </row>
    <row r="575" spans="1:6" x14ac:dyDescent="0.25">
      <c r="A575" s="2">
        <f>IF(OR(A574&gt;=2^I$9,C574&lt;=VrefLow),"",A574+1)</f>
        <v>572</v>
      </c>
      <c r="B575" s="6">
        <f>IF(OR(A574&gt;=2^I$9,C574&lt;=VrefLow),"",IF(B574&lt;=0,"",(B574-(M$6/(2^I$9)))))</f>
        <v>5.5078124999997975</v>
      </c>
      <c r="C575" s="6">
        <f>IF(OR(A574&gt;=2^I$9,C574&lt;=VrefLow),"",(B575*M$12)/(M$9+M$12))</f>
        <v>2.1677142158991383</v>
      </c>
      <c r="D575" s="4">
        <f>IF(OR(A574&gt;=2^I$9,C574&lt;=VrefLow),"",ROUND(((C575-VrefLow)*(2^REsolution))/(VrefHigh-VrefLow),0))</f>
        <v>3289</v>
      </c>
      <c r="E575" s="5" t="str">
        <f>IF(OR(A574&gt;=2^I$9,C574&lt;=VrefLow),"",DEC2BIN((MOD(D575,4096)/512),3)&amp;DEC2BIN(MOD(D575,512),9))</f>
        <v>110011011001</v>
      </c>
      <c r="F575" s="1" t="str">
        <f>IF(OR(A574&gt;=2^I$9,C574&lt;=VrefLow),"",DEC2HEX(D575,4))</f>
        <v>0CD9</v>
      </c>
    </row>
    <row r="576" spans="1:6" x14ac:dyDescent="0.25">
      <c r="A576" s="2">
        <f>IF(OR(A575&gt;=2^I$9,C575&lt;=VrefLow),"",A575+1)</f>
        <v>573</v>
      </c>
      <c r="B576" s="6">
        <f>IF(OR(A575&gt;=2^I$9,C575&lt;=VrefLow),"",IF(B575&lt;=0,"",(B575-(M$6/(2^I$9)))))</f>
        <v>5.5062499999997971</v>
      </c>
      <c r="C576" s="6">
        <f>IF(OR(A575&gt;=2^I$9,C575&lt;=VrefLow),"",(B576*M$12)/(M$9+M$12))</f>
        <v>2.1670992615116491</v>
      </c>
      <c r="D576" s="4">
        <f>IF(OR(A575&gt;=2^I$9,C575&lt;=VrefLow),"",ROUND(((C576-VrefLow)*(2^REsolution))/(VrefHigh-VrefLow),0))</f>
        <v>3288</v>
      </c>
      <c r="E576" s="5" t="str">
        <f>IF(OR(A575&gt;=2^I$9,C575&lt;=VrefLow),"",DEC2BIN((MOD(D576,4096)/512),3)&amp;DEC2BIN(MOD(D576,512),9))</f>
        <v>110011011000</v>
      </c>
      <c r="F576" s="1" t="str">
        <f>IF(OR(A575&gt;=2^I$9,C575&lt;=VrefLow),"",DEC2HEX(D576,4))</f>
        <v>0CD8</v>
      </c>
    </row>
    <row r="577" spans="1:6" x14ac:dyDescent="0.25">
      <c r="A577" s="2">
        <f>IF(OR(A576&gt;=2^I$9,C576&lt;=VrefLow),"",A576+1)</f>
        <v>574</v>
      </c>
      <c r="B577" s="6">
        <f>IF(OR(A576&gt;=2^I$9,C576&lt;=VrefLow),"",IF(B576&lt;=0,"",(B576-(M$6/(2^I$9)))))</f>
        <v>5.5046874999997968</v>
      </c>
      <c r="C577" s="6">
        <f>IF(OR(A576&gt;=2^I$9,C576&lt;=VrefLow),"",(B577*M$12)/(M$9+M$12))</f>
        <v>2.16648430712416</v>
      </c>
      <c r="D577" s="4">
        <f>IF(OR(A576&gt;=2^I$9,C576&lt;=VrefLow),"",ROUND(((C577-VrefLow)*(2^REsolution))/(VrefHigh-VrefLow),0))</f>
        <v>3287</v>
      </c>
      <c r="E577" s="5" t="str">
        <f>IF(OR(A576&gt;=2^I$9,C576&lt;=VrefLow),"",DEC2BIN((MOD(D577,4096)/512),3)&amp;DEC2BIN(MOD(D577,512),9))</f>
        <v>110011010111</v>
      </c>
      <c r="F577" s="1" t="str">
        <f>IF(OR(A576&gt;=2^I$9,C576&lt;=VrefLow),"",DEC2HEX(D577,4))</f>
        <v>0CD7</v>
      </c>
    </row>
    <row r="578" spans="1:6" x14ac:dyDescent="0.25">
      <c r="A578" s="2">
        <f>IF(OR(A577&gt;=2^I$9,C577&lt;=VrefLow),"",A577+1)</f>
        <v>575</v>
      </c>
      <c r="B578" s="6">
        <f>IF(OR(A577&gt;=2^I$9,C577&lt;=VrefLow),"",IF(B577&lt;=0,"",(B577-(M$6/(2^I$9)))))</f>
        <v>5.5031249999997964</v>
      </c>
      <c r="C578" s="6">
        <f>IF(OR(A577&gt;=2^I$9,C577&lt;=VrefLow),"",(B578*M$12)/(M$9+M$12))</f>
        <v>2.1658693527366704</v>
      </c>
      <c r="D578" s="4">
        <f>IF(OR(A577&gt;=2^I$9,C577&lt;=VrefLow),"",ROUND(((C578-VrefLow)*(2^REsolution))/(VrefHigh-VrefLow),0))</f>
        <v>3286</v>
      </c>
      <c r="E578" s="5" t="str">
        <f>IF(OR(A577&gt;=2^I$9,C577&lt;=VrefLow),"",DEC2BIN((MOD(D578,4096)/512),3)&amp;DEC2BIN(MOD(D578,512),9))</f>
        <v>110011010110</v>
      </c>
      <c r="F578" s="1" t="str">
        <f>IF(OR(A577&gt;=2^I$9,C577&lt;=VrefLow),"",DEC2HEX(D578,4))</f>
        <v>0CD6</v>
      </c>
    </row>
    <row r="579" spans="1:6" x14ac:dyDescent="0.25">
      <c r="A579" s="2">
        <f>IF(OR(A578&gt;=2^I$9,C578&lt;=VrefLow),"",A578+1)</f>
        <v>576</v>
      </c>
      <c r="B579" s="6">
        <f>IF(OR(A578&gt;=2^I$9,C578&lt;=VrefLow),"",IF(B578&lt;=0,"",(B578-(M$6/(2^I$9)))))</f>
        <v>5.5015624999997961</v>
      </c>
      <c r="C579" s="6">
        <f>IF(OR(A578&gt;=2^I$9,C578&lt;=VrefLow),"",(B579*M$12)/(M$9+M$12))</f>
        <v>2.1652543983491812</v>
      </c>
      <c r="D579" s="4">
        <f>IF(OR(A578&gt;=2^I$9,C578&lt;=VrefLow),"",ROUND(((C579-VrefLow)*(2^REsolution))/(VrefHigh-VrefLow),0))</f>
        <v>3285</v>
      </c>
      <c r="E579" s="5" t="str">
        <f>IF(OR(A578&gt;=2^I$9,C578&lt;=VrefLow),"",DEC2BIN((MOD(D579,4096)/512),3)&amp;DEC2BIN(MOD(D579,512),9))</f>
        <v>110011010101</v>
      </c>
      <c r="F579" s="1" t="str">
        <f>IF(OR(A578&gt;=2^I$9,C578&lt;=VrefLow),"",DEC2HEX(D579,4))</f>
        <v>0CD5</v>
      </c>
    </row>
    <row r="580" spans="1:6" x14ac:dyDescent="0.25">
      <c r="A580" s="2">
        <f>IF(OR(A579&gt;=2^I$9,C579&lt;=VrefLow),"",A579+1)</f>
        <v>577</v>
      </c>
      <c r="B580" s="6">
        <f>IF(OR(A579&gt;=2^I$9,C579&lt;=VrefLow),"",IF(B579&lt;=0,"",(B579-(M$6/(2^I$9)))))</f>
        <v>5.4999999999997957</v>
      </c>
      <c r="C580" s="6">
        <f>IF(OR(A579&gt;=2^I$9,C579&lt;=VrefLow),"",(B580*M$12)/(M$9+M$12))</f>
        <v>2.1646394439616921</v>
      </c>
      <c r="D580" s="4">
        <f>IF(OR(A579&gt;=2^I$9,C579&lt;=VrefLow),"",ROUND(((C580-VrefLow)*(2^REsolution))/(VrefHigh-VrefLow),0))</f>
        <v>3284</v>
      </c>
      <c r="E580" s="5" t="str">
        <f>IF(OR(A579&gt;=2^I$9,C579&lt;=VrefLow),"",DEC2BIN((MOD(D580,4096)/512),3)&amp;DEC2BIN(MOD(D580,512),9))</f>
        <v>110011010100</v>
      </c>
      <c r="F580" s="1" t="str">
        <f>IF(OR(A579&gt;=2^I$9,C579&lt;=VrefLow),"",DEC2HEX(D580,4))</f>
        <v>0CD4</v>
      </c>
    </row>
    <row r="581" spans="1:6" x14ac:dyDescent="0.25">
      <c r="A581" s="2">
        <f>IF(OR(A580&gt;=2^I$9,C580&lt;=VrefLow),"",A580+1)</f>
        <v>578</v>
      </c>
      <c r="B581" s="6">
        <f>IF(OR(A580&gt;=2^I$9,C580&lt;=VrefLow),"",IF(B580&lt;=0,"",(B580-(M$6/(2^I$9)))))</f>
        <v>5.4984374999997954</v>
      </c>
      <c r="C581" s="6">
        <f>IF(OR(A580&gt;=2^I$9,C580&lt;=VrefLow),"",(B581*M$12)/(M$9+M$12))</f>
        <v>2.1640244895742029</v>
      </c>
      <c r="D581" s="4">
        <f>IF(OR(A580&gt;=2^I$9,C580&lt;=VrefLow),"",ROUND(((C581-VrefLow)*(2^REsolution))/(VrefHigh-VrefLow),0))</f>
        <v>3283</v>
      </c>
      <c r="E581" s="5" t="str">
        <f>IF(OR(A580&gt;=2^I$9,C580&lt;=VrefLow),"",DEC2BIN((MOD(D581,4096)/512),3)&amp;DEC2BIN(MOD(D581,512),9))</f>
        <v>110011010011</v>
      </c>
      <c r="F581" s="1" t="str">
        <f>IF(OR(A580&gt;=2^I$9,C580&lt;=VrefLow),"",DEC2HEX(D581,4))</f>
        <v>0CD3</v>
      </c>
    </row>
    <row r="582" spans="1:6" x14ac:dyDescent="0.25">
      <c r="A582" s="2">
        <f>IF(OR(A581&gt;=2^I$9,C581&lt;=VrefLow),"",A581+1)</f>
        <v>579</v>
      </c>
      <c r="B582" s="6">
        <f>IF(OR(A581&gt;=2^I$9,C581&lt;=VrefLow),"",IF(B581&lt;=0,"",(B581-(M$6/(2^I$9)))))</f>
        <v>5.496874999999795</v>
      </c>
      <c r="C582" s="6">
        <f>IF(OR(A581&gt;=2^I$9,C581&lt;=VrefLow),"",(B582*M$12)/(M$9+M$12))</f>
        <v>2.1634095351867133</v>
      </c>
      <c r="D582" s="4">
        <f>IF(OR(A581&gt;=2^I$9,C581&lt;=VrefLow),"",ROUND(((C582-VrefLow)*(2^REsolution))/(VrefHigh-VrefLow),0))</f>
        <v>3282</v>
      </c>
      <c r="E582" s="5" t="str">
        <f>IF(OR(A581&gt;=2^I$9,C581&lt;=VrefLow),"",DEC2BIN((MOD(D582,4096)/512),3)&amp;DEC2BIN(MOD(D582,512),9))</f>
        <v>110011010010</v>
      </c>
      <c r="F582" s="1" t="str">
        <f>IF(OR(A581&gt;=2^I$9,C581&lt;=VrefLow),"",DEC2HEX(D582,4))</f>
        <v>0CD2</v>
      </c>
    </row>
    <row r="583" spans="1:6" x14ac:dyDescent="0.25">
      <c r="A583" s="2">
        <f>IF(OR(A582&gt;=2^I$9,C582&lt;=VrefLow),"",A582+1)</f>
        <v>580</v>
      </c>
      <c r="B583" s="6">
        <f>IF(OR(A582&gt;=2^I$9,C582&lt;=VrefLow),"",IF(B582&lt;=0,"",(B582-(M$6/(2^I$9)))))</f>
        <v>5.4953124999997947</v>
      </c>
      <c r="C583" s="6">
        <f>IF(OR(A582&gt;=2^I$9,C582&lt;=VrefLow),"",(B583*M$12)/(M$9+M$12))</f>
        <v>2.1627945807992242</v>
      </c>
      <c r="D583" s="4">
        <f>IF(OR(A582&gt;=2^I$9,C582&lt;=VrefLow),"",ROUND(((C583-VrefLow)*(2^REsolution))/(VrefHigh-VrefLow),0))</f>
        <v>3281</v>
      </c>
      <c r="E583" s="5" t="str">
        <f>IF(OR(A582&gt;=2^I$9,C582&lt;=VrefLow),"",DEC2BIN((MOD(D583,4096)/512),3)&amp;DEC2BIN(MOD(D583,512),9))</f>
        <v>110011010001</v>
      </c>
      <c r="F583" s="1" t="str">
        <f>IF(OR(A582&gt;=2^I$9,C582&lt;=VrefLow),"",DEC2HEX(D583,4))</f>
        <v>0CD1</v>
      </c>
    </row>
    <row r="584" spans="1:6" x14ac:dyDescent="0.25">
      <c r="A584" s="2">
        <f>IF(OR(A583&gt;=2^I$9,C583&lt;=VrefLow),"",A583+1)</f>
        <v>581</v>
      </c>
      <c r="B584" s="6">
        <f>IF(OR(A583&gt;=2^I$9,C583&lt;=VrefLow),"",IF(B583&lt;=0,"",(B583-(M$6/(2^I$9)))))</f>
        <v>5.4937499999997943</v>
      </c>
      <c r="C584" s="6">
        <f>IF(OR(A583&gt;=2^I$9,C583&lt;=VrefLow),"",(B584*M$12)/(M$9+M$12))</f>
        <v>2.1621796264117346</v>
      </c>
      <c r="D584" s="4">
        <f>IF(OR(A583&gt;=2^I$9,C583&lt;=VrefLow),"",ROUND(((C584-VrefLow)*(2^REsolution))/(VrefHigh-VrefLow),0))</f>
        <v>3280</v>
      </c>
      <c r="E584" s="5" t="str">
        <f>IF(OR(A583&gt;=2^I$9,C583&lt;=VrefLow),"",DEC2BIN((MOD(D584,4096)/512),3)&amp;DEC2BIN(MOD(D584,512),9))</f>
        <v>110011010000</v>
      </c>
      <c r="F584" s="1" t="str">
        <f>IF(OR(A583&gt;=2^I$9,C583&lt;=VrefLow),"",DEC2HEX(D584,4))</f>
        <v>0CD0</v>
      </c>
    </row>
    <row r="585" spans="1:6" x14ac:dyDescent="0.25">
      <c r="A585" s="2">
        <f>IF(OR(A584&gt;=2^I$9,C584&lt;=VrefLow),"",A584+1)</f>
        <v>582</v>
      </c>
      <c r="B585" s="6">
        <f>IF(OR(A584&gt;=2^I$9,C584&lt;=VrefLow),"",IF(B584&lt;=0,"",(B584-(M$6/(2^I$9)))))</f>
        <v>5.4921874999997939</v>
      </c>
      <c r="C585" s="6">
        <f>IF(OR(A584&gt;=2^I$9,C584&lt;=VrefLow),"",(B585*M$12)/(M$9+M$12))</f>
        <v>2.1615646720242458</v>
      </c>
      <c r="D585" s="4">
        <f>IF(OR(A584&gt;=2^I$9,C584&lt;=VrefLow),"",ROUND(((C585-VrefLow)*(2^REsolution))/(VrefHigh-VrefLow),0))</f>
        <v>3279</v>
      </c>
      <c r="E585" s="5" t="str">
        <f>IF(OR(A584&gt;=2^I$9,C584&lt;=VrefLow),"",DEC2BIN((MOD(D585,4096)/512),3)&amp;DEC2BIN(MOD(D585,512),9))</f>
        <v>110011001111</v>
      </c>
      <c r="F585" s="1" t="str">
        <f>IF(OR(A584&gt;=2^I$9,C584&lt;=VrefLow),"",DEC2HEX(D585,4))</f>
        <v>0CCF</v>
      </c>
    </row>
    <row r="586" spans="1:6" x14ac:dyDescent="0.25">
      <c r="A586" s="2">
        <f>IF(OR(A585&gt;=2^I$9,C585&lt;=VrefLow),"",A585+1)</f>
        <v>583</v>
      </c>
      <c r="B586" s="6">
        <f>IF(OR(A585&gt;=2^I$9,C585&lt;=VrefLow),"",IF(B585&lt;=0,"",(B585-(M$6/(2^I$9)))))</f>
        <v>5.4906249999997936</v>
      </c>
      <c r="C586" s="6">
        <f>IF(OR(A585&gt;=2^I$9,C585&lt;=VrefLow),"",(B586*M$12)/(M$9+M$12))</f>
        <v>2.1609497176367563</v>
      </c>
      <c r="D586" s="4">
        <f>IF(OR(A585&gt;=2^I$9,C585&lt;=VrefLow),"",ROUND(((C586-VrefLow)*(2^REsolution))/(VrefHigh-VrefLow),0))</f>
        <v>3278</v>
      </c>
      <c r="E586" s="5" t="str">
        <f>IF(OR(A585&gt;=2^I$9,C585&lt;=VrefLow),"",DEC2BIN((MOD(D586,4096)/512),3)&amp;DEC2BIN(MOD(D586,512),9))</f>
        <v>110011001110</v>
      </c>
      <c r="F586" s="1" t="str">
        <f>IF(OR(A585&gt;=2^I$9,C585&lt;=VrefLow),"",DEC2HEX(D586,4))</f>
        <v>0CCE</v>
      </c>
    </row>
    <row r="587" spans="1:6" x14ac:dyDescent="0.25">
      <c r="A587" s="2">
        <f>IF(OR(A586&gt;=2^I$9,C586&lt;=VrefLow),"",A586+1)</f>
        <v>584</v>
      </c>
      <c r="B587" s="6">
        <f>IF(OR(A586&gt;=2^I$9,C586&lt;=VrefLow),"",IF(B586&lt;=0,"",(B586-(M$6/(2^I$9)))))</f>
        <v>5.4890624999997932</v>
      </c>
      <c r="C587" s="6">
        <f>IF(OR(A586&gt;=2^I$9,C586&lt;=VrefLow),"",(B587*M$12)/(M$9+M$12))</f>
        <v>2.1603347632492671</v>
      </c>
      <c r="D587" s="4">
        <f>IF(OR(A586&gt;=2^I$9,C586&lt;=VrefLow),"",ROUND(((C587-VrefLow)*(2^REsolution))/(VrefHigh-VrefLow),0))</f>
        <v>3277</v>
      </c>
      <c r="E587" s="5" t="str">
        <f>IF(OR(A586&gt;=2^I$9,C586&lt;=VrefLow),"",DEC2BIN((MOD(D587,4096)/512),3)&amp;DEC2BIN(MOD(D587,512),9))</f>
        <v>110011001101</v>
      </c>
      <c r="F587" s="1" t="str">
        <f>IF(OR(A586&gt;=2^I$9,C586&lt;=VrefLow),"",DEC2HEX(D587,4))</f>
        <v>0CCD</v>
      </c>
    </row>
    <row r="588" spans="1:6" x14ac:dyDescent="0.25">
      <c r="A588" s="2">
        <f>IF(OR(A587&gt;=2^I$9,C587&lt;=VrefLow),"",A587+1)</f>
        <v>585</v>
      </c>
      <c r="B588" s="6">
        <f>IF(OR(A587&gt;=2^I$9,C587&lt;=VrefLow),"",IF(B587&lt;=0,"",(B587-(M$6/(2^I$9)))))</f>
        <v>5.4874999999997929</v>
      </c>
      <c r="C588" s="6">
        <f>IF(OR(A587&gt;=2^I$9,C587&lt;=VrefLow),"",(B588*M$12)/(M$9+M$12))</f>
        <v>2.1597198088617775</v>
      </c>
      <c r="D588" s="4">
        <f>IF(OR(A587&gt;=2^I$9,C587&lt;=VrefLow),"",ROUND(((C588-VrefLow)*(2^REsolution))/(VrefHigh-VrefLow),0))</f>
        <v>3276</v>
      </c>
      <c r="E588" s="5" t="str">
        <f>IF(OR(A587&gt;=2^I$9,C587&lt;=VrefLow),"",DEC2BIN((MOD(D588,4096)/512),3)&amp;DEC2BIN(MOD(D588,512),9))</f>
        <v>110011001100</v>
      </c>
      <c r="F588" s="1" t="str">
        <f>IF(OR(A587&gt;=2^I$9,C587&lt;=VrefLow),"",DEC2HEX(D588,4))</f>
        <v>0CCC</v>
      </c>
    </row>
    <row r="589" spans="1:6" x14ac:dyDescent="0.25">
      <c r="A589" s="2">
        <f>IF(OR(A588&gt;=2^I$9,C588&lt;=VrefLow),"",A588+1)</f>
        <v>586</v>
      </c>
      <c r="B589" s="6">
        <f>IF(OR(A588&gt;=2^I$9,C588&lt;=VrefLow),"",IF(B588&lt;=0,"",(B588-(M$6/(2^I$9)))))</f>
        <v>5.4859374999997925</v>
      </c>
      <c r="C589" s="6">
        <f>IF(OR(A588&gt;=2^I$9,C588&lt;=VrefLow),"",(B589*M$12)/(M$9+M$12))</f>
        <v>2.1591048544742883</v>
      </c>
      <c r="D589" s="4">
        <f>IF(OR(A588&gt;=2^I$9,C588&lt;=VrefLow),"",ROUND(((C589-VrefLow)*(2^REsolution))/(VrefHigh-VrefLow),0))</f>
        <v>3275</v>
      </c>
      <c r="E589" s="5" t="str">
        <f>IF(OR(A588&gt;=2^I$9,C588&lt;=VrefLow),"",DEC2BIN((MOD(D589,4096)/512),3)&amp;DEC2BIN(MOD(D589,512),9))</f>
        <v>110011001011</v>
      </c>
      <c r="F589" s="1" t="str">
        <f>IF(OR(A588&gt;=2^I$9,C588&lt;=VrefLow),"",DEC2HEX(D589,4))</f>
        <v>0CCB</v>
      </c>
    </row>
    <row r="590" spans="1:6" x14ac:dyDescent="0.25">
      <c r="A590" s="2">
        <f>IF(OR(A589&gt;=2^I$9,C589&lt;=VrefLow),"",A589+1)</f>
        <v>587</v>
      </c>
      <c r="B590" s="6">
        <f>IF(OR(A589&gt;=2^I$9,C589&lt;=VrefLow),"",IF(B589&lt;=0,"",(B589-(M$6/(2^I$9)))))</f>
        <v>5.4843749999997922</v>
      </c>
      <c r="C590" s="6">
        <f>IF(OR(A589&gt;=2^I$9,C589&lt;=VrefLow),"",(B590*M$12)/(M$9+M$12))</f>
        <v>2.1584899000867992</v>
      </c>
      <c r="D590" s="4">
        <f>IF(OR(A589&gt;=2^I$9,C589&lt;=VrefLow),"",ROUND(((C590-VrefLow)*(2^REsolution))/(VrefHigh-VrefLow),0))</f>
        <v>3275</v>
      </c>
      <c r="E590" s="5" t="str">
        <f>IF(OR(A589&gt;=2^I$9,C589&lt;=VrefLow),"",DEC2BIN((MOD(D590,4096)/512),3)&amp;DEC2BIN(MOD(D590,512),9))</f>
        <v>110011001011</v>
      </c>
      <c r="F590" s="1" t="str">
        <f>IF(OR(A589&gt;=2^I$9,C589&lt;=VrefLow),"",DEC2HEX(D590,4))</f>
        <v>0CCB</v>
      </c>
    </row>
    <row r="591" spans="1:6" x14ac:dyDescent="0.25">
      <c r="A591" s="2">
        <f>IF(OR(A590&gt;=2^I$9,C590&lt;=VrefLow),"",A590+1)</f>
        <v>588</v>
      </c>
      <c r="B591" s="6">
        <f>IF(OR(A590&gt;=2^I$9,C590&lt;=VrefLow),"",IF(B590&lt;=0,"",(B590-(M$6/(2^I$9)))))</f>
        <v>5.4828124999997918</v>
      </c>
      <c r="C591" s="6">
        <f>IF(OR(A590&gt;=2^I$9,C590&lt;=VrefLow),"",(B591*M$12)/(M$9+M$12))</f>
        <v>2.1578749456993096</v>
      </c>
      <c r="D591" s="4">
        <f>IF(OR(A590&gt;=2^I$9,C590&lt;=VrefLow),"",ROUND(((C591-VrefLow)*(2^REsolution))/(VrefHigh-VrefLow),0))</f>
        <v>3274</v>
      </c>
      <c r="E591" s="5" t="str">
        <f>IF(OR(A590&gt;=2^I$9,C590&lt;=VrefLow),"",DEC2BIN((MOD(D591,4096)/512),3)&amp;DEC2BIN(MOD(D591,512),9))</f>
        <v>110011001010</v>
      </c>
      <c r="F591" s="1" t="str">
        <f>IF(OR(A590&gt;=2^I$9,C590&lt;=VrefLow),"",DEC2HEX(D591,4))</f>
        <v>0CCA</v>
      </c>
    </row>
    <row r="592" spans="1:6" x14ac:dyDescent="0.25">
      <c r="A592" s="2">
        <f>IF(OR(A591&gt;=2^I$9,C591&lt;=VrefLow),"",A591+1)</f>
        <v>589</v>
      </c>
      <c r="B592" s="6">
        <f>IF(OR(A591&gt;=2^I$9,C591&lt;=VrefLow),"",IF(B591&lt;=0,"",(B591-(M$6/(2^I$9)))))</f>
        <v>5.4812499999997915</v>
      </c>
      <c r="C592" s="6">
        <f>IF(OR(A591&gt;=2^I$9,C591&lt;=VrefLow),"",(B592*M$12)/(M$9+M$12))</f>
        <v>2.1572599913118204</v>
      </c>
      <c r="D592" s="4">
        <f>IF(OR(A591&gt;=2^I$9,C591&lt;=VrefLow),"",ROUND(((C592-VrefLow)*(2^REsolution))/(VrefHigh-VrefLow),0))</f>
        <v>3273</v>
      </c>
      <c r="E592" s="5" t="str">
        <f>IF(OR(A591&gt;=2^I$9,C591&lt;=VrefLow),"",DEC2BIN((MOD(D592,4096)/512),3)&amp;DEC2BIN(MOD(D592,512),9))</f>
        <v>110011001001</v>
      </c>
      <c r="F592" s="1" t="str">
        <f>IF(OR(A591&gt;=2^I$9,C591&lt;=VrefLow),"",DEC2HEX(D592,4))</f>
        <v>0CC9</v>
      </c>
    </row>
    <row r="593" spans="1:6" x14ac:dyDescent="0.25">
      <c r="A593" s="2">
        <f>IF(OR(A592&gt;=2^I$9,C592&lt;=VrefLow),"",A592+1)</f>
        <v>590</v>
      </c>
      <c r="B593" s="6">
        <f>IF(OR(A592&gt;=2^I$9,C592&lt;=VrefLow),"",IF(B592&lt;=0,"",(B592-(M$6/(2^I$9)))))</f>
        <v>5.4796874999997911</v>
      </c>
      <c r="C593" s="6">
        <f>IF(OR(A592&gt;=2^I$9,C592&lt;=VrefLow),"",(B593*M$12)/(M$9+M$12))</f>
        <v>2.1566450369243313</v>
      </c>
      <c r="D593" s="4">
        <f>IF(OR(A592&gt;=2^I$9,C592&lt;=VrefLow),"",ROUND(((C593-VrefLow)*(2^REsolution))/(VrefHigh-VrefLow),0))</f>
        <v>3272</v>
      </c>
      <c r="E593" s="5" t="str">
        <f>IF(OR(A592&gt;=2^I$9,C592&lt;=VrefLow),"",DEC2BIN((MOD(D593,4096)/512),3)&amp;DEC2BIN(MOD(D593,512),9))</f>
        <v>110011001000</v>
      </c>
      <c r="F593" s="1" t="str">
        <f>IF(OR(A592&gt;=2^I$9,C592&lt;=VrefLow),"",DEC2HEX(D593,4))</f>
        <v>0CC8</v>
      </c>
    </row>
    <row r="594" spans="1:6" x14ac:dyDescent="0.25">
      <c r="A594" s="2">
        <f>IF(OR(A593&gt;=2^I$9,C593&lt;=VrefLow),"",A593+1)</f>
        <v>591</v>
      </c>
      <c r="B594" s="6">
        <f>IF(OR(A593&gt;=2^I$9,C593&lt;=VrefLow),"",IF(B593&lt;=0,"",(B593-(M$6/(2^I$9)))))</f>
        <v>5.4781249999997907</v>
      </c>
      <c r="C594" s="6">
        <f>IF(OR(A593&gt;=2^I$9,C593&lt;=VrefLow),"",(B594*M$12)/(M$9+M$12))</f>
        <v>2.1560300825368421</v>
      </c>
      <c r="D594" s="4">
        <f>IF(OR(A593&gt;=2^I$9,C593&lt;=VrefLow),"",ROUND(((C594-VrefLow)*(2^REsolution))/(VrefHigh-VrefLow),0))</f>
        <v>3271</v>
      </c>
      <c r="E594" s="5" t="str">
        <f>IF(OR(A593&gt;=2^I$9,C593&lt;=VrefLow),"",DEC2BIN((MOD(D594,4096)/512),3)&amp;DEC2BIN(MOD(D594,512),9))</f>
        <v>110011000111</v>
      </c>
      <c r="F594" s="1" t="str">
        <f>IF(OR(A593&gt;=2^I$9,C593&lt;=VrefLow),"",DEC2HEX(D594,4))</f>
        <v>0CC7</v>
      </c>
    </row>
    <row r="595" spans="1:6" x14ac:dyDescent="0.25">
      <c r="A595" s="2">
        <f>IF(OR(A594&gt;=2^I$9,C594&lt;=VrefLow),"",A594+1)</f>
        <v>592</v>
      </c>
      <c r="B595" s="6">
        <f>IF(OR(A594&gt;=2^I$9,C594&lt;=VrefLow),"",IF(B594&lt;=0,"",(B594-(M$6/(2^I$9)))))</f>
        <v>5.4765624999997904</v>
      </c>
      <c r="C595" s="6">
        <f>IF(OR(A594&gt;=2^I$9,C594&lt;=VrefLow),"",(B595*M$12)/(M$9+M$12))</f>
        <v>2.1554151281493525</v>
      </c>
      <c r="D595" s="4">
        <f>IF(OR(A594&gt;=2^I$9,C594&lt;=VrefLow),"",ROUND(((C595-VrefLow)*(2^REsolution))/(VrefHigh-VrefLow),0))</f>
        <v>3270</v>
      </c>
      <c r="E595" s="5" t="str">
        <f>IF(OR(A594&gt;=2^I$9,C594&lt;=VrefLow),"",DEC2BIN((MOD(D595,4096)/512),3)&amp;DEC2BIN(MOD(D595,512),9))</f>
        <v>110011000110</v>
      </c>
      <c r="F595" s="1" t="str">
        <f>IF(OR(A594&gt;=2^I$9,C594&lt;=VrefLow),"",DEC2HEX(D595,4))</f>
        <v>0CC6</v>
      </c>
    </row>
    <row r="596" spans="1:6" x14ac:dyDescent="0.25">
      <c r="A596" s="2">
        <f>IF(OR(A595&gt;=2^I$9,C595&lt;=VrefLow),"",A595+1)</f>
        <v>593</v>
      </c>
      <c r="B596" s="6">
        <f>IF(OR(A595&gt;=2^I$9,C595&lt;=VrefLow),"",IF(B595&lt;=0,"",(B595-(M$6/(2^I$9)))))</f>
        <v>5.47499999999979</v>
      </c>
      <c r="C596" s="6">
        <f>IF(OR(A595&gt;=2^I$9,C595&lt;=VrefLow),"",(B596*M$12)/(M$9+M$12))</f>
        <v>2.1548001737618634</v>
      </c>
      <c r="D596" s="4">
        <f>IF(OR(A595&gt;=2^I$9,C595&lt;=VrefLow),"",ROUND(((C596-VrefLow)*(2^REsolution))/(VrefHigh-VrefLow),0))</f>
        <v>3269</v>
      </c>
      <c r="E596" s="5" t="str">
        <f>IF(OR(A595&gt;=2^I$9,C595&lt;=VrefLow),"",DEC2BIN((MOD(D596,4096)/512),3)&amp;DEC2BIN(MOD(D596,512),9))</f>
        <v>110011000101</v>
      </c>
      <c r="F596" s="1" t="str">
        <f>IF(OR(A595&gt;=2^I$9,C595&lt;=VrefLow),"",DEC2HEX(D596,4))</f>
        <v>0CC5</v>
      </c>
    </row>
    <row r="597" spans="1:6" x14ac:dyDescent="0.25">
      <c r="A597" s="2">
        <f>IF(OR(A596&gt;=2^I$9,C596&lt;=VrefLow),"",A596+1)</f>
        <v>594</v>
      </c>
      <c r="B597" s="6">
        <f>IF(OR(A596&gt;=2^I$9,C596&lt;=VrefLow),"",IF(B596&lt;=0,"",(B596-(M$6/(2^I$9)))))</f>
        <v>5.4734374999997897</v>
      </c>
      <c r="C597" s="6">
        <f>IF(OR(A596&gt;=2^I$9,C596&lt;=VrefLow),"",(B597*M$12)/(M$9+M$12))</f>
        <v>2.1541852193743742</v>
      </c>
      <c r="D597" s="4">
        <f>IF(OR(A596&gt;=2^I$9,C596&lt;=VrefLow),"",ROUND(((C597-VrefLow)*(2^REsolution))/(VrefHigh-VrefLow),0))</f>
        <v>3268</v>
      </c>
      <c r="E597" s="5" t="str">
        <f>IF(OR(A596&gt;=2^I$9,C596&lt;=VrefLow),"",DEC2BIN((MOD(D597,4096)/512),3)&amp;DEC2BIN(MOD(D597,512),9))</f>
        <v>110011000100</v>
      </c>
      <c r="F597" s="1" t="str">
        <f>IF(OR(A596&gt;=2^I$9,C596&lt;=VrefLow),"",DEC2HEX(D597,4))</f>
        <v>0CC4</v>
      </c>
    </row>
    <row r="598" spans="1:6" x14ac:dyDescent="0.25">
      <c r="A598" s="2">
        <f>IF(OR(A597&gt;=2^I$9,C597&lt;=VrefLow),"",A597+1)</f>
        <v>595</v>
      </c>
      <c r="B598" s="6">
        <f>IF(OR(A597&gt;=2^I$9,C597&lt;=VrefLow),"",IF(B597&lt;=0,"",(B597-(M$6/(2^I$9)))))</f>
        <v>5.4718749999997893</v>
      </c>
      <c r="C598" s="6">
        <f>IF(OR(A597&gt;=2^I$9,C597&lt;=VrefLow),"",(B598*M$12)/(M$9+M$12))</f>
        <v>2.1535702649868851</v>
      </c>
      <c r="D598" s="4">
        <f>IF(OR(A597&gt;=2^I$9,C597&lt;=VrefLow),"",ROUND(((C598-VrefLow)*(2^REsolution))/(VrefHigh-VrefLow),0))</f>
        <v>3267</v>
      </c>
      <c r="E598" s="5" t="str">
        <f>IF(OR(A597&gt;=2^I$9,C597&lt;=VrefLow),"",DEC2BIN((MOD(D598,4096)/512),3)&amp;DEC2BIN(MOD(D598,512),9))</f>
        <v>110011000011</v>
      </c>
      <c r="F598" s="1" t="str">
        <f>IF(OR(A597&gt;=2^I$9,C597&lt;=VrefLow),"",DEC2HEX(D598,4))</f>
        <v>0CC3</v>
      </c>
    </row>
    <row r="599" spans="1:6" x14ac:dyDescent="0.25">
      <c r="A599" s="2">
        <f>IF(OR(A598&gt;=2^I$9,C598&lt;=VrefLow),"",A598+1)</f>
        <v>596</v>
      </c>
      <c r="B599" s="6">
        <f>IF(OR(A598&gt;=2^I$9,C598&lt;=VrefLow),"",IF(B598&lt;=0,"",(B598-(M$6/(2^I$9)))))</f>
        <v>5.470312499999789</v>
      </c>
      <c r="C599" s="6">
        <f>IF(OR(A598&gt;=2^I$9,C598&lt;=VrefLow),"",(B599*M$12)/(M$9+M$12))</f>
        <v>2.1529553105993955</v>
      </c>
      <c r="D599" s="4">
        <f>IF(OR(A598&gt;=2^I$9,C598&lt;=VrefLow),"",ROUND(((C599-VrefLow)*(2^REsolution))/(VrefHigh-VrefLow),0))</f>
        <v>3266</v>
      </c>
      <c r="E599" s="5" t="str">
        <f>IF(OR(A598&gt;=2^I$9,C598&lt;=VrefLow),"",DEC2BIN((MOD(D599,4096)/512),3)&amp;DEC2BIN(MOD(D599,512),9))</f>
        <v>110011000010</v>
      </c>
      <c r="F599" s="1" t="str">
        <f>IF(OR(A598&gt;=2^I$9,C598&lt;=VrefLow),"",DEC2HEX(D599,4))</f>
        <v>0CC2</v>
      </c>
    </row>
    <row r="600" spans="1:6" x14ac:dyDescent="0.25">
      <c r="A600" s="2">
        <f>IF(OR(A599&gt;=2^I$9,C599&lt;=VrefLow),"",A599+1)</f>
        <v>597</v>
      </c>
      <c r="B600" s="6">
        <f>IF(OR(A599&gt;=2^I$9,C599&lt;=VrefLow),"",IF(B599&lt;=0,"",(B599-(M$6/(2^I$9)))))</f>
        <v>5.4687499999997886</v>
      </c>
      <c r="C600" s="6">
        <f>IF(OR(A599&gt;=2^I$9,C599&lt;=VrefLow),"",(B600*M$12)/(M$9+M$12))</f>
        <v>2.1523403562119063</v>
      </c>
      <c r="D600" s="4">
        <f>IF(OR(A599&gt;=2^I$9,C599&lt;=VrefLow),"",ROUND(((C600-VrefLow)*(2^REsolution))/(VrefHigh-VrefLow),0))</f>
        <v>3265</v>
      </c>
      <c r="E600" s="5" t="str">
        <f>IF(OR(A599&gt;=2^I$9,C599&lt;=VrefLow),"",DEC2BIN((MOD(D600,4096)/512),3)&amp;DEC2BIN(MOD(D600,512),9))</f>
        <v>110011000001</v>
      </c>
      <c r="F600" s="1" t="str">
        <f>IF(OR(A599&gt;=2^I$9,C599&lt;=VrefLow),"",DEC2HEX(D600,4))</f>
        <v>0CC1</v>
      </c>
    </row>
    <row r="601" spans="1:6" x14ac:dyDescent="0.25">
      <c r="A601" s="2">
        <f>IF(OR(A600&gt;=2^I$9,C600&lt;=VrefLow),"",A600+1)</f>
        <v>598</v>
      </c>
      <c r="B601" s="6">
        <f>IF(OR(A600&gt;=2^I$9,C600&lt;=VrefLow),"",IF(B600&lt;=0,"",(B600-(M$6/(2^I$9)))))</f>
        <v>5.4671874999997883</v>
      </c>
      <c r="C601" s="6">
        <f>IF(OR(A600&gt;=2^I$9,C600&lt;=VrefLow),"",(B601*M$12)/(M$9+M$12))</f>
        <v>2.1517254018244172</v>
      </c>
      <c r="D601" s="4">
        <f>IF(OR(A600&gt;=2^I$9,C600&lt;=VrefLow),"",ROUND(((C601-VrefLow)*(2^REsolution))/(VrefHigh-VrefLow),0))</f>
        <v>3264</v>
      </c>
      <c r="E601" s="5" t="str">
        <f>IF(OR(A600&gt;=2^I$9,C600&lt;=VrefLow),"",DEC2BIN((MOD(D601,4096)/512),3)&amp;DEC2BIN(MOD(D601,512),9))</f>
        <v>110011000000</v>
      </c>
      <c r="F601" s="1" t="str">
        <f>IF(OR(A600&gt;=2^I$9,C600&lt;=VrefLow),"",DEC2HEX(D601,4))</f>
        <v>0CC0</v>
      </c>
    </row>
    <row r="602" spans="1:6" x14ac:dyDescent="0.25">
      <c r="A602" s="2">
        <f>IF(OR(A601&gt;=2^I$9,C601&lt;=VrefLow),"",A601+1)</f>
        <v>599</v>
      </c>
      <c r="B602" s="6">
        <f>IF(OR(A601&gt;=2^I$9,C601&lt;=VrefLow),"",IF(B601&lt;=0,"",(B601-(M$6/(2^I$9)))))</f>
        <v>5.4656249999997879</v>
      </c>
      <c r="C602" s="6">
        <f>IF(OR(A601&gt;=2^I$9,C601&lt;=VrefLow),"",(B602*M$12)/(M$9+M$12))</f>
        <v>2.151110447436928</v>
      </c>
      <c r="D602" s="4">
        <f>IF(OR(A601&gt;=2^I$9,C601&lt;=VrefLow),"",ROUND(((C602-VrefLow)*(2^REsolution))/(VrefHigh-VrefLow),0))</f>
        <v>3263</v>
      </c>
      <c r="E602" s="5" t="str">
        <f>IF(OR(A601&gt;=2^I$9,C601&lt;=VrefLow),"",DEC2BIN((MOD(D602,4096)/512),3)&amp;DEC2BIN(MOD(D602,512),9))</f>
        <v>110010111111</v>
      </c>
      <c r="F602" s="1" t="str">
        <f>IF(OR(A601&gt;=2^I$9,C601&lt;=VrefLow),"",DEC2HEX(D602,4))</f>
        <v>0CBF</v>
      </c>
    </row>
    <row r="603" spans="1:6" x14ac:dyDescent="0.25">
      <c r="A603" s="2">
        <f>IF(OR(A602&gt;=2^I$9,C602&lt;=VrefLow),"",A602+1)</f>
        <v>600</v>
      </c>
      <c r="B603" s="6">
        <f>IF(OR(A602&gt;=2^I$9,C602&lt;=VrefLow),"",IF(B602&lt;=0,"",(B602-(M$6/(2^I$9)))))</f>
        <v>5.4640624999997875</v>
      </c>
      <c r="C603" s="6">
        <f>IF(OR(A602&gt;=2^I$9,C602&lt;=VrefLow),"",(B603*M$12)/(M$9+M$12))</f>
        <v>2.1504954930494384</v>
      </c>
      <c r="D603" s="4">
        <f>IF(OR(A602&gt;=2^I$9,C602&lt;=VrefLow),"",ROUND(((C603-VrefLow)*(2^REsolution))/(VrefHigh-VrefLow),0))</f>
        <v>3262</v>
      </c>
      <c r="E603" s="5" t="str">
        <f>IF(OR(A602&gt;=2^I$9,C602&lt;=VrefLow),"",DEC2BIN((MOD(D603,4096)/512),3)&amp;DEC2BIN(MOD(D603,512),9))</f>
        <v>110010111110</v>
      </c>
      <c r="F603" s="1" t="str">
        <f>IF(OR(A602&gt;=2^I$9,C602&lt;=VrefLow),"",DEC2HEX(D603,4))</f>
        <v>0CBE</v>
      </c>
    </row>
    <row r="604" spans="1:6" x14ac:dyDescent="0.25">
      <c r="A604" s="2">
        <f>IF(OR(A603&gt;=2^I$9,C603&lt;=VrefLow),"",A603+1)</f>
        <v>601</v>
      </c>
      <c r="B604" s="6">
        <f>IF(OR(A603&gt;=2^I$9,C603&lt;=VrefLow),"",IF(B603&lt;=0,"",(B603-(M$6/(2^I$9)))))</f>
        <v>5.4624999999997872</v>
      </c>
      <c r="C604" s="6">
        <f>IF(OR(A603&gt;=2^I$9,C603&lt;=VrefLow),"",(B604*M$12)/(M$9+M$12))</f>
        <v>2.1498805386619493</v>
      </c>
      <c r="D604" s="4">
        <f>IF(OR(A603&gt;=2^I$9,C603&lt;=VrefLow),"",ROUND(((C604-VrefLow)*(2^REsolution))/(VrefHigh-VrefLow),0))</f>
        <v>3261</v>
      </c>
      <c r="E604" s="5" t="str">
        <f>IF(OR(A603&gt;=2^I$9,C603&lt;=VrefLow),"",DEC2BIN((MOD(D604,4096)/512),3)&amp;DEC2BIN(MOD(D604,512),9))</f>
        <v>110010111101</v>
      </c>
      <c r="F604" s="1" t="str">
        <f>IF(OR(A603&gt;=2^I$9,C603&lt;=VrefLow),"",DEC2HEX(D604,4))</f>
        <v>0CBD</v>
      </c>
    </row>
    <row r="605" spans="1:6" x14ac:dyDescent="0.25">
      <c r="A605" s="2">
        <f>IF(OR(A604&gt;=2^I$9,C604&lt;=VrefLow),"",A604+1)</f>
        <v>602</v>
      </c>
      <c r="B605" s="6">
        <f>IF(OR(A604&gt;=2^I$9,C604&lt;=VrefLow),"",IF(B604&lt;=0,"",(B604-(M$6/(2^I$9)))))</f>
        <v>5.4609374999997868</v>
      </c>
      <c r="C605" s="6">
        <f>IF(OR(A604&gt;=2^I$9,C604&lt;=VrefLow),"",(B605*M$12)/(M$9+M$12))</f>
        <v>2.1492655842744601</v>
      </c>
      <c r="D605" s="4">
        <f>IF(OR(A604&gt;=2^I$9,C604&lt;=VrefLow),"",ROUND(((C605-VrefLow)*(2^REsolution))/(VrefHigh-VrefLow),0))</f>
        <v>3261</v>
      </c>
      <c r="E605" s="5" t="str">
        <f>IF(OR(A604&gt;=2^I$9,C604&lt;=VrefLow),"",DEC2BIN((MOD(D605,4096)/512),3)&amp;DEC2BIN(MOD(D605,512),9))</f>
        <v>110010111101</v>
      </c>
      <c r="F605" s="1" t="str">
        <f>IF(OR(A604&gt;=2^I$9,C604&lt;=VrefLow),"",DEC2HEX(D605,4))</f>
        <v>0CBD</v>
      </c>
    </row>
    <row r="606" spans="1:6" x14ac:dyDescent="0.25">
      <c r="A606" s="2">
        <f>IF(OR(A605&gt;=2^I$9,C605&lt;=VrefLow),"",A605+1)</f>
        <v>603</v>
      </c>
      <c r="B606" s="6">
        <f>IF(OR(A605&gt;=2^I$9,C605&lt;=VrefLow),"",IF(B605&lt;=0,"",(B605-(M$6/(2^I$9)))))</f>
        <v>5.4593749999997865</v>
      </c>
      <c r="C606" s="6">
        <f>IF(OR(A605&gt;=2^I$9,C605&lt;=VrefLow),"",(B606*M$12)/(M$9+M$12))</f>
        <v>2.1486506298869705</v>
      </c>
      <c r="D606" s="4">
        <f>IF(OR(A605&gt;=2^I$9,C605&lt;=VrefLow),"",ROUND(((C606-VrefLow)*(2^REsolution))/(VrefHigh-VrefLow),0))</f>
        <v>3260</v>
      </c>
      <c r="E606" s="5" t="str">
        <f>IF(OR(A605&gt;=2^I$9,C605&lt;=VrefLow),"",DEC2BIN((MOD(D606,4096)/512),3)&amp;DEC2BIN(MOD(D606,512),9))</f>
        <v>110010111100</v>
      </c>
      <c r="F606" s="1" t="str">
        <f>IF(OR(A605&gt;=2^I$9,C605&lt;=VrefLow),"",DEC2HEX(D606,4))</f>
        <v>0CBC</v>
      </c>
    </row>
    <row r="607" spans="1:6" x14ac:dyDescent="0.25">
      <c r="A607" s="2">
        <f>IF(OR(A606&gt;=2^I$9,C606&lt;=VrefLow),"",A606+1)</f>
        <v>604</v>
      </c>
      <c r="B607" s="6">
        <f>IF(OR(A606&gt;=2^I$9,C606&lt;=VrefLow),"",IF(B606&lt;=0,"",(B606-(M$6/(2^I$9)))))</f>
        <v>5.4578124999997861</v>
      </c>
      <c r="C607" s="6">
        <f>IF(OR(A606&gt;=2^I$9,C606&lt;=VrefLow),"",(B607*M$12)/(M$9+M$12))</f>
        <v>2.1480356754994814</v>
      </c>
      <c r="D607" s="4">
        <f>IF(OR(A606&gt;=2^I$9,C606&lt;=VrefLow),"",ROUND(((C607-VrefLow)*(2^REsolution))/(VrefHigh-VrefLow),0))</f>
        <v>3259</v>
      </c>
      <c r="E607" s="5" t="str">
        <f>IF(OR(A606&gt;=2^I$9,C606&lt;=VrefLow),"",DEC2BIN((MOD(D607,4096)/512),3)&amp;DEC2BIN(MOD(D607,512),9))</f>
        <v>110010111011</v>
      </c>
      <c r="F607" s="1" t="str">
        <f>IF(OR(A606&gt;=2^I$9,C606&lt;=VrefLow),"",DEC2HEX(D607,4))</f>
        <v>0CBB</v>
      </c>
    </row>
    <row r="608" spans="1:6" x14ac:dyDescent="0.25">
      <c r="A608" s="2">
        <f>IF(OR(A607&gt;=2^I$9,C607&lt;=VrefLow),"",A607+1)</f>
        <v>605</v>
      </c>
      <c r="B608" s="6">
        <f>IF(OR(A607&gt;=2^I$9,C607&lt;=VrefLow),"",IF(B607&lt;=0,"",(B607-(M$6/(2^I$9)))))</f>
        <v>5.4562499999997858</v>
      </c>
      <c r="C608" s="6">
        <f>IF(OR(A607&gt;=2^I$9,C607&lt;=VrefLow),"",(B608*M$12)/(M$9+M$12))</f>
        <v>2.1474207211119918</v>
      </c>
      <c r="D608" s="4">
        <f>IF(OR(A607&gt;=2^I$9,C607&lt;=VrefLow),"",ROUND(((C608-VrefLow)*(2^REsolution))/(VrefHigh-VrefLow),0))</f>
        <v>3258</v>
      </c>
      <c r="E608" s="5" t="str">
        <f>IF(OR(A607&gt;=2^I$9,C607&lt;=VrefLow),"",DEC2BIN((MOD(D608,4096)/512),3)&amp;DEC2BIN(MOD(D608,512),9))</f>
        <v>110010111010</v>
      </c>
      <c r="F608" s="1" t="str">
        <f>IF(OR(A607&gt;=2^I$9,C607&lt;=VrefLow),"",DEC2HEX(D608,4))</f>
        <v>0CBA</v>
      </c>
    </row>
    <row r="609" spans="1:6" x14ac:dyDescent="0.25">
      <c r="A609" s="2">
        <f>IF(OR(A608&gt;=2^I$9,C608&lt;=VrefLow),"",A608+1)</f>
        <v>606</v>
      </c>
      <c r="B609" s="6">
        <f>IF(OR(A608&gt;=2^I$9,C608&lt;=VrefLow),"",IF(B608&lt;=0,"",(B608-(M$6/(2^I$9)))))</f>
        <v>5.4546874999997854</v>
      </c>
      <c r="C609" s="6">
        <f>IF(OR(A608&gt;=2^I$9,C608&lt;=VrefLow),"",(B609*M$12)/(M$9+M$12))</f>
        <v>2.1468057667245031</v>
      </c>
      <c r="D609" s="4">
        <f>IF(OR(A608&gt;=2^I$9,C608&lt;=VrefLow),"",ROUND(((C609-VrefLow)*(2^REsolution))/(VrefHigh-VrefLow),0))</f>
        <v>3257</v>
      </c>
      <c r="E609" s="5" t="str">
        <f>IF(OR(A608&gt;=2^I$9,C608&lt;=VrefLow),"",DEC2BIN((MOD(D609,4096)/512),3)&amp;DEC2BIN(MOD(D609,512),9))</f>
        <v>110010111001</v>
      </c>
      <c r="F609" s="1" t="str">
        <f>IF(OR(A608&gt;=2^I$9,C608&lt;=VrefLow),"",DEC2HEX(D609,4))</f>
        <v>0CB9</v>
      </c>
    </row>
    <row r="610" spans="1:6" x14ac:dyDescent="0.25">
      <c r="A610" s="2">
        <f>IF(OR(A609&gt;=2^I$9,C609&lt;=VrefLow),"",A609+1)</f>
        <v>607</v>
      </c>
      <c r="B610" s="6">
        <f>IF(OR(A609&gt;=2^I$9,C609&lt;=VrefLow),"",IF(B609&lt;=0,"",(B609-(M$6/(2^I$9)))))</f>
        <v>5.4531249999997851</v>
      </c>
      <c r="C610" s="6">
        <f>IF(OR(A609&gt;=2^I$9,C609&lt;=VrefLow),"",(B610*M$12)/(M$9+M$12))</f>
        <v>2.1461908123370135</v>
      </c>
      <c r="D610" s="4">
        <f>IF(OR(A609&gt;=2^I$9,C609&lt;=VrefLow),"",ROUND(((C610-VrefLow)*(2^REsolution))/(VrefHigh-VrefLow),0))</f>
        <v>3256</v>
      </c>
      <c r="E610" s="5" t="str">
        <f>IF(OR(A609&gt;=2^I$9,C609&lt;=VrefLow),"",DEC2BIN((MOD(D610,4096)/512),3)&amp;DEC2BIN(MOD(D610,512),9))</f>
        <v>110010111000</v>
      </c>
      <c r="F610" s="1" t="str">
        <f>IF(OR(A609&gt;=2^I$9,C609&lt;=VrefLow),"",DEC2HEX(D610,4))</f>
        <v>0CB8</v>
      </c>
    </row>
    <row r="611" spans="1:6" x14ac:dyDescent="0.25">
      <c r="A611" s="2">
        <f>IF(OR(A610&gt;=2^I$9,C610&lt;=VrefLow),"",A610+1)</f>
        <v>608</v>
      </c>
      <c r="B611" s="6">
        <f>IF(OR(A610&gt;=2^I$9,C610&lt;=VrefLow),"",IF(B610&lt;=0,"",(B610-(M$6/(2^I$9)))))</f>
        <v>5.4515624999997847</v>
      </c>
      <c r="C611" s="6">
        <f>IF(OR(A610&gt;=2^I$9,C610&lt;=VrefLow),"",(B611*M$12)/(M$9+M$12))</f>
        <v>2.1455758579495243</v>
      </c>
      <c r="D611" s="4">
        <f>IF(OR(A610&gt;=2^I$9,C610&lt;=VrefLow),"",ROUND(((C611-VrefLow)*(2^REsolution))/(VrefHigh-VrefLow),0))</f>
        <v>3255</v>
      </c>
      <c r="E611" s="5" t="str">
        <f>IF(OR(A610&gt;=2^I$9,C610&lt;=VrefLow),"",DEC2BIN((MOD(D611,4096)/512),3)&amp;DEC2BIN(MOD(D611,512),9))</f>
        <v>110010110111</v>
      </c>
      <c r="F611" s="1" t="str">
        <f>IF(OR(A610&gt;=2^I$9,C610&lt;=VrefLow),"",DEC2HEX(D611,4))</f>
        <v>0CB7</v>
      </c>
    </row>
    <row r="612" spans="1:6" x14ac:dyDescent="0.25">
      <c r="A612" s="2">
        <f>IF(OR(A611&gt;=2^I$9,C611&lt;=VrefLow),"",A611+1)</f>
        <v>609</v>
      </c>
      <c r="B612" s="6">
        <f>IF(OR(A611&gt;=2^I$9,C611&lt;=VrefLow),"",IF(B611&lt;=0,"",(B611-(M$6/(2^I$9)))))</f>
        <v>5.4499999999997844</v>
      </c>
      <c r="C612" s="6">
        <f>IF(OR(A611&gt;=2^I$9,C611&lt;=VrefLow),"",(B612*M$12)/(M$9+M$12))</f>
        <v>2.1449609035620347</v>
      </c>
      <c r="D612" s="4">
        <f>IF(OR(A611&gt;=2^I$9,C611&lt;=VrefLow),"",ROUND(((C612-VrefLow)*(2^REsolution))/(VrefHigh-VrefLow),0))</f>
        <v>3254</v>
      </c>
      <c r="E612" s="5" t="str">
        <f>IF(OR(A611&gt;=2^I$9,C611&lt;=VrefLow),"",DEC2BIN((MOD(D612,4096)/512),3)&amp;DEC2BIN(MOD(D612,512),9))</f>
        <v>110010110110</v>
      </c>
      <c r="F612" s="1" t="str">
        <f>IF(OR(A611&gt;=2^I$9,C611&lt;=VrefLow),"",DEC2HEX(D612,4))</f>
        <v>0CB6</v>
      </c>
    </row>
    <row r="613" spans="1:6" x14ac:dyDescent="0.25">
      <c r="A613" s="2">
        <f>IF(OR(A612&gt;=2^I$9,C612&lt;=VrefLow),"",A612+1)</f>
        <v>610</v>
      </c>
      <c r="B613" s="6">
        <f>IF(OR(A612&gt;=2^I$9,C612&lt;=VrefLow),"",IF(B612&lt;=0,"",(B612-(M$6/(2^I$9)))))</f>
        <v>5.448437499999784</v>
      </c>
      <c r="C613" s="6">
        <f>IF(OR(A612&gt;=2^I$9,C612&lt;=VrefLow),"",(B613*M$12)/(M$9+M$12))</f>
        <v>2.144345949174546</v>
      </c>
      <c r="D613" s="4">
        <f>IF(OR(A612&gt;=2^I$9,C612&lt;=VrefLow),"",ROUND(((C613-VrefLow)*(2^REsolution))/(VrefHigh-VrefLow),0))</f>
        <v>3253</v>
      </c>
      <c r="E613" s="5" t="str">
        <f>IF(OR(A612&gt;=2^I$9,C612&lt;=VrefLow),"",DEC2BIN((MOD(D613,4096)/512),3)&amp;DEC2BIN(MOD(D613,512),9))</f>
        <v>110010110101</v>
      </c>
      <c r="F613" s="1" t="str">
        <f>IF(OR(A612&gt;=2^I$9,C612&lt;=VrefLow),"",DEC2HEX(D613,4))</f>
        <v>0CB5</v>
      </c>
    </row>
    <row r="614" spans="1:6" x14ac:dyDescent="0.25">
      <c r="A614" s="2">
        <f>IF(OR(A613&gt;=2^I$9,C613&lt;=VrefLow),"",A613+1)</f>
        <v>611</v>
      </c>
      <c r="B614" s="6">
        <f>IF(OR(A613&gt;=2^I$9,C613&lt;=VrefLow),"",IF(B613&lt;=0,"",(B613-(M$6/(2^I$9)))))</f>
        <v>5.4468749999997836</v>
      </c>
      <c r="C614" s="6">
        <f>IF(OR(A613&gt;=2^I$9,C613&lt;=VrefLow),"",(B614*M$12)/(M$9+M$12))</f>
        <v>2.1437309947870564</v>
      </c>
      <c r="D614" s="4">
        <f>IF(OR(A613&gt;=2^I$9,C613&lt;=VrefLow),"",ROUND(((C614-VrefLow)*(2^REsolution))/(VrefHigh-VrefLow),0))</f>
        <v>3252</v>
      </c>
      <c r="E614" s="5" t="str">
        <f>IF(OR(A613&gt;=2^I$9,C613&lt;=VrefLow),"",DEC2BIN((MOD(D614,4096)/512),3)&amp;DEC2BIN(MOD(D614,512),9))</f>
        <v>110010110100</v>
      </c>
      <c r="F614" s="1" t="str">
        <f>IF(OR(A613&gt;=2^I$9,C613&lt;=VrefLow),"",DEC2HEX(D614,4))</f>
        <v>0CB4</v>
      </c>
    </row>
    <row r="615" spans="1:6" x14ac:dyDescent="0.25">
      <c r="A615" s="2">
        <f>IF(OR(A614&gt;=2^I$9,C614&lt;=VrefLow),"",A614+1)</f>
        <v>612</v>
      </c>
      <c r="B615" s="6">
        <f>IF(OR(A614&gt;=2^I$9,C614&lt;=VrefLow),"",IF(B614&lt;=0,"",(B614-(M$6/(2^I$9)))))</f>
        <v>5.4453124999997833</v>
      </c>
      <c r="C615" s="6">
        <f>IF(OR(A614&gt;=2^I$9,C614&lt;=VrefLow),"",(B615*M$12)/(M$9+M$12))</f>
        <v>2.1431160403995673</v>
      </c>
      <c r="D615" s="4">
        <f>IF(OR(A614&gt;=2^I$9,C614&lt;=VrefLow),"",ROUND(((C615-VrefLow)*(2^REsolution))/(VrefHigh-VrefLow),0))</f>
        <v>3251</v>
      </c>
      <c r="E615" s="5" t="str">
        <f>IF(OR(A614&gt;=2^I$9,C614&lt;=VrefLow),"",DEC2BIN((MOD(D615,4096)/512),3)&amp;DEC2BIN(MOD(D615,512),9))</f>
        <v>110010110011</v>
      </c>
      <c r="F615" s="1" t="str">
        <f>IF(OR(A614&gt;=2^I$9,C614&lt;=VrefLow),"",DEC2HEX(D615,4))</f>
        <v>0CB3</v>
      </c>
    </row>
    <row r="616" spans="1:6" x14ac:dyDescent="0.25">
      <c r="A616" s="2">
        <f>IF(OR(A615&gt;=2^I$9,C615&lt;=VrefLow),"",A615+1)</f>
        <v>613</v>
      </c>
      <c r="B616" s="6">
        <f>IF(OR(A615&gt;=2^I$9,C615&lt;=VrefLow),"",IF(B615&lt;=0,"",(B615-(M$6/(2^I$9)))))</f>
        <v>5.4437499999997829</v>
      </c>
      <c r="C616" s="6">
        <f>IF(OR(A615&gt;=2^I$9,C615&lt;=VrefLow),"",(B616*M$12)/(M$9+M$12))</f>
        <v>2.1425010860120777</v>
      </c>
      <c r="D616" s="4">
        <f>IF(OR(A615&gt;=2^I$9,C615&lt;=VrefLow),"",ROUND(((C616-VrefLow)*(2^REsolution))/(VrefHigh-VrefLow),0))</f>
        <v>3250</v>
      </c>
      <c r="E616" s="5" t="str">
        <f>IF(OR(A615&gt;=2^I$9,C615&lt;=VrefLow),"",DEC2BIN((MOD(D616,4096)/512),3)&amp;DEC2BIN(MOD(D616,512),9))</f>
        <v>110010110010</v>
      </c>
      <c r="F616" s="1" t="str">
        <f>IF(OR(A615&gt;=2^I$9,C615&lt;=VrefLow),"",DEC2HEX(D616,4))</f>
        <v>0CB2</v>
      </c>
    </row>
    <row r="617" spans="1:6" x14ac:dyDescent="0.25">
      <c r="A617" s="2">
        <f>IF(OR(A616&gt;=2^I$9,C616&lt;=VrefLow),"",A616+1)</f>
        <v>614</v>
      </c>
      <c r="B617" s="6">
        <f>IF(OR(A616&gt;=2^I$9,C616&lt;=VrefLow),"",IF(B616&lt;=0,"",(B616-(M$6/(2^I$9)))))</f>
        <v>5.4421874999997826</v>
      </c>
      <c r="C617" s="6">
        <f>IF(OR(A616&gt;=2^I$9,C616&lt;=VrefLow),"",(B617*M$12)/(M$9+M$12))</f>
        <v>2.141886131624589</v>
      </c>
      <c r="D617" s="4">
        <f>IF(OR(A616&gt;=2^I$9,C616&lt;=VrefLow),"",ROUND(((C617-VrefLow)*(2^REsolution))/(VrefHigh-VrefLow),0))</f>
        <v>3249</v>
      </c>
      <c r="E617" s="5" t="str">
        <f>IF(OR(A616&gt;=2^I$9,C616&lt;=VrefLow),"",DEC2BIN((MOD(D617,4096)/512),3)&amp;DEC2BIN(MOD(D617,512),9))</f>
        <v>110010110001</v>
      </c>
      <c r="F617" s="1" t="str">
        <f>IF(OR(A616&gt;=2^I$9,C616&lt;=VrefLow),"",DEC2HEX(D617,4))</f>
        <v>0CB1</v>
      </c>
    </row>
    <row r="618" spans="1:6" x14ac:dyDescent="0.25">
      <c r="A618" s="2">
        <f>IF(OR(A617&gt;=2^I$9,C617&lt;=VrefLow),"",A617+1)</f>
        <v>615</v>
      </c>
      <c r="B618" s="6">
        <f>IF(OR(A617&gt;=2^I$9,C617&lt;=VrefLow),"",IF(B617&lt;=0,"",(B617-(M$6/(2^I$9)))))</f>
        <v>5.4406249999997822</v>
      </c>
      <c r="C618" s="6">
        <f>IF(OR(A617&gt;=2^I$9,C617&lt;=VrefLow),"",(B618*M$12)/(M$9+M$12))</f>
        <v>2.1412711772370994</v>
      </c>
      <c r="D618" s="4">
        <f>IF(OR(A617&gt;=2^I$9,C617&lt;=VrefLow),"",ROUND(((C618-VrefLow)*(2^REsolution))/(VrefHigh-VrefLow),0))</f>
        <v>3248</v>
      </c>
      <c r="E618" s="5" t="str">
        <f>IF(OR(A617&gt;=2^I$9,C617&lt;=VrefLow),"",DEC2BIN((MOD(D618,4096)/512),3)&amp;DEC2BIN(MOD(D618,512),9))</f>
        <v>110010110000</v>
      </c>
      <c r="F618" s="1" t="str">
        <f>IF(OR(A617&gt;=2^I$9,C617&lt;=VrefLow),"",DEC2HEX(D618,4))</f>
        <v>0CB0</v>
      </c>
    </row>
    <row r="619" spans="1:6" x14ac:dyDescent="0.25">
      <c r="A619" s="2">
        <f>IF(OR(A618&gt;=2^I$9,C618&lt;=VrefLow),"",A618+1)</f>
        <v>616</v>
      </c>
      <c r="B619" s="6">
        <f>IF(OR(A618&gt;=2^I$9,C618&lt;=VrefLow),"",IF(B618&lt;=0,"",(B618-(M$6/(2^I$9)))))</f>
        <v>5.4390624999997819</v>
      </c>
      <c r="C619" s="6">
        <f>IF(OR(A618&gt;=2^I$9,C618&lt;=VrefLow),"",(B619*M$12)/(M$9+M$12))</f>
        <v>2.1406562228496102</v>
      </c>
      <c r="D619" s="4">
        <f>IF(OR(A618&gt;=2^I$9,C618&lt;=VrefLow),"",ROUND(((C619-VrefLow)*(2^REsolution))/(VrefHigh-VrefLow),0))</f>
        <v>3247</v>
      </c>
      <c r="E619" s="5" t="str">
        <f>IF(OR(A618&gt;=2^I$9,C618&lt;=VrefLow),"",DEC2BIN((MOD(D619,4096)/512),3)&amp;DEC2BIN(MOD(D619,512),9))</f>
        <v>110010101111</v>
      </c>
      <c r="F619" s="1" t="str">
        <f>IF(OR(A618&gt;=2^I$9,C618&lt;=VrefLow),"",DEC2HEX(D619,4))</f>
        <v>0CAF</v>
      </c>
    </row>
    <row r="620" spans="1:6" x14ac:dyDescent="0.25">
      <c r="A620" s="2">
        <f>IF(OR(A619&gt;=2^I$9,C619&lt;=VrefLow),"",A619+1)</f>
        <v>617</v>
      </c>
      <c r="B620" s="6">
        <f>IF(OR(A619&gt;=2^I$9,C619&lt;=VrefLow),"",IF(B619&lt;=0,"",(B619-(M$6/(2^I$9)))))</f>
        <v>5.4374999999997815</v>
      </c>
      <c r="C620" s="6">
        <f>IF(OR(A619&gt;=2^I$9,C619&lt;=VrefLow),"",(B620*M$12)/(M$9+M$12))</f>
        <v>2.1400412684621206</v>
      </c>
      <c r="D620" s="4">
        <f>IF(OR(A619&gt;=2^I$9,C619&lt;=VrefLow),"",ROUND(((C620-VrefLow)*(2^REsolution))/(VrefHigh-VrefLow),0))</f>
        <v>3247</v>
      </c>
      <c r="E620" s="5" t="str">
        <f>IF(OR(A619&gt;=2^I$9,C619&lt;=VrefLow),"",DEC2BIN((MOD(D620,4096)/512),3)&amp;DEC2BIN(MOD(D620,512),9))</f>
        <v>110010101111</v>
      </c>
      <c r="F620" s="1" t="str">
        <f>IF(OR(A619&gt;=2^I$9,C619&lt;=VrefLow),"",DEC2HEX(D620,4))</f>
        <v>0CAF</v>
      </c>
    </row>
    <row r="621" spans="1:6" x14ac:dyDescent="0.25">
      <c r="A621" s="2">
        <f>IF(OR(A620&gt;=2^I$9,C620&lt;=VrefLow),"",A620+1)</f>
        <v>618</v>
      </c>
      <c r="B621" s="6">
        <f>IF(OR(A620&gt;=2^I$9,C620&lt;=VrefLow),"",IF(B620&lt;=0,"",(B620-(M$6/(2^I$9)))))</f>
        <v>5.4359374999997812</v>
      </c>
      <c r="C621" s="6">
        <f>IF(OR(A620&gt;=2^I$9,C620&lt;=VrefLow),"",(B621*M$12)/(M$9+M$12))</f>
        <v>2.1394263140746315</v>
      </c>
      <c r="D621" s="4">
        <f>IF(OR(A620&gt;=2^I$9,C620&lt;=VrefLow),"",ROUND(((C621-VrefLow)*(2^REsolution))/(VrefHigh-VrefLow),0))</f>
        <v>3246</v>
      </c>
      <c r="E621" s="5" t="str">
        <f>IF(OR(A620&gt;=2^I$9,C620&lt;=VrefLow),"",DEC2BIN((MOD(D621,4096)/512),3)&amp;DEC2BIN(MOD(D621,512),9))</f>
        <v>110010101110</v>
      </c>
      <c r="F621" s="1" t="str">
        <f>IF(OR(A620&gt;=2^I$9,C620&lt;=VrefLow),"",DEC2HEX(D621,4))</f>
        <v>0CAE</v>
      </c>
    </row>
    <row r="622" spans="1:6" x14ac:dyDescent="0.25">
      <c r="A622" s="2">
        <f>IF(OR(A621&gt;=2^I$9,C621&lt;=VrefLow),"",A621+1)</f>
        <v>619</v>
      </c>
      <c r="B622" s="6">
        <f>IF(OR(A621&gt;=2^I$9,C621&lt;=VrefLow),"",IF(B621&lt;=0,"",(B621-(M$6/(2^I$9)))))</f>
        <v>5.4343749999997808</v>
      </c>
      <c r="C622" s="6">
        <f>IF(OR(A621&gt;=2^I$9,C621&lt;=VrefLow),"",(B622*M$12)/(M$9+M$12))</f>
        <v>2.1388113596871423</v>
      </c>
      <c r="D622" s="4">
        <f>IF(OR(A621&gt;=2^I$9,C621&lt;=VrefLow),"",ROUND(((C622-VrefLow)*(2^REsolution))/(VrefHigh-VrefLow),0))</f>
        <v>3245</v>
      </c>
      <c r="E622" s="5" t="str">
        <f>IF(OR(A621&gt;=2^I$9,C621&lt;=VrefLow),"",DEC2BIN((MOD(D622,4096)/512),3)&amp;DEC2BIN(MOD(D622,512),9))</f>
        <v>110010101101</v>
      </c>
      <c r="F622" s="1" t="str">
        <f>IF(OR(A621&gt;=2^I$9,C621&lt;=VrefLow),"",DEC2HEX(D622,4))</f>
        <v>0CAD</v>
      </c>
    </row>
    <row r="623" spans="1:6" x14ac:dyDescent="0.25">
      <c r="A623" s="2">
        <f>IF(OR(A622&gt;=2^I$9,C622&lt;=VrefLow),"",A622+1)</f>
        <v>620</v>
      </c>
      <c r="B623" s="6">
        <f>IF(OR(A622&gt;=2^I$9,C622&lt;=VrefLow),"",IF(B622&lt;=0,"",(B622-(M$6/(2^I$9)))))</f>
        <v>5.4328124999997804</v>
      </c>
      <c r="C623" s="6">
        <f>IF(OR(A622&gt;=2^I$9,C622&lt;=VrefLow),"",(B623*M$12)/(M$9+M$12))</f>
        <v>2.1381964052996527</v>
      </c>
      <c r="D623" s="4">
        <f>IF(OR(A622&gt;=2^I$9,C622&lt;=VrefLow),"",ROUND(((C623-VrefLow)*(2^REsolution))/(VrefHigh-VrefLow),0))</f>
        <v>3244</v>
      </c>
      <c r="E623" s="5" t="str">
        <f>IF(OR(A622&gt;=2^I$9,C622&lt;=VrefLow),"",DEC2BIN((MOD(D623,4096)/512),3)&amp;DEC2BIN(MOD(D623,512),9))</f>
        <v>110010101100</v>
      </c>
      <c r="F623" s="1" t="str">
        <f>IF(OR(A622&gt;=2^I$9,C622&lt;=VrefLow),"",DEC2HEX(D623,4))</f>
        <v>0CAC</v>
      </c>
    </row>
    <row r="624" spans="1:6" x14ac:dyDescent="0.25">
      <c r="A624" s="2">
        <f>IF(OR(A623&gt;=2^I$9,C623&lt;=VrefLow),"",A623+1)</f>
        <v>621</v>
      </c>
      <c r="B624" s="6">
        <f>IF(OR(A623&gt;=2^I$9,C623&lt;=VrefLow),"",IF(B623&lt;=0,"",(B623-(M$6/(2^I$9)))))</f>
        <v>5.4312499999997801</v>
      </c>
      <c r="C624" s="6">
        <f>IF(OR(A623&gt;=2^I$9,C623&lt;=VrefLow),"",(B624*M$12)/(M$9+M$12))</f>
        <v>2.1375814509121636</v>
      </c>
      <c r="D624" s="4">
        <f>IF(OR(A623&gt;=2^I$9,C623&lt;=VrefLow),"",ROUND(((C624-VrefLow)*(2^REsolution))/(VrefHigh-VrefLow),0))</f>
        <v>3243</v>
      </c>
      <c r="E624" s="5" t="str">
        <f>IF(OR(A623&gt;=2^I$9,C623&lt;=VrefLow),"",DEC2BIN((MOD(D624,4096)/512),3)&amp;DEC2BIN(MOD(D624,512),9))</f>
        <v>110010101011</v>
      </c>
      <c r="F624" s="1" t="str">
        <f>IF(OR(A623&gt;=2^I$9,C623&lt;=VrefLow),"",DEC2HEX(D624,4))</f>
        <v>0CAB</v>
      </c>
    </row>
    <row r="625" spans="1:6" x14ac:dyDescent="0.25">
      <c r="A625" s="2">
        <f>IF(OR(A624&gt;=2^I$9,C624&lt;=VrefLow),"",A624+1)</f>
        <v>622</v>
      </c>
      <c r="B625" s="6">
        <f>IF(OR(A624&gt;=2^I$9,C624&lt;=VrefLow),"",IF(B624&lt;=0,"",(B624-(M$6/(2^I$9)))))</f>
        <v>5.4296874999997797</v>
      </c>
      <c r="C625" s="6">
        <f>IF(OR(A624&gt;=2^I$9,C624&lt;=VrefLow),"",(B625*M$12)/(M$9+M$12))</f>
        <v>2.1369664965246744</v>
      </c>
      <c r="D625" s="4">
        <f>IF(OR(A624&gt;=2^I$9,C624&lt;=VrefLow),"",ROUND(((C625-VrefLow)*(2^REsolution))/(VrefHigh-VrefLow),0))</f>
        <v>3242</v>
      </c>
      <c r="E625" s="5" t="str">
        <f>IF(OR(A624&gt;=2^I$9,C624&lt;=VrefLow),"",DEC2BIN((MOD(D625,4096)/512),3)&amp;DEC2BIN(MOD(D625,512),9))</f>
        <v>110010101010</v>
      </c>
      <c r="F625" s="1" t="str">
        <f>IF(OR(A624&gt;=2^I$9,C624&lt;=VrefLow),"",DEC2HEX(D625,4))</f>
        <v>0CAA</v>
      </c>
    </row>
    <row r="626" spans="1:6" x14ac:dyDescent="0.25">
      <c r="A626" s="2">
        <f>IF(OR(A625&gt;=2^I$9,C625&lt;=VrefLow),"",A625+1)</f>
        <v>623</v>
      </c>
      <c r="B626" s="6">
        <f>IF(OR(A625&gt;=2^I$9,C625&lt;=VrefLow),"",IF(B625&lt;=0,"",(B625-(M$6/(2^I$9)))))</f>
        <v>5.4281249999997794</v>
      </c>
      <c r="C626" s="6">
        <f>IF(OR(A625&gt;=2^I$9,C625&lt;=VrefLow),"",(B626*M$12)/(M$9+M$12))</f>
        <v>2.1363515421371853</v>
      </c>
      <c r="D626" s="4">
        <f>IF(OR(A625&gt;=2^I$9,C625&lt;=VrefLow),"",ROUND(((C626-VrefLow)*(2^REsolution))/(VrefHigh-VrefLow),0))</f>
        <v>3241</v>
      </c>
      <c r="E626" s="5" t="str">
        <f>IF(OR(A625&gt;=2^I$9,C625&lt;=VrefLow),"",DEC2BIN((MOD(D626,4096)/512),3)&amp;DEC2BIN(MOD(D626,512),9))</f>
        <v>110010101001</v>
      </c>
      <c r="F626" s="1" t="str">
        <f>IF(OR(A625&gt;=2^I$9,C625&lt;=VrefLow),"",DEC2HEX(D626,4))</f>
        <v>0CA9</v>
      </c>
    </row>
    <row r="627" spans="1:6" x14ac:dyDescent="0.25">
      <c r="A627" s="2">
        <f>IF(OR(A626&gt;=2^I$9,C626&lt;=VrefLow),"",A626+1)</f>
        <v>624</v>
      </c>
      <c r="B627" s="6">
        <f>IF(OR(A626&gt;=2^I$9,C626&lt;=VrefLow),"",IF(B626&lt;=0,"",(B626-(M$6/(2^I$9)))))</f>
        <v>5.426562499999779</v>
      </c>
      <c r="C627" s="6">
        <f>IF(OR(A626&gt;=2^I$9,C626&lt;=VrefLow),"",(B627*M$12)/(M$9+M$12))</f>
        <v>2.1357365877496957</v>
      </c>
      <c r="D627" s="4">
        <f>IF(OR(A626&gt;=2^I$9,C626&lt;=VrefLow),"",ROUND(((C627-VrefLow)*(2^REsolution))/(VrefHigh-VrefLow),0))</f>
        <v>3240</v>
      </c>
      <c r="E627" s="5" t="str">
        <f>IF(OR(A626&gt;=2^I$9,C626&lt;=VrefLow),"",DEC2BIN((MOD(D627,4096)/512),3)&amp;DEC2BIN(MOD(D627,512),9))</f>
        <v>110010101000</v>
      </c>
      <c r="F627" s="1" t="str">
        <f>IF(OR(A626&gt;=2^I$9,C626&lt;=VrefLow),"",DEC2HEX(D627,4))</f>
        <v>0CA8</v>
      </c>
    </row>
    <row r="628" spans="1:6" x14ac:dyDescent="0.25">
      <c r="A628" s="2">
        <f>IF(OR(A627&gt;=2^I$9,C627&lt;=VrefLow),"",A627+1)</f>
        <v>625</v>
      </c>
      <c r="B628" s="6">
        <f>IF(OR(A627&gt;=2^I$9,C627&lt;=VrefLow),"",IF(B627&lt;=0,"",(B627-(M$6/(2^I$9)))))</f>
        <v>5.4249999999997787</v>
      </c>
      <c r="C628" s="6">
        <f>IF(OR(A627&gt;=2^I$9,C627&lt;=VrefLow),"",(B628*M$12)/(M$9+M$12))</f>
        <v>2.1351216333622065</v>
      </c>
      <c r="D628" s="4">
        <f>IF(OR(A627&gt;=2^I$9,C627&lt;=VrefLow),"",ROUND(((C628-VrefLow)*(2^REsolution))/(VrefHigh-VrefLow),0))</f>
        <v>3239</v>
      </c>
      <c r="E628" s="5" t="str">
        <f>IF(OR(A627&gt;=2^I$9,C627&lt;=VrefLow),"",DEC2BIN((MOD(D628,4096)/512),3)&amp;DEC2BIN(MOD(D628,512),9))</f>
        <v>110010100111</v>
      </c>
      <c r="F628" s="1" t="str">
        <f>IF(OR(A627&gt;=2^I$9,C627&lt;=VrefLow),"",DEC2HEX(D628,4))</f>
        <v>0CA7</v>
      </c>
    </row>
    <row r="629" spans="1:6" x14ac:dyDescent="0.25">
      <c r="A629" s="2">
        <f>IF(OR(A628&gt;=2^I$9,C628&lt;=VrefLow),"",A628+1)</f>
        <v>626</v>
      </c>
      <c r="B629" s="6">
        <f>IF(OR(A628&gt;=2^I$9,C628&lt;=VrefLow),"",IF(B628&lt;=0,"",(B628-(M$6/(2^I$9)))))</f>
        <v>5.4234374999997783</v>
      </c>
      <c r="C629" s="6">
        <f>IF(OR(A628&gt;=2^I$9,C628&lt;=VrefLow),"",(B629*M$12)/(M$9+M$12))</f>
        <v>2.1345066789747174</v>
      </c>
      <c r="D629" s="4">
        <f>IF(OR(A628&gt;=2^I$9,C628&lt;=VrefLow),"",ROUND(((C629-VrefLow)*(2^REsolution))/(VrefHigh-VrefLow),0))</f>
        <v>3238</v>
      </c>
      <c r="E629" s="5" t="str">
        <f>IF(OR(A628&gt;=2^I$9,C628&lt;=VrefLow),"",DEC2BIN((MOD(D629,4096)/512),3)&amp;DEC2BIN(MOD(D629,512),9))</f>
        <v>110010100110</v>
      </c>
      <c r="F629" s="1" t="str">
        <f>IF(OR(A628&gt;=2^I$9,C628&lt;=VrefLow),"",DEC2HEX(D629,4))</f>
        <v>0CA6</v>
      </c>
    </row>
    <row r="630" spans="1:6" x14ac:dyDescent="0.25">
      <c r="A630" s="2">
        <f>IF(OR(A629&gt;=2^I$9,C629&lt;=VrefLow),"",A629+1)</f>
        <v>627</v>
      </c>
      <c r="B630" s="6">
        <f>IF(OR(A629&gt;=2^I$9,C629&lt;=VrefLow),"",IF(B629&lt;=0,"",(B629-(M$6/(2^I$9)))))</f>
        <v>5.421874999999778</v>
      </c>
      <c r="C630" s="6">
        <f>IF(OR(A629&gt;=2^I$9,C629&lt;=VrefLow),"",(B630*M$12)/(M$9+M$12))</f>
        <v>2.1338917245872282</v>
      </c>
      <c r="D630" s="4">
        <f>IF(OR(A629&gt;=2^I$9,C629&lt;=VrefLow),"",ROUND(((C630-VrefLow)*(2^REsolution))/(VrefHigh-VrefLow),0))</f>
        <v>3237</v>
      </c>
      <c r="E630" s="5" t="str">
        <f>IF(OR(A629&gt;=2^I$9,C629&lt;=VrefLow),"",DEC2BIN((MOD(D630,4096)/512),3)&amp;DEC2BIN(MOD(D630,512),9))</f>
        <v>110010100101</v>
      </c>
      <c r="F630" s="1" t="str">
        <f>IF(OR(A629&gt;=2^I$9,C629&lt;=VrefLow),"",DEC2HEX(D630,4))</f>
        <v>0CA5</v>
      </c>
    </row>
    <row r="631" spans="1:6" x14ac:dyDescent="0.25">
      <c r="A631" s="2">
        <f>IF(OR(A630&gt;=2^I$9,C630&lt;=VrefLow),"",A630+1)</f>
        <v>628</v>
      </c>
      <c r="B631" s="6">
        <f>IF(OR(A630&gt;=2^I$9,C630&lt;=VrefLow),"",IF(B630&lt;=0,"",(B630-(M$6/(2^I$9)))))</f>
        <v>5.4203124999997776</v>
      </c>
      <c r="C631" s="6">
        <f>IF(OR(A630&gt;=2^I$9,C630&lt;=VrefLow),"",(B631*M$12)/(M$9+M$12))</f>
        <v>2.1332767701997386</v>
      </c>
      <c r="D631" s="4">
        <f>IF(OR(A630&gt;=2^I$9,C630&lt;=VrefLow),"",ROUND(((C631-VrefLow)*(2^REsolution))/(VrefHigh-VrefLow),0))</f>
        <v>3236</v>
      </c>
      <c r="E631" s="5" t="str">
        <f>IF(OR(A630&gt;=2^I$9,C630&lt;=VrefLow),"",DEC2BIN((MOD(D631,4096)/512),3)&amp;DEC2BIN(MOD(D631,512),9))</f>
        <v>110010100100</v>
      </c>
      <c r="F631" s="1" t="str">
        <f>IF(OR(A630&gt;=2^I$9,C630&lt;=VrefLow),"",DEC2HEX(D631,4))</f>
        <v>0CA4</v>
      </c>
    </row>
    <row r="632" spans="1:6" x14ac:dyDescent="0.25">
      <c r="A632" s="2">
        <f>IF(OR(A631&gt;=2^I$9,C631&lt;=VrefLow),"",A631+1)</f>
        <v>629</v>
      </c>
      <c r="B632" s="6">
        <f>IF(OR(A631&gt;=2^I$9,C631&lt;=VrefLow),"",IF(B631&lt;=0,"",(B631-(M$6/(2^I$9)))))</f>
        <v>5.4187499999997772</v>
      </c>
      <c r="C632" s="6">
        <f>IF(OR(A631&gt;=2^I$9,C631&lt;=VrefLow),"",(B632*M$12)/(M$9+M$12))</f>
        <v>2.1326618158122495</v>
      </c>
      <c r="D632" s="4">
        <f>IF(OR(A631&gt;=2^I$9,C631&lt;=VrefLow),"",ROUND(((C632-VrefLow)*(2^REsolution))/(VrefHigh-VrefLow),0))</f>
        <v>3235</v>
      </c>
      <c r="E632" s="5" t="str">
        <f>IF(OR(A631&gt;=2^I$9,C631&lt;=VrefLow),"",DEC2BIN((MOD(D632,4096)/512),3)&amp;DEC2BIN(MOD(D632,512),9))</f>
        <v>110010100011</v>
      </c>
      <c r="F632" s="1" t="str">
        <f>IF(OR(A631&gt;=2^I$9,C631&lt;=VrefLow),"",DEC2HEX(D632,4))</f>
        <v>0CA3</v>
      </c>
    </row>
    <row r="633" spans="1:6" x14ac:dyDescent="0.25">
      <c r="A633" s="2">
        <f>IF(OR(A632&gt;=2^I$9,C632&lt;=VrefLow),"",A632+1)</f>
        <v>630</v>
      </c>
      <c r="B633" s="6">
        <f>IF(OR(A632&gt;=2^I$9,C632&lt;=VrefLow),"",IF(B632&lt;=0,"",(B632-(M$6/(2^I$9)))))</f>
        <v>5.4171874999997769</v>
      </c>
      <c r="C633" s="6">
        <f>IF(OR(A632&gt;=2^I$9,C632&lt;=VrefLow),"",(B633*M$12)/(M$9+M$12))</f>
        <v>2.1320468614247603</v>
      </c>
      <c r="D633" s="4">
        <f>IF(OR(A632&gt;=2^I$9,C632&lt;=VrefLow),"",ROUND(((C633-VrefLow)*(2^REsolution))/(VrefHigh-VrefLow),0))</f>
        <v>3234</v>
      </c>
      <c r="E633" s="5" t="str">
        <f>IF(OR(A632&gt;=2^I$9,C632&lt;=VrefLow),"",DEC2BIN((MOD(D633,4096)/512),3)&amp;DEC2BIN(MOD(D633,512),9))</f>
        <v>110010100010</v>
      </c>
      <c r="F633" s="1" t="str">
        <f>IF(OR(A632&gt;=2^I$9,C632&lt;=VrefLow),"",DEC2HEX(D633,4))</f>
        <v>0CA2</v>
      </c>
    </row>
    <row r="634" spans="1:6" x14ac:dyDescent="0.25">
      <c r="A634" s="2">
        <f>IF(OR(A633&gt;=2^I$9,C633&lt;=VrefLow),"",A633+1)</f>
        <v>631</v>
      </c>
      <c r="B634" s="6">
        <f>IF(OR(A633&gt;=2^I$9,C633&lt;=VrefLow),"",IF(B633&lt;=0,"",(B633-(M$6/(2^I$9)))))</f>
        <v>5.4156249999997765</v>
      </c>
      <c r="C634" s="6">
        <f>IF(OR(A633&gt;=2^I$9,C633&lt;=VrefLow),"",(B634*M$12)/(M$9+M$12))</f>
        <v>2.1314319070372711</v>
      </c>
      <c r="D634" s="4">
        <f>IF(OR(A633&gt;=2^I$9,C633&lt;=VrefLow),"",ROUND(((C634-VrefLow)*(2^REsolution))/(VrefHigh-VrefLow),0))</f>
        <v>3233</v>
      </c>
      <c r="E634" s="5" t="str">
        <f>IF(OR(A633&gt;=2^I$9,C633&lt;=VrefLow),"",DEC2BIN((MOD(D634,4096)/512),3)&amp;DEC2BIN(MOD(D634,512),9))</f>
        <v>110010100001</v>
      </c>
      <c r="F634" s="1" t="str">
        <f>IF(OR(A633&gt;=2^I$9,C633&lt;=VrefLow),"",DEC2HEX(D634,4))</f>
        <v>0CA1</v>
      </c>
    </row>
    <row r="635" spans="1:6" x14ac:dyDescent="0.25">
      <c r="A635" s="2">
        <f>IF(OR(A634&gt;=2^I$9,C634&lt;=VrefLow),"",A634+1)</f>
        <v>632</v>
      </c>
      <c r="B635" s="6">
        <f>IF(OR(A634&gt;=2^I$9,C634&lt;=VrefLow),"",IF(B634&lt;=0,"",(B634-(M$6/(2^I$9)))))</f>
        <v>5.4140624999997762</v>
      </c>
      <c r="C635" s="6">
        <f>IF(OR(A634&gt;=2^I$9,C634&lt;=VrefLow),"",(B635*M$12)/(M$9+M$12))</f>
        <v>2.1308169526497815</v>
      </c>
      <c r="D635" s="4">
        <f>IF(OR(A634&gt;=2^I$9,C634&lt;=VrefLow),"",ROUND(((C635-VrefLow)*(2^REsolution))/(VrefHigh-VrefLow),0))</f>
        <v>3233</v>
      </c>
      <c r="E635" s="5" t="str">
        <f>IF(OR(A634&gt;=2^I$9,C634&lt;=VrefLow),"",DEC2BIN((MOD(D635,4096)/512),3)&amp;DEC2BIN(MOD(D635,512),9))</f>
        <v>110010100001</v>
      </c>
      <c r="F635" s="1" t="str">
        <f>IF(OR(A634&gt;=2^I$9,C634&lt;=VrefLow),"",DEC2HEX(D635,4))</f>
        <v>0CA1</v>
      </c>
    </row>
    <row r="636" spans="1:6" x14ac:dyDescent="0.25">
      <c r="A636" s="2">
        <f>IF(OR(A635&gt;=2^I$9,C635&lt;=VrefLow),"",A635+1)</f>
        <v>633</v>
      </c>
      <c r="B636" s="6">
        <f>IF(OR(A635&gt;=2^I$9,C635&lt;=VrefLow),"",IF(B635&lt;=0,"",(B635-(M$6/(2^I$9)))))</f>
        <v>5.4124999999997758</v>
      </c>
      <c r="C636" s="6">
        <f>IF(OR(A635&gt;=2^I$9,C635&lt;=VrefLow),"",(B636*M$12)/(M$9+M$12))</f>
        <v>2.1302019982622924</v>
      </c>
      <c r="D636" s="4">
        <f>IF(OR(A635&gt;=2^I$9,C635&lt;=VrefLow),"",ROUND(((C636-VrefLow)*(2^REsolution))/(VrefHigh-VrefLow),0))</f>
        <v>3232</v>
      </c>
      <c r="E636" s="5" t="str">
        <f>IF(OR(A635&gt;=2^I$9,C635&lt;=VrefLow),"",DEC2BIN((MOD(D636,4096)/512),3)&amp;DEC2BIN(MOD(D636,512),9))</f>
        <v>110010100000</v>
      </c>
      <c r="F636" s="1" t="str">
        <f>IF(OR(A635&gt;=2^I$9,C635&lt;=VrefLow),"",DEC2HEX(D636,4))</f>
        <v>0CA0</v>
      </c>
    </row>
    <row r="637" spans="1:6" x14ac:dyDescent="0.25">
      <c r="A637" s="2">
        <f>IF(OR(A636&gt;=2^I$9,C636&lt;=VrefLow),"",A636+1)</f>
        <v>634</v>
      </c>
      <c r="B637" s="6">
        <f>IF(OR(A636&gt;=2^I$9,C636&lt;=VrefLow),"",IF(B636&lt;=0,"",(B636-(M$6/(2^I$9)))))</f>
        <v>5.4109374999997755</v>
      </c>
      <c r="C637" s="6">
        <f>IF(OR(A636&gt;=2^I$9,C636&lt;=VrefLow),"",(B637*M$12)/(M$9+M$12))</f>
        <v>2.1295870438748032</v>
      </c>
      <c r="D637" s="4">
        <f>IF(OR(A636&gt;=2^I$9,C636&lt;=VrefLow),"",ROUND(((C637-VrefLow)*(2^REsolution))/(VrefHigh-VrefLow),0))</f>
        <v>3231</v>
      </c>
      <c r="E637" s="5" t="str">
        <f>IF(OR(A636&gt;=2^I$9,C636&lt;=VrefLow),"",DEC2BIN((MOD(D637,4096)/512),3)&amp;DEC2BIN(MOD(D637,512),9))</f>
        <v>110010011111</v>
      </c>
      <c r="F637" s="1" t="str">
        <f>IF(OR(A636&gt;=2^I$9,C636&lt;=VrefLow),"",DEC2HEX(D637,4))</f>
        <v>0C9F</v>
      </c>
    </row>
    <row r="638" spans="1:6" x14ac:dyDescent="0.25">
      <c r="A638" s="2">
        <f>IF(OR(A637&gt;=2^I$9,C637&lt;=VrefLow),"",A637+1)</f>
        <v>635</v>
      </c>
      <c r="B638" s="6">
        <f>IF(OR(A637&gt;=2^I$9,C637&lt;=VrefLow),"",IF(B637&lt;=0,"",(B637-(M$6/(2^I$9)))))</f>
        <v>5.4093749999997751</v>
      </c>
      <c r="C638" s="6">
        <f>IF(OR(A637&gt;=2^I$9,C637&lt;=VrefLow),"",(B638*M$12)/(M$9+M$12))</f>
        <v>2.1289720894873136</v>
      </c>
      <c r="D638" s="4">
        <f>IF(OR(A637&gt;=2^I$9,C637&lt;=VrefLow),"",ROUND(((C638-VrefLow)*(2^REsolution))/(VrefHigh-VrefLow),0))</f>
        <v>3230</v>
      </c>
      <c r="E638" s="5" t="str">
        <f>IF(OR(A637&gt;=2^I$9,C637&lt;=VrefLow),"",DEC2BIN((MOD(D638,4096)/512),3)&amp;DEC2BIN(MOD(D638,512),9))</f>
        <v>110010011110</v>
      </c>
      <c r="F638" s="1" t="str">
        <f>IF(OR(A637&gt;=2^I$9,C637&lt;=VrefLow),"",DEC2HEX(D638,4))</f>
        <v>0C9E</v>
      </c>
    </row>
    <row r="639" spans="1:6" x14ac:dyDescent="0.25">
      <c r="A639" s="2">
        <f>IF(OR(A638&gt;=2^I$9,C638&lt;=VrefLow),"",A638+1)</f>
        <v>636</v>
      </c>
      <c r="B639" s="6">
        <f>IF(OR(A638&gt;=2^I$9,C638&lt;=VrefLow),"",IF(B638&lt;=0,"",(B638-(M$6/(2^I$9)))))</f>
        <v>5.4078124999997748</v>
      </c>
      <c r="C639" s="6">
        <f>IF(OR(A638&gt;=2^I$9,C638&lt;=VrefLow),"",(B639*M$12)/(M$9+M$12))</f>
        <v>2.1283571350998245</v>
      </c>
      <c r="D639" s="4">
        <f>IF(OR(A638&gt;=2^I$9,C638&lt;=VrefLow),"",ROUND(((C639-VrefLow)*(2^REsolution))/(VrefHigh-VrefLow),0))</f>
        <v>3229</v>
      </c>
      <c r="E639" s="5" t="str">
        <f>IF(OR(A638&gt;=2^I$9,C638&lt;=VrefLow),"",DEC2BIN((MOD(D639,4096)/512),3)&amp;DEC2BIN(MOD(D639,512),9))</f>
        <v>110010011101</v>
      </c>
      <c r="F639" s="1" t="str">
        <f>IF(OR(A638&gt;=2^I$9,C638&lt;=VrefLow),"",DEC2HEX(D639,4))</f>
        <v>0C9D</v>
      </c>
    </row>
    <row r="640" spans="1:6" x14ac:dyDescent="0.25">
      <c r="A640" s="2">
        <f>IF(OR(A639&gt;=2^I$9,C639&lt;=VrefLow),"",A639+1)</f>
        <v>637</v>
      </c>
      <c r="B640" s="6">
        <f>IF(OR(A639&gt;=2^I$9,C639&lt;=VrefLow),"",IF(B639&lt;=0,"",(B639-(M$6/(2^I$9)))))</f>
        <v>5.4062499999997744</v>
      </c>
      <c r="C640" s="6">
        <f>IF(OR(A639&gt;=2^I$9,C639&lt;=VrefLow),"",(B640*M$12)/(M$9+M$12))</f>
        <v>2.1277421807123349</v>
      </c>
      <c r="D640" s="4">
        <f>IF(OR(A639&gt;=2^I$9,C639&lt;=VrefLow),"",ROUND(((C640-VrefLow)*(2^REsolution))/(VrefHigh-VrefLow),0))</f>
        <v>3228</v>
      </c>
      <c r="E640" s="5" t="str">
        <f>IF(OR(A639&gt;=2^I$9,C639&lt;=VrefLow),"",DEC2BIN((MOD(D640,4096)/512),3)&amp;DEC2BIN(MOD(D640,512),9))</f>
        <v>110010011100</v>
      </c>
      <c r="F640" s="1" t="str">
        <f>IF(OR(A639&gt;=2^I$9,C639&lt;=VrefLow),"",DEC2HEX(D640,4))</f>
        <v>0C9C</v>
      </c>
    </row>
    <row r="641" spans="1:6" x14ac:dyDescent="0.25">
      <c r="A641" s="2">
        <f>IF(OR(A640&gt;=2^I$9,C640&lt;=VrefLow),"",A640+1)</f>
        <v>638</v>
      </c>
      <c r="B641" s="6">
        <f>IF(OR(A640&gt;=2^I$9,C640&lt;=VrefLow),"",IF(B640&lt;=0,"",(B640-(M$6/(2^I$9)))))</f>
        <v>5.404687499999774</v>
      </c>
      <c r="C641" s="6">
        <f>IF(OR(A640&gt;=2^I$9,C640&lt;=VrefLow),"",(B641*M$12)/(M$9+M$12))</f>
        <v>2.1271272263248462</v>
      </c>
      <c r="D641" s="4">
        <f>IF(OR(A640&gt;=2^I$9,C640&lt;=VrefLow),"",ROUND(((C641-VrefLow)*(2^REsolution))/(VrefHigh-VrefLow),0))</f>
        <v>3227</v>
      </c>
      <c r="E641" s="5" t="str">
        <f>IF(OR(A640&gt;=2^I$9,C640&lt;=VrefLow),"",DEC2BIN((MOD(D641,4096)/512),3)&amp;DEC2BIN(MOD(D641,512),9))</f>
        <v>110010011011</v>
      </c>
      <c r="F641" s="1" t="str">
        <f>IF(OR(A640&gt;=2^I$9,C640&lt;=VrefLow),"",DEC2HEX(D641,4))</f>
        <v>0C9B</v>
      </c>
    </row>
    <row r="642" spans="1:6" x14ac:dyDescent="0.25">
      <c r="A642" s="2">
        <f>IF(OR(A641&gt;=2^I$9,C641&lt;=VrefLow),"",A641+1)</f>
        <v>639</v>
      </c>
      <c r="B642" s="6">
        <f>IF(OR(A641&gt;=2^I$9,C641&lt;=VrefLow),"",IF(B641&lt;=0,"",(B641-(M$6/(2^I$9)))))</f>
        <v>5.4031249999997737</v>
      </c>
      <c r="C642" s="6">
        <f>IF(OR(A641&gt;=2^I$9,C641&lt;=VrefLow),"",(B642*M$12)/(M$9+M$12))</f>
        <v>2.1265122719373566</v>
      </c>
      <c r="D642" s="4">
        <f>IF(OR(A641&gt;=2^I$9,C641&lt;=VrefLow),"",ROUND(((C642-VrefLow)*(2^REsolution))/(VrefHigh-VrefLow),0))</f>
        <v>3226</v>
      </c>
      <c r="E642" s="5" t="str">
        <f>IF(OR(A641&gt;=2^I$9,C641&lt;=VrefLow),"",DEC2BIN((MOD(D642,4096)/512),3)&amp;DEC2BIN(MOD(D642,512),9))</f>
        <v>110010011010</v>
      </c>
      <c r="F642" s="1" t="str">
        <f>IF(OR(A641&gt;=2^I$9,C641&lt;=VrefLow),"",DEC2HEX(D642,4))</f>
        <v>0C9A</v>
      </c>
    </row>
    <row r="643" spans="1:6" x14ac:dyDescent="0.25">
      <c r="A643" s="2">
        <f>IF(OR(A642&gt;=2^I$9,C642&lt;=VrefLow),"",A642+1)</f>
        <v>640</v>
      </c>
      <c r="B643" s="6">
        <f>IF(OR(A642&gt;=2^I$9,C642&lt;=VrefLow),"",IF(B642&lt;=0,"",(B642-(M$6/(2^I$9)))))</f>
        <v>5.4015624999997733</v>
      </c>
      <c r="C643" s="6">
        <f>IF(OR(A642&gt;=2^I$9,C642&lt;=VrefLow),"",(B643*M$12)/(M$9+M$12))</f>
        <v>2.1258973175498674</v>
      </c>
      <c r="D643" s="4">
        <f>IF(OR(A642&gt;=2^I$9,C642&lt;=VrefLow),"",ROUND(((C643-VrefLow)*(2^REsolution))/(VrefHigh-VrefLow),0))</f>
        <v>3225</v>
      </c>
      <c r="E643" s="5" t="str">
        <f>IF(OR(A642&gt;=2^I$9,C642&lt;=VrefLow),"",DEC2BIN((MOD(D643,4096)/512),3)&amp;DEC2BIN(MOD(D643,512),9))</f>
        <v>110010011001</v>
      </c>
      <c r="F643" s="1" t="str">
        <f>IF(OR(A642&gt;=2^I$9,C642&lt;=VrefLow),"",DEC2HEX(D643,4))</f>
        <v>0C99</v>
      </c>
    </row>
    <row r="644" spans="1:6" x14ac:dyDescent="0.25">
      <c r="A644" s="2">
        <f>IF(OR(A643&gt;=2^I$9,C643&lt;=VrefLow),"",A643+1)</f>
        <v>641</v>
      </c>
      <c r="B644" s="6">
        <f>IF(OR(A643&gt;=2^I$9,C643&lt;=VrefLow),"",IF(B643&lt;=0,"",(B643-(M$6/(2^I$9)))))</f>
        <v>5.399999999999773</v>
      </c>
      <c r="C644" s="6">
        <f>IF(OR(A643&gt;=2^I$9,C643&lt;=VrefLow),"",(B644*M$12)/(M$9+M$12))</f>
        <v>2.1252823631623778</v>
      </c>
      <c r="D644" s="4">
        <f>IF(OR(A643&gt;=2^I$9,C643&lt;=VrefLow),"",ROUND(((C644-VrefLow)*(2^REsolution))/(VrefHigh-VrefLow),0))</f>
        <v>3224</v>
      </c>
      <c r="E644" s="5" t="str">
        <f>IF(OR(A643&gt;=2^I$9,C643&lt;=VrefLow),"",DEC2BIN((MOD(D644,4096)/512),3)&amp;DEC2BIN(MOD(D644,512),9))</f>
        <v>110010011000</v>
      </c>
      <c r="F644" s="1" t="str">
        <f>IF(OR(A643&gt;=2^I$9,C643&lt;=VrefLow),"",DEC2HEX(D644,4))</f>
        <v>0C98</v>
      </c>
    </row>
    <row r="645" spans="1:6" x14ac:dyDescent="0.25">
      <c r="A645" s="2">
        <f>IF(OR(A644&gt;=2^I$9,C644&lt;=VrefLow),"",A644+1)</f>
        <v>642</v>
      </c>
      <c r="B645" s="6">
        <f>IF(OR(A644&gt;=2^I$9,C644&lt;=VrefLow),"",IF(B644&lt;=0,"",(B644-(M$6/(2^I$9)))))</f>
        <v>5.3984374999997726</v>
      </c>
      <c r="C645" s="6">
        <f>IF(OR(A644&gt;=2^I$9,C644&lt;=VrefLow),"",(B645*M$12)/(M$9+M$12))</f>
        <v>2.1246674087748891</v>
      </c>
      <c r="D645" s="4">
        <f>IF(OR(A644&gt;=2^I$9,C644&lt;=VrefLow),"",ROUND(((C645-VrefLow)*(2^REsolution))/(VrefHigh-VrefLow),0))</f>
        <v>3223</v>
      </c>
      <c r="E645" s="5" t="str">
        <f>IF(OR(A644&gt;=2^I$9,C644&lt;=VrefLow),"",DEC2BIN((MOD(D645,4096)/512),3)&amp;DEC2BIN(MOD(D645,512),9))</f>
        <v>110010010111</v>
      </c>
      <c r="F645" s="1" t="str">
        <f>IF(OR(A644&gt;=2^I$9,C644&lt;=VrefLow),"",DEC2HEX(D645,4))</f>
        <v>0C97</v>
      </c>
    </row>
    <row r="646" spans="1:6" x14ac:dyDescent="0.25">
      <c r="A646" s="2">
        <f>IF(OR(A645&gt;=2^I$9,C645&lt;=VrefLow),"",A645+1)</f>
        <v>643</v>
      </c>
      <c r="B646" s="6">
        <f>IF(OR(A645&gt;=2^I$9,C645&lt;=VrefLow),"",IF(B645&lt;=0,"",(B645-(M$6/(2^I$9)))))</f>
        <v>5.3968749999997723</v>
      </c>
      <c r="C646" s="6">
        <f>IF(OR(A645&gt;=2^I$9,C645&lt;=VrefLow),"",(B646*M$12)/(M$9+M$12))</f>
        <v>2.1240524543873995</v>
      </c>
      <c r="D646" s="4">
        <f>IF(OR(A645&gt;=2^I$9,C645&lt;=VrefLow),"",ROUND(((C646-VrefLow)*(2^REsolution))/(VrefHigh-VrefLow),0))</f>
        <v>3222</v>
      </c>
      <c r="E646" s="5" t="str">
        <f>IF(OR(A645&gt;=2^I$9,C645&lt;=VrefLow),"",DEC2BIN((MOD(D646,4096)/512),3)&amp;DEC2BIN(MOD(D646,512),9))</f>
        <v>110010010110</v>
      </c>
      <c r="F646" s="1" t="str">
        <f>IF(OR(A645&gt;=2^I$9,C645&lt;=VrefLow),"",DEC2HEX(D646,4))</f>
        <v>0C96</v>
      </c>
    </row>
    <row r="647" spans="1:6" x14ac:dyDescent="0.25">
      <c r="A647" s="2">
        <f>IF(OR(A646&gt;=2^I$9,C646&lt;=VrefLow),"",A646+1)</f>
        <v>644</v>
      </c>
      <c r="B647" s="6">
        <f>IF(OR(A646&gt;=2^I$9,C646&lt;=VrefLow),"",IF(B646&lt;=0,"",(B646-(M$6/(2^I$9)))))</f>
        <v>5.3953124999997719</v>
      </c>
      <c r="C647" s="6">
        <f>IF(OR(A646&gt;=2^I$9,C646&lt;=VrefLow),"",(B647*M$12)/(M$9+M$12))</f>
        <v>2.1234374999999104</v>
      </c>
      <c r="D647" s="4">
        <f>IF(OR(A646&gt;=2^I$9,C646&lt;=VrefLow),"",ROUND(((C647-VrefLow)*(2^REsolution))/(VrefHigh-VrefLow),0))</f>
        <v>3221</v>
      </c>
      <c r="E647" s="5" t="str">
        <f>IF(OR(A646&gt;=2^I$9,C646&lt;=VrefLow),"",DEC2BIN((MOD(D647,4096)/512),3)&amp;DEC2BIN(MOD(D647,512),9))</f>
        <v>110010010101</v>
      </c>
      <c r="F647" s="1" t="str">
        <f>IF(OR(A646&gt;=2^I$9,C646&lt;=VrefLow),"",DEC2HEX(D647,4))</f>
        <v>0C95</v>
      </c>
    </row>
    <row r="648" spans="1:6" x14ac:dyDescent="0.25">
      <c r="A648" s="2">
        <f>IF(OR(A647&gt;=2^I$9,C647&lt;=VrefLow),"",A647+1)</f>
        <v>645</v>
      </c>
      <c r="B648" s="6">
        <f>IF(OR(A647&gt;=2^I$9,C647&lt;=VrefLow),"",IF(B647&lt;=0,"",(B647-(M$6/(2^I$9)))))</f>
        <v>5.3937499999997716</v>
      </c>
      <c r="C648" s="6">
        <f>IF(OR(A647&gt;=2^I$9,C647&lt;=VrefLow),"",(B648*M$12)/(M$9+M$12))</f>
        <v>2.1228225456124208</v>
      </c>
      <c r="D648" s="4">
        <f>IF(OR(A647&gt;=2^I$9,C647&lt;=VrefLow),"",ROUND(((C648-VrefLow)*(2^REsolution))/(VrefHigh-VrefLow),0))</f>
        <v>3220</v>
      </c>
      <c r="E648" s="5" t="str">
        <f>IF(OR(A647&gt;=2^I$9,C647&lt;=VrefLow),"",DEC2BIN((MOD(D648,4096)/512),3)&amp;DEC2BIN(MOD(D648,512),9))</f>
        <v>110010010100</v>
      </c>
      <c r="F648" s="1" t="str">
        <f>IF(OR(A647&gt;=2^I$9,C647&lt;=VrefLow),"",DEC2HEX(D648,4))</f>
        <v>0C94</v>
      </c>
    </row>
    <row r="649" spans="1:6" x14ac:dyDescent="0.25">
      <c r="A649" s="2">
        <f>IF(OR(A648&gt;=2^I$9,C648&lt;=VrefLow),"",A648+1)</f>
        <v>646</v>
      </c>
      <c r="B649" s="6">
        <f>IF(OR(A648&gt;=2^I$9,C648&lt;=VrefLow),"",IF(B648&lt;=0,"",(B648-(M$6/(2^I$9)))))</f>
        <v>5.3921874999997712</v>
      </c>
      <c r="C649" s="6">
        <f>IF(OR(A648&gt;=2^I$9,C648&lt;=VrefLow),"",(B649*M$12)/(M$9+M$12))</f>
        <v>2.1222075912249316</v>
      </c>
      <c r="D649" s="4">
        <f>IF(OR(A648&gt;=2^I$9,C648&lt;=VrefLow),"",ROUND(((C649-VrefLow)*(2^REsolution))/(VrefHigh-VrefLow),0))</f>
        <v>3219</v>
      </c>
      <c r="E649" s="5" t="str">
        <f>IF(OR(A648&gt;=2^I$9,C648&lt;=VrefLow),"",DEC2BIN((MOD(D649,4096)/512),3)&amp;DEC2BIN(MOD(D649,512),9))</f>
        <v>110010010011</v>
      </c>
      <c r="F649" s="1" t="str">
        <f>IF(OR(A648&gt;=2^I$9,C648&lt;=VrefLow),"",DEC2HEX(D649,4))</f>
        <v>0C93</v>
      </c>
    </row>
    <row r="650" spans="1:6" x14ac:dyDescent="0.25">
      <c r="A650" s="2">
        <f>IF(OR(A649&gt;=2^I$9,C649&lt;=VrefLow),"",A649+1)</f>
        <v>647</v>
      </c>
      <c r="B650" s="6">
        <f>IF(OR(A649&gt;=2^I$9,C649&lt;=VrefLow),"",IF(B649&lt;=0,"",(B649-(M$6/(2^I$9)))))</f>
        <v>5.3906249999997708</v>
      </c>
      <c r="C650" s="6">
        <f>IF(OR(A649&gt;=2^I$9,C649&lt;=VrefLow),"",(B650*M$12)/(M$9+M$12))</f>
        <v>2.1215926368374425</v>
      </c>
      <c r="D650" s="4">
        <f>IF(OR(A649&gt;=2^I$9,C649&lt;=VrefLow),"",ROUND(((C650-VrefLow)*(2^REsolution))/(VrefHigh-VrefLow),0))</f>
        <v>3219</v>
      </c>
      <c r="E650" s="5" t="str">
        <f>IF(OR(A649&gt;=2^I$9,C649&lt;=VrefLow),"",DEC2BIN((MOD(D650,4096)/512),3)&amp;DEC2BIN(MOD(D650,512),9))</f>
        <v>110010010011</v>
      </c>
      <c r="F650" s="1" t="str">
        <f>IF(OR(A649&gt;=2^I$9,C649&lt;=VrefLow),"",DEC2HEX(D650,4))</f>
        <v>0C93</v>
      </c>
    </row>
    <row r="651" spans="1:6" x14ac:dyDescent="0.25">
      <c r="A651" s="2">
        <f>IF(OR(A650&gt;=2^I$9,C650&lt;=VrefLow),"",A650+1)</f>
        <v>648</v>
      </c>
      <c r="B651" s="6">
        <f>IF(OR(A650&gt;=2^I$9,C650&lt;=VrefLow),"",IF(B650&lt;=0,"",(B650-(M$6/(2^I$9)))))</f>
        <v>5.3890624999997705</v>
      </c>
      <c r="C651" s="6">
        <f>IF(OR(A650&gt;=2^I$9,C650&lt;=VrefLow),"",(B651*M$12)/(M$9+M$12))</f>
        <v>2.1209776824499533</v>
      </c>
      <c r="D651" s="4">
        <f>IF(OR(A650&gt;=2^I$9,C650&lt;=VrefLow),"",ROUND(((C651-VrefLow)*(2^REsolution))/(VrefHigh-VrefLow),0))</f>
        <v>3218</v>
      </c>
      <c r="E651" s="5" t="str">
        <f>IF(OR(A650&gt;=2^I$9,C650&lt;=VrefLow),"",DEC2BIN((MOD(D651,4096)/512),3)&amp;DEC2BIN(MOD(D651,512),9))</f>
        <v>110010010010</v>
      </c>
      <c r="F651" s="1" t="str">
        <f>IF(OR(A650&gt;=2^I$9,C650&lt;=VrefLow),"",DEC2HEX(D651,4))</f>
        <v>0C92</v>
      </c>
    </row>
    <row r="652" spans="1:6" x14ac:dyDescent="0.25">
      <c r="A652" s="2">
        <f>IF(OR(A651&gt;=2^I$9,C651&lt;=VrefLow),"",A651+1)</f>
        <v>649</v>
      </c>
      <c r="B652" s="6">
        <f>IF(OR(A651&gt;=2^I$9,C651&lt;=VrefLow),"",IF(B651&lt;=0,"",(B651-(M$6/(2^I$9)))))</f>
        <v>5.3874999999997701</v>
      </c>
      <c r="C652" s="6">
        <f>IF(OR(A651&gt;=2^I$9,C651&lt;=VrefLow),"",(B652*M$12)/(M$9+M$12))</f>
        <v>2.1203627280624637</v>
      </c>
      <c r="D652" s="4">
        <f>IF(OR(A651&gt;=2^I$9,C651&lt;=VrefLow),"",ROUND(((C652-VrefLow)*(2^REsolution))/(VrefHigh-VrefLow),0))</f>
        <v>3217</v>
      </c>
      <c r="E652" s="5" t="str">
        <f>IF(OR(A651&gt;=2^I$9,C651&lt;=VrefLow),"",DEC2BIN((MOD(D652,4096)/512),3)&amp;DEC2BIN(MOD(D652,512),9))</f>
        <v>110010010001</v>
      </c>
      <c r="F652" s="1" t="str">
        <f>IF(OR(A651&gt;=2^I$9,C651&lt;=VrefLow),"",DEC2HEX(D652,4))</f>
        <v>0C91</v>
      </c>
    </row>
    <row r="653" spans="1:6" x14ac:dyDescent="0.25">
      <c r="A653" s="2">
        <f>IF(OR(A652&gt;=2^I$9,C652&lt;=VrefLow),"",A652+1)</f>
        <v>650</v>
      </c>
      <c r="B653" s="6">
        <f>IF(OR(A652&gt;=2^I$9,C652&lt;=VrefLow),"",IF(B652&lt;=0,"",(B652-(M$6/(2^I$9)))))</f>
        <v>5.3859374999997698</v>
      </c>
      <c r="C653" s="6">
        <f>IF(OR(A652&gt;=2^I$9,C652&lt;=VrefLow),"",(B653*M$12)/(M$9+M$12))</f>
        <v>2.1197477736749746</v>
      </c>
      <c r="D653" s="4">
        <f>IF(OR(A652&gt;=2^I$9,C652&lt;=VrefLow),"",ROUND(((C653-VrefLow)*(2^REsolution))/(VrefHigh-VrefLow),0))</f>
        <v>3216</v>
      </c>
      <c r="E653" s="5" t="str">
        <f>IF(OR(A652&gt;=2^I$9,C652&lt;=VrefLow),"",DEC2BIN((MOD(D653,4096)/512),3)&amp;DEC2BIN(MOD(D653,512),9))</f>
        <v>110010010000</v>
      </c>
      <c r="F653" s="1" t="str">
        <f>IF(OR(A652&gt;=2^I$9,C652&lt;=VrefLow),"",DEC2HEX(D653,4))</f>
        <v>0C90</v>
      </c>
    </row>
    <row r="654" spans="1:6" x14ac:dyDescent="0.25">
      <c r="A654" s="2">
        <f>IF(OR(A653&gt;=2^I$9,C653&lt;=VrefLow),"",A653+1)</f>
        <v>651</v>
      </c>
      <c r="B654" s="6">
        <f>IF(OR(A653&gt;=2^I$9,C653&lt;=VrefLow),"",IF(B653&lt;=0,"",(B653-(M$6/(2^I$9)))))</f>
        <v>5.3843749999997694</v>
      </c>
      <c r="C654" s="6">
        <f>IF(OR(A653&gt;=2^I$9,C653&lt;=VrefLow),"",(B654*M$12)/(M$9+M$12))</f>
        <v>2.1191328192874854</v>
      </c>
      <c r="D654" s="4">
        <f>IF(OR(A653&gt;=2^I$9,C653&lt;=VrefLow),"",ROUND(((C654-VrefLow)*(2^REsolution))/(VrefHigh-VrefLow),0))</f>
        <v>3215</v>
      </c>
      <c r="E654" s="5" t="str">
        <f>IF(OR(A653&gt;=2^I$9,C653&lt;=VrefLow),"",DEC2BIN((MOD(D654,4096)/512),3)&amp;DEC2BIN(MOD(D654,512),9))</f>
        <v>110010001111</v>
      </c>
      <c r="F654" s="1" t="str">
        <f>IF(OR(A653&gt;=2^I$9,C653&lt;=VrefLow),"",DEC2HEX(D654,4))</f>
        <v>0C8F</v>
      </c>
    </row>
    <row r="655" spans="1:6" x14ac:dyDescent="0.25">
      <c r="A655" s="2">
        <f>IF(OR(A654&gt;=2^I$9,C654&lt;=VrefLow),"",A654+1)</f>
        <v>652</v>
      </c>
      <c r="B655" s="6">
        <f>IF(OR(A654&gt;=2^I$9,C654&lt;=VrefLow),"",IF(B654&lt;=0,"",(B654-(M$6/(2^I$9)))))</f>
        <v>5.3828124999997691</v>
      </c>
      <c r="C655" s="6">
        <f>IF(OR(A654&gt;=2^I$9,C654&lt;=VrefLow),"",(B655*M$12)/(M$9+M$12))</f>
        <v>2.1185178648999958</v>
      </c>
      <c r="D655" s="4">
        <f>IF(OR(A654&gt;=2^I$9,C654&lt;=VrefLow),"",ROUND(((C655-VrefLow)*(2^REsolution))/(VrefHigh-VrefLow),0))</f>
        <v>3214</v>
      </c>
      <c r="E655" s="5" t="str">
        <f>IF(OR(A654&gt;=2^I$9,C654&lt;=VrefLow),"",DEC2BIN((MOD(D655,4096)/512),3)&amp;DEC2BIN(MOD(D655,512),9))</f>
        <v>110010001110</v>
      </c>
      <c r="F655" s="1" t="str">
        <f>IF(OR(A654&gt;=2^I$9,C654&lt;=VrefLow),"",DEC2HEX(D655,4))</f>
        <v>0C8E</v>
      </c>
    </row>
    <row r="656" spans="1:6" x14ac:dyDescent="0.25">
      <c r="A656" s="2">
        <f>IF(OR(A655&gt;=2^I$9,C655&lt;=VrefLow),"",A655+1)</f>
        <v>653</v>
      </c>
      <c r="B656" s="6">
        <f>IF(OR(A655&gt;=2^I$9,C655&lt;=VrefLow),"",IF(B655&lt;=0,"",(B655-(M$6/(2^I$9)))))</f>
        <v>5.3812499999997687</v>
      </c>
      <c r="C656" s="6">
        <f>IF(OR(A655&gt;=2^I$9,C655&lt;=VrefLow),"",(B656*M$12)/(M$9+M$12))</f>
        <v>2.1179029105125067</v>
      </c>
      <c r="D656" s="4">
        <f>IF(OR(A655&gt;=2^I$9,C655&lt;=VrefLow),"",ROUND(((C656-VrefLow)*(2^REsolution))/(VrefHigh-VrefLow),0))</f>
        <v>3213</v>
      </c>
      <c r="E656" s="5" t="str">
        <f>IF(OR(A655&gt;=2^I$9,C655&lt;=VrefLow),"",DEC2BIN((MOD(D656,4096)/512),3)&amp;DEC2BIN(MOD(D656,512),9))</f>
        <v>110010001101</v>
      </c>
      <c r="F656" s="1" t="str">
        <f>IF(OR(A655&gt;=2^I$9,C655&lt;=VrefLow),"",DEC2HEX(D656,4))</f>
        <v>0C8D</v>
      </c>
    </row>
    <row r="657" spans="1:6" x14ac:dyDescent="0.25">
      <c r="A657" s="2">
        <f>IF(OR(A656&gt;=2^I$9,C656&lt;=VrefLow),"",A656+1)</f>
        <v>654</v>
      </c>
      <c r="B657" s="6">
        <f>IF(OR(A656&gt;=2^I$9,C656&lt;=VrefLow),"",IF(B656&lt;=0,"",(B656-(M$6/(2^I$9)))))</f>
        <v>5.3796874999997684</v>
      </c>
      <c r="C657" s="6">
        <f>IF(OR(A656&gt;=2^I$9,C656&lt;=VrefLow),"",(B657*M$12)/(M$9+M$12))</f>
        <v>2.1172879561250171</v>
      </c>
      <c r="D657" s="4">
        <f>IF(OR(A656&gt;=2^I$9,C656&lt;=VrefLow),"",ROUND(((C657-VrefLow)*(2^REsolution))/(VrefHigh-VrefLow),0))</f>
        <v>3212</v>
      </c>
      <c r="E657" s="5" t="str">
        <f>IF(OR(A656&gt;=2^I$9,C656&lt;=VrefLow),"",DEC2BIN((MOD(D657,4096)/512),3)&amp;DEC2BIN(MOD(D657,512),9))</f>
        <v>110010001100</v>
      </c>
      <c r="F657" s="1" t="str">
        <f>IF(OR(A656&gt;=2^I$9,C656&lt;=VrefLow),"",DEC2HEX(D657,4))</f>
        <v>0C8C</v>
      </c>
    </row>
    <row r="658" spans="1:6" x14ac:dyDescent="0.25">
      <c r="A658" s="2">
        <f>IF(OR(A657&gt;=2^I$9,C657&lt;=VrefLow),"",A657+1)</f>
        <v>655</v>
      </c>
      <c r="B658" s="6">
        <f>IF(OR(A657&gt;=2^I$9,C657&lt;=VrefLow),"",IF(B657&lt;=0,"",(B657-(M$6/(2^I$9)))))</f>
        <v>5.378124999999768</v>
      </c>
      <c r="C658" s="6">
        <f>IF(OR(A657&gt;=2^I$9,C657&lt;=VrefLow),"",(B658*M$12)/(M$9+M$12))</f>
        <v>2.1166730017375284</v>
      </c>
      <c r="D658" s="4">
        <f>IF(OR(A657&gt;=2^I$9,C657&lt;=VrefLow),"",ROUND(((C658-VrefLow)*(2^REsolution))/(VrefHigh-VrefLow),0))</f>
        <v>3211</v>
      </c>
      <c r="E658" s="5" t="str">
        <f>IF(OR(A657&gt;=2^I$9,C657&lt;=VrefLow),"",DEC2BIN((MOD(D658,4096)/512),3)&amp;DEC2BIN(MOD(D658,512),9))</f>
        <v>110010001011</v>
      </c>
      <c r="F658" s="1" t="str">
        <f>IF(OR(A657&gt;=2^I$9,C657&lt;=VrefLow),"",DEC2HEX(D658,4))</f>
        <v>0C8B</v>
      </c>
    </row>
    <row r="659" spans="1:6" x14ac:dyDescent="0.25">
      <c r="A659" s="2">
        <f>IF(OR(A658&gt;=2^I$9,C658&lt;=VrefLow),"",A658+1)</f>
        <v>656</v>
      </c>
      <c r="B659" s="6">
        <f>IF(OR(A658&gt;=2^I$9,C658&lt;=VrefLow),"",IF(B658&lt;=0,"",(B658-(M$6/(2^I$9)))))</f>
        <v>5.3765624999997677</v>
      </c>
      <c r="C659" s="6">
        <f>IF(OR(A658&gt;=2^I$9,C658&lt;=VrefLow),"",(B659*M$12)/(M$9+M$12))</f>
        <v>2.1160580473500388</v>
      </c>
      <c r="D659" s="4">
        <f>IF(OR(A658&gt;=2^I$9,C658&lt;=VrefLow),"",ROUND(((C659-VrefLow)*(2^REsolution))/(VrefHigh-VrefLow),0))</f>
        <v>3210</v>
      </c>
      <c r="E659" s="5" t="str">
        <f>IF(OR(A658&gt;=2^I$9,C658&lt;=VrefLow),"",DEC2BIN((MOD(D659,4096)/512),3)&amp;DEC2BIN(MOD(D659,512),9))</f>
        <v>110010001010</v>
      </c>
      <c r="F659" s="1" t="str">
        <f>IF(OR(A658&gt;=2^I$9,C658&lt;=VrefLow),"",DEC2HEX(D659,4))</f>
        <v>0C8A</v>
      </c>
    </row>
    <row r="660" spans="1:6" x14ac:dyDescent="0.25">
      <c r="A660" s="2">
        <f>IF(OR(A659&gt;=2^I$9,C659&lt;=VrefLow),"",A659+1)</f>
        <v>657</v>
      </c>
      <c r="B660" s="6">
        <f>IF(OR(A659&gt;=2^I$9,C659&lt;=VrefLow),"",IF(B659&lt;=0,"",(B659-(M$6/(2^I$9)))))</f>
        <v>5.3749999999997673</v>
      </c>
      <c r="C660" s="6">
        <f>IF(OR(A659&gt;=2^I$9,C659&lt;=VrefLow),"",(B660*M$12)/(M$9+M$12))</f>
        <v>2.1154430929625496</v>
      </c>
      <c r="D660" s="4">
        <f>IF(OR(A659&gt;=2^I$9,C659&lt;=VrefLow),"",ROUND(((C660-VrefLow)*(2^REsolution))/(VrefHigh-VrefLow),0))</f>
        <v>3209</v>
      </c>
      <c r="E660" s="5" t="str">
        <f>IF(OR(A659&gt;=2^I$9,C659&lt;=VrefLow),"",DEC2BIN((MOD(D660,4096)/512),3)&amp;DEC2BIN(MOD(D660,512),9))</f>
        <v>110010001001</v>
      </c>
      <c r="F660" s="1" t="str">
        <f>IF(OR(A659&gt;=2^I$9,C659&lt;=VrefLow),"",DEC2HEX(D660,4))</f>
        <v>0C89</v>
      </c>
    </row>
    <row r="661" spans="1:6" x14ac:dyDescent="0.25">
      <c r="A661" s="2">
        <f>IF(OR(A660&gt;=2^I$9,C660&lt;=VrefLow),"",A660+1)</f>
        <v>658</v>
      </c>
      <c r="B661" s="6">
        <f>IF(OR(A660&gt;=2^I$9,C660&lt;=VrefLow),"",IF(B660&lt;=0,"",(B660-(M$6/(2^I$9)))))</f>
        <v>5.3734374999997669</v>
      </c>
      <c r="C661" s="6">
        <f>IF(OR(A660&gt;=2^I$9,C660&lt;=VrefLow),"",(B661*M$12)/(M$9+M$12))</f>
        <v>2.11482813857506</v>
      </c>
      <c r="D661" s="4">
        <f>IF(OR(A660&gt;=2^I$9,C660&lt;=VrefLow),"",ROUND(((C661-VrefLow)*(2^REsolution))/(VrefHigh-VrefLow),0))</f>
        <v>3208</v>
      </c>
      <c r="E661" s="5" t="str">
        <f>IF(OR(A660&gt;=2^I$9,C660&lt;=VrefLow),"",DEC2BIN((MOD(D661,4096)/512),3)&amp;DEC2BIN(MOD(D661,512),9))</f>
        <v>110010001000</v>
      </c>
      <c r="F661" s="1" t="str">
        <f>IF(OR(A660&gt;=2^I$9,C660&lt;=VrefLow),"",DEC2HEX(D661,4))</f>
        <v>0C88</v>
      </c>
    </row>
    <row r="662" spans="1:6" x14ac:dyDescent="0.25">
      <c r="A662" s="2">
        <f>IF(OR(A661&gt;=2^I$9,C661&lt;=VrefLow),"",A661+1)</f>
        <v>659</v>
      </c>
      <c r="B662" s="6">
        <f>IF(OR(A661&gt;=2^I$9,C661&lt;=VrefLow),"",IF(B661&lt;=0,"",(B661-(M$6/(2^I$9)))))</f>
        <v>5.3718749999997666</v>
      </c>
      <c r="C662" s="6">
        <f>IF(OR(A661&gt;=2^I$9,C661&lt;=VrefLow),"",(B662*M$12)/(M$9+M$12))</f>
        <v>2.1142131841875713</v>
      </c>
      <c r="D662" s="4">
        <f>IF(OR(A661&gt;=2^I$9,C661&lt;=VrefLow),"",ROUND(((C662-VrefLow)*(2^REsolution))/(VrefHigh-VrefLow),0))</f>
        <v>3207</v>
      </c>
      <c r="E662" s="5" t="str">
        <f>IF(OR(A661&gt;=2^I$9,C661&lt;=VrefLow),"",DEC2BIN((MOD(D662,4096)/512),3)&amp;DEC2BIN(MOD(D662,512),9))</f>
        <v>110010000111</v>
      </c>
      <c r="F662" s="1" t="str">
        <f>IF(OR(A661&gt;=2^I$9,C661&lt;=VrefLow),"",DEC2HEX(D662,4))</f>
        <v>0C87</v>
      </c>
    </row>
    <row r="663" spans="1:6" x14ac:dyDescent="0.25">
      <c r="A663" s="2">
        <f>IF(OR(A662&gt;=2^I$9,C662&lt;=VrefLow),"",A662+1)</f>
        <v>660</v>
      </c>
      <c r="B663" s="6">
        <f>IF(OR(A662&gt;=2^I$9,C662&lt;=VrefLow),"",IF(B662&lt;=0,"",(B662-(M$6/(2^I$9)))))</f>
        <v>5.3703124999997662</v>
      </c>
      <c r="C663" s="6">
        <f>IF(OR(A662&gt;=2^I$9,C662&lt;=VrefLow),"",(B663*M$12)/(M$9+M$12))</f>
        <v>2.1135982298000817</v>
      </c>
      <c r="D663" s="4">
        <f>IF(OR(A662&gt;=2^I$9,C662&lt;=VrefLow),"",ROUND(((C663-VrefLow)*(2^REsolution))/(VrefHigh-VrefLow),0))</f>
        <v>3206</v>
      </c>
      <c r="E663" s="5" t="str">
        <f>IF(OR(A662&gt;=2^I$9,C662&lt;=VrefLow),"",DEC2BIN((MOD(D663,4096)/512),3)&amp;DEC2BIN(MOD(D663,512),9))</f>
        <v>110010000110</v>
      </c>
      <c r="F663" s="1" t="str">
        <f>IF(OR(A662&gt;=2^I$9,C662&lt;=VrefLow),"",DEC2HEX(D663,4))</f>
        <v>0C86</v>
      </c>
    </row>
    <row r="664" spans="1:6" x14ac:dyDescent="0.25">
      <c r="A664" s="2">
        <f>IF(OR(A663&gt;=2^I$9,C663&lt;=VrefLow),"",A663+1)</f>
        <v>661</v>
      </c>
      <c r="B664" s="6">
        <f>IF(OR(A663&gt;=2^I$9,C663&lt;=VrefLow),"",IF(B663&lt;=0,"",(B663-(M$6/(2^I$9)))))</f>
        <v>5.3687499999997659</v>
      </c>
      <c r="C664" s="6">
        <f>IF(OR(A663&gt;=2^I$9,C663&lt;=VrefLow),"",(B664*M$12)/(M$9+M$12))</f>
        <v>2.1129832754125926</v>
      </c>
      <c r="D664" s="4">
        <f>IF(OR(A663&gt;=2^I$9,C663&lt;=VrefLow),"",ROUND(((C664-VrefLow)*(2^REsolution))/(VrefHigh-VrefLow),0))</f>
        <v>3205</v>
      </c>
      <c r="E664" s="5" t="str">
        <f>IF(OR(A663&gt;=2^I$9,C663&lt;=VrefLow),"",DEC2BIN((MOD(D664,4096)/512),3)&amp;DEC2BIN(MOD(D664,512),9))</f>
        <v>110010000101</v>
      </c>
      <c r="F664" s="1" t="str">
        <f>IF(OR(A663&gt;=2^I$9,C663&lt;=VrefLow),"",DEC2HEX(D664,4))</f>
        <v>0C85</v>
      </c>
    </row>
    <row r="665" spans="1:6" x14ac:dyDescent="0.25">
      <c r="A665" s="2">
        <f>IF(OR(A664&gt;=2^I$9,C664&lt;=VrefLow),"",A664+1)</f>
        <v>662</v>
      </c>
      <c r="B665" s="6">
        <f>IF(OR(A664&gt;=2^I$9,C664&lt;=VrefLow),"",IF(B664&lt;=0,"",(B664-(M$6/(2^I$9)))))</f>
        <v>5.3671874999997655</v>
      </c>
      <c r="C665" s="6">
        <f>IF(OR(A664&gt;=2^I$9,C664&lt;=VrefLow),"",(B665*M$12)/(M$9+M$12))</f>
        <v>2.112368321025103</v>
      </c>
      <c r="D665" s="4">
        <f>IF(OR(A664&gt;=2^I$9,C664&lt;=VrefLow),"",ROUND(((C665-VrefLow)*(2^REsolution))/(VrefHigh-VrefLow),0))</f>
        <v>3205</v>
      </c>
      <c r="E665" s="5" t="str">
        <f>IF(OR(A664&gt;=2^I$9,C664&lt;=VrefLow),"",DEC2BIN((MOD(D665,4096)/512),3)&amp;DEC2BIN(MOD(D665,512),9))</f>
        <v>110010000101</v>
      </c>
      <c r="F665" s="1" t="str">
        <f>IF(OR(A664&gt;=2^I$9,C664&lt;=VrefLow),"",DEC2HEX(D665,4))</f>
        <v>0C85</v>
      </c>
    </row>
    <row r="666" spans="1:6" x14ac:dyDescent="0.25">
      <c r="A666" s="2">
        <f>IF(OR(A665&gt;=2^I$9,C665&lt;=VrefLow),"",A665+1)</f>
        <v>663</v>
      </c>
      <c r="B666" s="6">
        <f>IF(OR(A665&gt;=2^I$9,C665&lt;=VrefLow),"",IF(B665&lt;=0,"",(B665-(M$6/(2^I$9)))))</f>
        <v>5.3656249999997652</v>
      </c>
      <c r="C666" s="6">
        <f>IF(OR(A665&gt;=2^I$9,C665&lt;=VrefLow),"",(B666*M$12)/(M$9+M$12))</f>
        <v>2.1117533666376143</v>
      </c>
      <c r="D666" s="4">
        <f>IF(OR(A665&gt;=2^I$9,C665&lt;=VrefLow),"",ROUND(((C666-VrefLow)*(2^REsolution))/(VrefHigh-VrefLow),0))</f>
        <v>3204</v>
      </c>
      <c r="E666" s="5" t="str">
        <f>IF(OR(A665&gt;=2^I$9,C665&lt;=VrefLow),"",DEC2BIN((MOD(D666,4096)/512),3)&amp;DEC2BIN(MOD(D666,512),9))</f>
        <v>110010000100</v>
      </c>
      <c r="F666" s="1" t="str">
        <f>IF(OR(A665&gt;=2^I$9,C665&lt;=VrefLow),"",DEC2HEX(D666,4))</f>
        <v>0C84</v>
      </c>
    </row>
    <row r="667" spans="1:6" x14ac:dyDescent="0.25">
      <c r="A667" s="2">
        <f>IF(OR(A666&gt;=2^I$9,C666&lt;=VrefLow),"",A666+1)</f>
        <v>664</v>
      </c>
      <c r="B667" s="6">
        <f>IF(OR(A666&gt;=2^I$9,C666&lt;=VrefLow),"",IF(B666&lt;=0,"",(B666-(M$6/(2^I$9)))))</f>
        <v>5.3640624999997648</v>
      </c>
      <c r="C667" s="6">
        <f>IF(OR(A666&gt;=2^I$9,C666&lt;=VrefLow),"",(B667*M$12)/(M$9+M$12))</f>
        <v>2.1111384122501247</v>
      </c>
      <c r="D667" s="4">
        <f>IF(OR(A666&gt;=2^I$9,C666&lt;=VrefLow),"",ROUND(((C667-VrefLow)*(2^REsolution))/(VrefHigh-VrefLow),0))</f>
        <v>3203</v>
      </c>
      <c r="E667" s="5" t="str">
        <f>IF(OR(A666&gt;=2^I$9,C666&lt;=VrefLow),"",DEC2BIN((MOD(D667,4096)/512),3)&amp;DEC2BIN(MOD(D667,512),9))</f>
        <v>110010000011</v>
      </c>
      <c r="F667" s="1" t="str">
        <f>IF(OR(A666&gt;=2^I$9,C666&lt;=VrefLow),"",DEC2HEX(D667,4))</f>
        <v>0C83</v>
      </c>
    </row>
    <row r="668" spans="1:6" x14ac:dyDescent="0.25">
      <c r="A668" s="2">
        <f>IF(OR(A667&gt;=2^I$9,C667&lt;=VrefLow),"",A667+1)</f>
        <v>665</v>
      </c>
      <c r="B668" s="6">
        <f>IF(OR(A667&gt;=2^I$9,C667&lt;=VrefLow),"",IF(B667&lt;=0,"",(B667-(M$6/(2^I$9)))))</f>
        <v>5.3624999999997645</v>
      </c>
      <c r="C668" s="6">
        <f>IF(OR(A667&gt;=2^I$9,C667&lt;=VrefLow),"",(B668*M$12)/(M$9+M$12))</f>
        <v>2.1105234578626355</v>
      </c>
      <c r="D668" s="4">
        <f>IF(OR(A667&gt;=2^I$9,C667&lt;=VrefLow),"",ROUND(((C668-VrefLow)*(2^REsolution))/(VrefHigh-VrefLow),0))</f>
        <v>3202</v>
      </c>
      <c r="E668" s="5" t="str">
        <f>IF(OR(A667&gt;=2^I$9,C667&lt;=VrefLow),"",DEC2BIN((MOD(D668,4096)/512),3)&amp;DEC2BIN(MOD(D668,512),9))</f>
        <v>110010000010</v>
      </c>
      <c r="F668" s="1" t="str">
        <f>IF(OR(A667&gt;=2^I$9,C667&lt;=VrefLow),"",DEC2HEX(D668,4))</f>
        <v>0C82</v>
      </c>
    </row>
    <row r="669" spans="1:6" x14ac:dyDescent="0.25">
      <c r="A669" s="2">
        <f>IF(OR(A668&gt;=2^I$9,C668&lt;=VrefLow),"",A668+1)</f>
        <v>666</v>
      </c>
      <c r="B669" s="6">
        <f>IF(OR(A668&gt;=2^I$9,C668&lt;=VrefLow),"",IF(B668&lt;=0,"",(B668-(M$6/(2^I$9)))))</f>
        <v>5.3609374999997641</v>
      </c>
      <c r="C669" s="6">
        <f>IF(OR(A668&gt;=2^I$9,C668&lt;=VrefLow),"",(B669*M$12)/(M$9+M$12))</f>
        <v>2.1099085034751459</v>
      </c>
      <c r="D669" s="4">
        <f>IF(OR(A668&gt;=2^I$9,C668&lt;=VrefLow),"",ROUND(((C669-VrefLow)*(2^REsolution))/(VrefHigh-VrefLow),0))</f>
        <v>3201</v>
      </c>
      <c r="E669" s="5" t="str">
        <f>IF(OR(A668&gt;=2^I$9,C668&lt;=VrefLow),"",DEC2BIN((MOD(D669,4096)/512),3)&amp;DEC2BIN(MOD(D669,512),9))</f>
        <v>110010000001</v>
      </c>
      <c r="F669" s="1" t="str">
        <f>IF(OR(A668&gt;=2^I$9,C668&lt;=VrefLow),"",DEC2HEX(D669,4))</f>
        <v>0C81</v>
      </c>
    </row>
    <row r="670" spans="1:6" x14ac:dyDescent="0.25">
      <c r="A670" s="2">
        <f>IF(OR(A669&gt;=2^I$9,C669&lt;=VrefLow),"",A669+1)</f>
        <v>667</v>
      </c>
      <c r="B670" s="6">
        <f>IF(OR(A669&gt;=2^I$9,C669&lt;=VrefLow),"",IF(B669&lt;=0,"",(B669-(M$6/(2^I$9)))))</f>
        <v>5.3593749999997637</v>
      </c>
      <c r="C670" s="6">
        <f>IF(OR(A669&gt;=2^I$9,C669&lt;=VrefLow),"",(B670*M$12)/(M$9+M$12))</f>
        <v>2.1092935490876568</v>
      </c>
      <c r="D670" s="4">
        <f>IF(OR(A669&gt;=2^I$9,C669&lt;=VrefLow),"",ROUND(((C670-VrefLow)*(2^REsolution))/(VrefHigh-VrefLow),0))</f>
        <v>3200</v>
      </c>
      <c r="E670" s="5" t="str">
        <f>IF(OR(A669&gt;=2^I$9,C669&lt;=VrefLow),"",DEC2BIN((MOD(D670,4096)/512),3)&amp;DEC2BIN(MOD(D670,512),9))</f>
        <v>110010000000</v>
      </c>
      <c r="F670" s="1" t="str">
        <f>IF(OR(A669&gt;=2^I$9,C669&lt;=VrefLow),"",DEC2HEX(D670,4))</f>
        <v>0C80</v>
      </c>
    </row>
    <row r="671" spans="1:6" x14ac:dyDescent="0.25">
      <c r="A671" s="2">
        <f>IF(OR(A670&gt;=2^I$9,C670&lt;=VrefLow),"",A670+1)</f>
        <v>668</v>
      </c>
      <c r="B671" s="6">
        <f>IF(OR(A670&gt;=2^I$9,C670&lt;=VrefLow),"",IF(B670&lt;=0,"",(B670-(M$6/(2^I$9)))))</f>
        <v>5.3578124999997634</v>
      </c>
      <c r="C671" s="6">
        <f>IF(OR(A670&gt;=2^I$9,C670&lt;=VrefLow),"",(B671*M$12)/(M$9+M$12))</f>
        <v>2.1086785947001676</v>
      </c>
      <c r="D671" s="4">
        <f>IF(OR(A670&gt;=2^I$9,C670&lt;=VrefLow),"",ROUND(((C671-VrefLow)*(2^REsolution))/(VrefHigh-VrefLow),0))</f>
        <v>3199</v>
      </c>
      <c r="E671" s="5" t="str">
        <f>IF(OR(A670&gt;=2^I$9,C670&lt;=VrefLow),"",DEC2BIN((MOD(D671,4096)/512),3)&amp;DEC2BIN(MOD(D671,512),9))</f>
        <v>110001111111</v>
      </c>
      <c r="F671" s="1" t="str">
        <f>IF(OR(A670&gt;=2^I$9,C670&lt;=VrefLow),"",DEC2HEX(D671,4))</f>
        <v>0C7F</v>
      </c>
    </row>
    <row r="672" spans="1:6" x14ac:dyDescent="0.25">
      <c r="A672" s="2">
        <f>IF(OR(A671&gt;=2^I$9,C671&lt;=VrefLow),"",A671+1)</f>
        <v>669</v>
      </c>
      <c r="B672" s="6">
        <f>IF(OR(A671&gt;=2^I$9,C671&lt;=VrefLow),"",IF(B671&lt;=0,"",(B671-(M$6/(2^I$9)))))</f>
        <v>5.356249999999763</v>
      </c>
      <c r="C672" s="6">
        <f>IF(OR(A671&gt;=2^I$9,C671&lt;=VrefLow),"",(B672*M$12)/(M$9+M$12))</f>
        <v>2.108063640312678</v>
      </c>
      <c r="D672" s="4">
        <f>IF(OR(A671&gt;=2^I$9,C671&lt;=VrefLow),"",ROUND(((C672-VrefLow)*(2^REsolution))/(VrefHigh-VrefLow),0))</f>
        <v>3198</v>
      </c>
      <c r="E672" s="5" t="str">
        <f>IF(OR(A671&gt;=2^I$9,C671&lt;=VrefLow),"",DEC2BIN((MOD(D672,4096)/512),3)&amp;DEC2BIN(MOD(D672,512),9))</f>
        <v>110001111110</v>
      </c>
      <c r="F672" s="1" t="str">
        <f>IF(OR(A671&gt;=2^I$9,C671&lt;=VrefLow),"",DEC2HEX(D672,4))</f>
        <v>0C7E</v>
      </c>
    </row>
    <row r="673" spans="1:6" x14ac:dyDescent="0.25">
      <c r="A673" s="2">
        <f>IF(OR(A672&gt;=2^I$9,C672&lt;=VrefLow),"",A672+1)</f>
        <v>670</v>
      </c>
      <c r="B673" s="6">
        <f>IF(OR(A672&gt;=2^I$9,C672&lt;=VrefLow),"",IF(B672&lt;=0,"",(B672-(M$6/(2^I$9)))))</f>
        <v>5.3546874999997627</v>
      </c>
      <c r="C673" s="6">
        <f>IF(OR(A672&gt;=2^I$9,C672&lt;=VrefLow),"",(B673*M$12)/(M$9+M$12))</f>
        <v>2.1074486859251889</v>
      </c>
      <c r="D673" s="4">
        <f>IF(OR(A672&gt;=2^I$9,C672&lt;=VrefLow),"",ROUND(((C673-VrefLow)*(2^REsolution))/(VrefHigh-VrefLow),0))</f>
        <v>3197</v>
      </c>
      <c r="E673" s="5" t="str">
        <f>IF(OR(A672&gt;=2^I$9,C672&lt;=VrefLow),"",DEC2BIN((MOD(D673,4096)/512),3)&amp;DEC2BIN(MOD(D673,512),9))</f>
        <v>110001111101</v>
      </c>
      <c r="F673" s="1" t="str">
        <f>IF(OR(A672&gt;=2^I$9,C672&lt;=VrefLow),"",DEC2HEX(D673,4))</f>
        <v>0C7D</v>
      </c>
    </row>
    <row r="674" spans="1:6" x14ac:dyDescent="0.25">
      <c r="A674" s="2">
        <f>IF(OR(A673&gt;=2^I$9,C673&lt;=VrefLow),"",A673+1)</f>
        <v>671</v>
      </c>
      <c r="B674" s="6">
        <f>IF(OR(A673&gt;=2^I$9,C673&lt;=VrefLow),"",IF(B673&lt;=0,"",(B673-(M$6/(2^I$9)))))</f>
        <v>5.3531249999997623</v>
      </c>
      <c r="C674" s="6">
        <f>IF(OR(A673&gt;=2^I$9,C673&lt;=VrefLow),"",(B674*M$12)/(M$9+M$12))</f>
        <v>2.1068337315376997</v>
      </c>
      <c r="D674" s="4">
        <f>IF(OR(A673&gt;=2^I$9,C673&lt;=VrefLow),"",ROUND(((C674-VrefLow)*(2^REsolution))/(VrefHigh-VrefLow),0))</f>
        <v>3196</v>
      </c>
      <c r="E674" s="5" t="str">
        <f>IF(OR(A673&gt;=2^I$9,C673&lt;=VrefLow),"",DEC2BIN((MOD(D674,4096)/512),3)&amp;DEC2BIN(MOD(D674,512),9))</f>
        <v>110001111100</v>
      </c>
      <c r="F674" s="1" t="str">
        <f>IF(OR(A673&gt;=2^I$9,C673&lt;=VrefLow),"",DEC2HEX(D674,4))</f>
        <v>0C7C</v>
      </c>
    </row>
    <row r="675" spans="1:6" x14ac:dyDescent="0.25">
      <c r="A675" s="2">
        <f>IF(OR(A674&gt;=2^I$9,C674&lt;=VrefLow),"",A674+1)</f>
        <v>672</v>
      </c>
      <c r="B675" s="6">
        <f>IF(OR(A674&gt;=2^I$9,C674&lt;=VrefLow),"",IF(B674&lt;=0,"",(B674-(M$6/(2^I$9)))))</f>
        <v>5.351562499999762</v>
      </c>
      <c r="C675" s="6">
        <f>IF(OR(A674&gt;=2^I$9,C674&lt;=VrefLow),"",(B675*M$12)/(M$9+M$12))</f>
        <v>2.1062187771502106</v>
      </c>
      <c r="D675" s="4">
        <f>IF(OR(A674&gt;=2^I$9,C674&lt;=VrefLow),"",ROUND(((C675-VrefLow)*(2^REsolution))/(VrefHigh-VrefLow),0))</f>
        <v>3195</v>
      </c>
      <c r="E675" s="5" t="str">
        <f>IF(OR(A674&gt;=2^I$9,C674&lt;=VrefLow),"",DEC2BIN((MOD(D675,4096)/512),3)&amp;DEC2BIN(MOD(D675,512),9))</f>
        <v>110001111011</v>
      </c>
      <c r="F675" s="1" t="str">
        <f>IF(OR(A674&gt;=2^I$9,C674&lt;=VrefLow),"",DEC2HEX(D675,4))</f>
        <v>0C7B</v>
      </c>
    </row>
    <row r="676" spans="1:6" x14ac:dyDescent="0.25">
      <c r="A676" s="2">
        <f>IF(OR(A675&gt;=2^I$9,C675&lt;=VrefLow),"",A675+1)</f>
        <v>673</v>
      </c>
      <c r="B676" s="6">
        <f>IF(OR(A675&gt;=2^I$9,C675&lt;=VrefLow),"",IF(B675&lt;=0,"",(B675-(M$6/(2^I$9)))))</f>
        <v>5.3499999999997616</v>
      </c>
      <c r="C676" s="6">
        <f>IF(OR(A675&gt;=2^I$9,C675&lt;=VrefLow),"",(B676*M$12)/(M$9+M$12))</f>
        <v>2.105603822762721</v>
      </c>
      <c r="D676" s="4">
        <f>IF(OR(A675&gt;=2^I$9,C675&lt;=VrefLow),"",ROUND(((C676-VrefLow)*(2^REsolution))/(VrefHigh-VrefLow),0))</f>
        <v>3194</v>
      </c>
      <c r="E676" s="5" t="str">
        <f>IF(OR(A675&gt;=2^I$9,C675&lt;=VrefLow),"",DEC2BIN((MOD(D676,4096)/512),3)&amp;DEC2BIN(MOD(D676,512),9))</f>
        <v>110001111010</v>
      </c>
      <c r="F676" s="1" t="str">
        <f>IF(OR(A675&gt;=2^I$9,C675&lt;=VrefLow),"",DEC2HEX(D676,4))</f>
        <v>0C7A</v>
      </c>
    </row>
    <row r="677" spans="1:6" x14ac:dyDescent="0.25">
      <c r="A677" s="2">
        <f>IF(OR(A676&gt;=2^I$9,C676&lt;=VrefLow),"",A676+1)</f>
        <v>674</v>
      </c>
      <c r="B677" s="6">
        <f>IF(OR(A676&gt;=2^I$9,C676&lt;=VrefLow),"",IF(B676&lt;=0,"",(B676-(M$6/(2^I$9)))))</f>
        <v>5.3484374999997613</v>
      </c>
      <c r="C677" s="6">
        <f>IF(OR(A676&gt;=2^I$9,C676&lt;=VrefLow),"",(B677*M$12)/(M$9+M$12))</f>
        <v>2.1049888683752318</v>
      </c>
      <c r="D677" s="4">
        <f>IF(OR(A676&gt;=2^I$9,C676&lt;=VrefLow),"",ROUND(((C677-VrefLow)*(2^REsolution))/(VrefHigh-VrefLow),0))</f>
        <v>3193</v>
      </c>
      <c r="E677" s="5" t="str">
        <f>IF(OR(A676&gt;=2^I$9,C676&lt;=VrefLow),"",DEC2BIN((MOD(D677,4096)/512),3)&amp;DEC2BIN(MOD(D677,512),9))</f>
        <v>110001111001</v>
      </c>
      <c r="F677" s="1" t="str">
        <f>IF(OR(A676&gt;=2^I$9,C676&lt;=VrefLow),"",DEC2HEX(D677,4))</f>
        <v>0C79</v>
      </c>
    </row>
    <row r="678" spans="1:6" x14ac:dyDescent="0.25">
      <c r="A678" s="2">
        <f>IF(OR(A677&gt;=2^I$9,C677&lt;=VrefLow),"",A677+1)</f>
        <v>675</v>
      </c>
      <c r="B678" s="6">
        <f>IF(OR(A677&gt;=2^I$9,C677&lt;=VrefLow),"",IF(B677&lt;=0,"",(B677-(M$6/(2^I$9)))))</f>
        <v>5.3468749999997609</v>
      </c>
      <c r="C678" s="6">
        <f>IF(OR(A677&gt;=2^I$9,C677&lt;=VrefLow),"",(B678*M$12)/(M$9+M$12))</f>
        <v>2.1043739139877427</v>
      </c>
      <c r="D678" s="4">
        <f>IF(OR(A677&gt;=2^I$9,C677&lt;=VrefLow),"",ROUND(((C678-VrefLow)*(2^REsolution))/(VrefHigh-VrefLow),0))</f>
        <v>3192</v>
      </c>
      <c r="E678" s="5" t="str">
        <f>IF(OR(A677&gt;=2^I$9,C677&lt;=VrefLow),"",DEC2BIN((MOD(D678,4096)/512),3)&amp;DEC2BIN(MOD(D678,512),9))</f>
        <v>110001111000</v>
      </c>
      <c r="F678" s="1" t="str">
        <f>IF(OR(A677&gt;=2^I$9,C677&lt;=VrefLow),"",DEC2HEX(D678,4))</f>
        <v>0C78</v>
      </c>
    </row>
    <row r="679" spans="1:6" x14ac:dyDescent="0.25">
      <c r="A679" s="2">
        <f>IF(OR(A678&gt;=2^I$9,C678&lt;=VrefLow),"",A678+1)</f>
        <v>676</v>
      </c>
      <c r="B679" s="6">
        <f>IF(OR(A678&gt;=2^I$9,C678&lt;=VrefLow),"",IF(B678&lt;=0,"",(B678-(M$6/(2^I$9)))))</f>
        <v>5.3453124999997605</v>
      </c>
      <c r="C679" s="6">
        <f>IF(OR(A678&gt;=2^I$9,C678&lt;=VrefLow),"",(B679*M$12)/(M$9+M$12))</f>
        <v>2.1037589596002535</v>
      </c>
      <c r="D679" s="4">
        <f>IF(OR(A678&gt;=2^I$9,C678&lt;=VrefLow),"",ROUND(((C679-VrefLow)*(2^REsolution))/(VrefHigh-VrefLow),0))</f>
        <v>3191</v>
      </c>
      <c r="E679" s="5" t="str">
        <f>IF(OR(A678&gt;=2^I$9,C678&lt;=VrefLow),"",DEC2BIN((MOD(D679,4096)/512),3)&amp;DEC2BIN(MOD(D679,512),9))</f>
        <v>110001110111</v>
      </c>
      <c r="F679" s="1" t="str">
        <f>IF(OR(A678&gt;=2^I$9,C678&lt;=VrefLow),"",DEC2HEX(D679,4))</f>
        <v>0C77</v>
      </c>
    </row>
    <row r="680" spans="1:6" x14ac:dyDescent="0.25">
      <c r="A680" s="2">
        <f>IF(OR(A679&gt;=2^I$9,C679&lt;=VrefLow),"",A679+1)</f>
        <v>677</v>
      </c>
      <c r="B680" s="6">
        <f>IF(OR(A679&gt;=2^I$9,C679&lt;=VrefLow),"",IF(B679&lt;=0,"",(B679-(M$6/(2^I$9)))))</f>
        <v>5.3437499999997602</v>
      </c>
      <c r="C680" s="6">
        <f>IF(OR(A679&gt;=2^I$9,C679&lt;=VrefLow),"",(B680*M$12)/(M$9+M$12))</f>
        <v>2.1031440052127639</v>
      </c>
      <c r="D680" s="4">
        <f>IF(OR(A679&gt;=2^I$9,C679&lt;=VrefLow),"",ROUND(((C680-VrefLow)*(2^REsolution))/(VrefHigh-VrefLow),0))</f>
        <v>3191</v>
      </c>
      <c r="E680" s="5" t="str">
        <f>IF(OR(A679&gt;=2^I$9,C679&lt;=VrefLow),"",DEC2BIN((MOD(D680,4096)/512),3)&amp;DEC2BIN(MOD(D680,512),9))</f>
        <v>110001110111</v>
      </c>
      <c r="F680" s="1" t="str">
        <f>IF(OR(A679&gt;=2^I$9,C679&lt;=VrefLow),"",DEC2HEX(D680,4))</f>
        <v>0C77</v>
      </c>
    </row>
    <row r="681" spans="1:6" x14ac:dyDescent="0.25">
      <c r="A681" s="2">
        <f>IF(OR(A680&gt;=2^I$9,C680&lt;=VrefLow),"",A680+1)</f>
        <v>678</v>
      </c>
      <c r="B681" s="6">
        <f>IF(OR(A680&gt;=2^I$9,C680&lt;=VrefLow),"",IF(B680&lt;=0,"",(B680-(M$6/(2^I$9)))))</f>
        <v>5.3421874999997598</v>
      </c>
      <c r="C681" s="6">
        <f>IF(OR(A680&gt;=2^I$9,C680&lt;=VrefLow),"",(B681*M$12)/(M$9+M$12))</f>
        <v>2.1025290508252747</v>
      </c>
      <c r="D681" s="4">
        <f>IF(OR(A680&gt;=2^I$9,C680&lt;=VrefLow),"",ROUND(((C681-VrefLow)*(2^REsolution))/(VrefHigh-VrefLow),0))</f>
        <v>3190</v>
      </c>
      <c r="E681" s="5" t="str">
        <f>IF(OR(A680&gt;=2^I$9,C680&lt;=VrefLow),"",DEC2BIN((MOD(D681,4096)/512),3)&amp;DEC2BIN(MOD(D681,512),9))</f>
        <v>110001110110</v>
      </c>
      <c r="F681" s="1" t="str">
        <f>IF(OR(A680&gt;=2^I$9,C680&lt;=VrefLow),"",DEC2HEX(D681,4))</f>
        <v>0C76</v>
      </c>
    </row>
    <row r="682" spans="1:6" x14ac:dyDescent="0.25">
      <c r="A682" s="2">
        <f>IF(OR(A681&gt;=2^I$9,C681&lt;=VrefLow),"",A681+1)</f>
        <v>679</v>
      </c>
      <c r="B682" s="6">
        <f>IF(OR(A681&gt;=2^I$9,C681&lt;=VrefLow),"",IF(B681&lt;=0,"",(B681-(M$6/(2^I$9)))))</f>
        <v>5.3406249999997595</v>
      </c>
      <c r="C682" s="6">
        <f>IF(OR(A681&gt;=2^I$9,C681&lt;=VrefLow),"",(B682*M$12)/(M$9+M$12))</f>
        <v>2.1019140964377856</v>
      </c>
      <c r="D682" s="4">
        <f>IF(OR(A681&gt;=2^I$9,C681&lt;=VrefLow),"",ROUND(((C682-VrefLow)*(2^REsolution))/(VrefHigh-VrefLow),0))</f>
        <v>3189</v>
      </c>
      <c r="E682" s="5" t="str">
        <f>IF(OR(A681&gt;=2^I$9,C681&lt;=VrefLow),"",DEC2BIN((MOD(D682,4096)/512),3)&amp;DEC2BIN(MOD(D682,512),9))</f>
        <v>110001110101</v>
      </c>
      <c r="F682" s="1" t="str">
        <f>IF(OR(A681&gt;=2^I$9,C681&lt;=VrefLow),"",DEC2HEX(D682,4))</f>
        <v>0C75</v>
      </c>
    </row>
    <row r="683" spans="1:6" x14ac:dyDescent="0.25">
      <c r="A683" s="2">
        <f>IF(OR(A682&gt;=2^I$9,C682&lt;=VrefLow),"",A682+1)</f>
        <v>680</v>
      </c>
      <c r="B683" s="6">
        <f>IF(OR(A682&gt;=2^I$9,C682&lt;=VrefLow),"",IF(B682&lt;=0,"",(B682-(M$6/(2^I$9)))))</f>
        <v>5.3390624999997591</v>
      </c>
      <c r="C683" s="6">
        <f>IF(OR(A682&gt;=2^I$9,C682&lt;=VrefLow),"",(B683*M$12)/(M$9+M$12))</f>
        <v>2.1012991420502964</v>
      </c>
      <c r="D683" s="4">
        <f>IF(OR(A682&gt;=2^I$9,C682&lt;=VrefLow),"",ROUND(((C683-VrefLow)*(2^REsolution))/(VrefHigh-VrefLow),0))</f>
        <v>3188</v>
      </c>
      <c r="E683" s="5" t="str">
        <f>IF(OR(A682&gt;=2^I$9,C682&lt;=VrefLow),"",DEC2BIN((MOD(D683,4096)/512),3)&amp;DEC2BIN(MOD(D683,512),9))</f>
        <v>110001110100</v>
      </c>
      <c r="F683" s="1" t="str">
        <f>IF(OR(A682&gt;=2^I$9,C682&lt;=VrefLow),"",DEC2HEX(D683,4))</f>
        <v>0C74</v>
      </c>
    </row>
    <row r="684" spans="1:6" x14ac:dyDescent="0.25">
      <c r="A684" s="2">
        <f>IF(OR(A683&gt;=2^I$9,C683&lt;=VrefLow),"",A683+1)</f>
        <v>681</v>
      </c>
      <c r="B684" s="6">
        <f>IF(OR(A683&gt;=2^I$9,C683&lt;=VrefLow),"",IF(B683&lt;=0,"",(B683-(M$6/(2^I$9)))))</f>
        <v>5.3374999999997588</v>
      </c>
      <c r="C684" s="6">
        <f>IF(OR(A683&gt;=2^I$9,C683&lt;=VrefLow),"",(B684*M$12)/(M$9+M$12))</f>
        <v>2.1006841876628068</v>
      </c>
      <c r="D684" s="4">
        <f>IF(OR(A683&gt;=2^I$9,C683&lt;=VrefLow),"",ROUND(((C684-VrefLow)*(2^REsolution))/(VrefHigh-VrefLow),0))</f>
        <v>3187</v>
      </c>
      <c r="E684" s="5" t="str">
        <f>IF(OR(A683&gt;=2^I$9,C683&lt;=VrefLow),"",DEC2BIN((MOD(D684,4096)/512),3)&amp;DEC2BIN(MOD(D684,512),9))</f>
        <v>110001110011</v>
      </c>
      <c r="F684" s="1" t="str">
        <f>IF(OR(A683&gt;=2^I$9,C683&lt;=VrefLow),"",DEC2HEX(D684,4))</f>
        <v>0C73</v>
      </c>
    </row>
    <row r="685" spans="1:6" x14ac:dyDescent="0.25">
      <c r="A685" s="2">
        <f>IF(OR(A684&gt;=2^I$9,C684&lt;=VrefLow),"",A684+1)</f>
        <v>682</v>
      </c>
      <c r="B685" s="6">
        <f>IF(OR(A684&gt;=2^I$9,C684&lt;=VrefLow),"",IF(B684&lt;=0,"",(B684-(M$6/(2^I$9)))))</f>
        <v>5.3359374999997584</v>
      </c>
      <c r="C685" s="6">
        <f>IF(OR(A684&gt;=2^I$9,C684&lt;=VrefLow),"",(B685*M$12)/(M$9+M$12))</f>
        <v>2.1000692332753172</v>
      </c>
      <c r="D685" s="4">
        <f>IF(OR(A684&gt;=2^I$9,C684&lt;=VrefLow),"",ROUND(((C685-VrefLow)*(2^REsolution))/(VrefHigh-VrefLow),0))</f>
        <v>3186</v>
      </c>
      <c r="E685" s="5" t="str">
        <f>IF(OR(A684&gt;=2^I$9,C684&lt;=VrefLow),"",DEC2BIN((MOD(D685,4096)/512),3)&amp;DEC2BIN(MOD(D685,512),9))</f>
        <v>110001110010</v>
      </c>
      <c r="F685" s="1" t="str">
        <f>IF(OR(A684&gt;=2^I$9,C684&lt;=VrefLow),"",DEC2HEX(D685,4))</f>
        <v>0C72</v>
      </c>
    </row>
    <row r="686" spans="1:6" x14ac:dyDescent="0.25">
      <c r="A686" s="2">
        <f>IF(OR(A685&gt;=2^I$9,C685&lt;=VrefLow),"",A685+1)</f>
        <v>683</v>
      </c>
      <c r="B686" s="6">
        <f>IF(OR(A685&gt;=2^I$9,C685&lt;=VrefLow),"",IF(B685&lt;=0,"",(B685-(M$6/(2^I$9)))))</f>
        <v>5.3343749999997581</v>
      </c>
      <c r="C686" s="6">
        <f>IF(OR(A685&gt;=2^I$9,C685&lt;=VrefLow),"",(B686*M$12)/(M$9+M$12))</f>
        <v>2.0994542788878285</v>
      </c>
      <c r="D686" s="4">
        <f>IF(OR(A685&gt;=2^I$9,C685&lt;=VrefLow),"",ROUND(((C686-VrefLow)*(2^REsolution))/(VrefHigh-VrefLow),0))</f>
        <v>3185</v>
      </c>
      <c r="E686" s="5" t="str">
        <f>IF(OR(A685&gt;=2^I$9,C685&lt;=VrefLow),"",DEC2BIN((MOD(D686,4096)/512),3)&amp;DEC2BIN(MOD(D686,512),9))</f>
        <v>110001110001</v>
      </c>
      <c r="F686" s="1" t="str">
        <f>IF(OR(A685&gt;=2^I$9,C685&lt;=VrefLow),"",DEC2HEX(D686,4))</f>
        <v>0C71</v>
      </c>
    </row>
    <row r="687" spans="1:6" x14ac:dyDescent="0.25">
      <c r="A687" s="2">
        <f>IF(OR(A686&gt;=2^I$9,C686&lt;=VrefLow),"",A686+1)</f>
        <v>684</v>
      </c>
      <c r="B687" s="6">
        <f>IF(OR(A686&gt;=2^I$9,C686&lt;=VrefLow),"",IF(B686&lt;=0,"",(B686-(M$6/(2^I$9)))))</f>
        <v>5.3328124999997577</v>
      </c>
      <c r="C687" s="6">
        <f>IF(OR(A686&gt;=2^I$9,C686&lt;=VrefLow),"",(B687*M$12)/(M$9+M$12))</f>
        <v>2.0988393245003389</v>
      </c>
      <c r="D687" s="4">
        <f>IF(OR(A686&gt;=2^I$9,C686&lt;=VrefLow),"",ROUND(((C687-VrefLow)*(2^REsolution))/(VrefHigh-VrefLow),0))</f>
        <v>3184</v>
      </c>
      <c r="E687" s="5" t="str">
        <f>IF(OR(A686&gt;=2^I$9,C686&lt;=VrefLow),"",DEC2BIN((MOD(D687,4096)/512),3)&amp;DEC2BIN(MOD(D687,512),9))</f>
        <v>110001110000</v>
      </c>
      <c r="F687" s="1" t="str">
        <f>IF(OR(A686&gt;=2^I$9,C686&lt;=VrefLow),"",DEC2HEX(D687,4))</f>
        <v>0C70</v>
      </c>
    </row>
    <row r="688" spans="1:6" x14ac:dyDescent="0.25">
      <c r="A688" s="2">
        <f>IF(OR(A687&gt;=2^I$9,C687&lt;=VrefLow),"",A687+1)</f>
        <v>685</v>
      </c>
      <c r="B688" s="6">
        <f>IF(OR(A687&gt;=2^I$9,C687&lt;=VrefLow),"",IF(B687&lt;=0,"",(B687-(M$6/(2^I$9)))))</f>
        <v>5.3312499999997573</v>
      </c>
      <c r="C688" s="6">
        <f>IF(OR(A687&gt;=2^I$9,C687&lt;=VrefLow),"",(B688*M$12)/(M$9+M$12))</f>
        <v>2.0982243701128498</v>
      </c>
      <c r="D688" s="4">
        <f>IF(OR(A687&gt;=2^I$9,C687&lt;=VrefLow),"",ROUND(((C688-VrefLow)*(2^REsolution))/(VrefHigh-VrefLow),0))</f>
        <v>3183</v>
      </c>
      <c r="E688" s="5" t="str">
        <f>IF(OR(A687&gt;=2^I$9,C687&lt;=VrefLow),"",DEC2BIN((MOD(D688,4096)/512),3)&amp;DEC2BIN(MOD(D688,512),9))</f>
        <v>110001101111</v>
      </c>
      <c r="F688" s="1" t="str">
        <f>IF(OR(A687&gt;=2^I$9,C687&lt;=VrefLow),"",DEC2HEX(D688,4))</f>
        <v>0C6F</v>
      </c>
    </row>
    <row r="689" spans="1:6" x14ac:dyDescent="0.25">
      <c r="A689" s="2">
        <f>IF(OR(A688&gt;=2^I$9,C688&lt;=VrefLow),"",A688+1)</f>
        <v>686</v>
      </c>
      <c r="B689" s="6">
        <f>IF(OR(A688&gt;=2^I$9,C688&lt;=VrefLow),"",IF(B688&lt;=0,"",(B688-(M$6/(2^I$9)))))</f>
        <v>5.329687499999757</v>
      </c>
      <c r="C689" s="6">
        <f>IF(OR(A688&gt;=2^I$9,C688&lt;=VrefLow),"",(B689*M$12)/(M$9+M$12))</f>
        <v>2.0976094157253602</v>
      </c>
      <c r="D689" s="4">
        <f>IF(OR(A688&gt;=2^I$9,C688&lt;=VrefLow),"",ROUND(((C689-VrefLow)*(2^REsolution))/(VrefHigh-VrefLow),0))</f>
        <v>3182</v>
      </c>
      <c r="E689" s="5" t="str">
        <f>IF(OR(A688&gt;=2^I$9,C688&lt;=VrefLow),"",DEC2BIN((MOD(D689,4096)/512),3)&amp;DEC2BIN(MOD(D689,512),9))</f>
        <v>110001101110</v>
      </c>
      <c r="F689" s="1" t="str">
        <f>IF(OR(A688&gt;=2^I$9,C688&lt;=VrefLow),"",DEC2HEX(D689,4))</f>
        <v>0C6E</v>
      </c>
    </row>
    <row r="690" spans="1:6" x14ac:dyDescent="0.25">
      <c r="A690" s="2">
        <f>IF(OR(A689&gt;=2^I$9,C689&lt;=VrefLow),"",A689+1)</f>
        <v>687</v>
      </c>
      <c r="B690" s="6">
        <f>IF(OR(A689&gt;=2^I$9,C689&lt;=VrefLow),"",IF(B689&lt;=0,"",(B689-(M$6/(2^I$9)))))</f>
        <v>5.3281249999997566</v>
      </c>
      <c r="C690" s="6">
        <f>IF(OR(A689&gt;=2^I$9,C689&lt;=VrefLow),"",(B690*M$12)/(M$9+M$12))</f>
        <v>2.0969944613378715</v>
      </c>
      <c r="D690" s="4">
        <f>IF(OR(A689&gt;=2^I$9,C689&lt;=VrefLow),"",ROUND(((C690-VrefLow)*(2^REsolution))/(VrefHigh-VrefLow),0))</f>
        <v>3181</v>
      </c>
      <c r="E690" s="5" t="str">
        <f>IF(OR(A689&gt;=2^I$9,C689&lt;=VrefLow),"",DEC2BIN((MOD(D690,4096)/512),3)&amp;DEC2BIN(MOD(D690,512),9))</f>
        <v>110001101101</v>
      </c>
      <c r="F690" s="1" t="str">
        <f>IF(OR(A689&gt;=2^I$9,C689&lt;=VrefLow),"",DEC2HEX(D690,4))</f>
        <v>0C6D</v>
      </c>
    </row>
    <row r="691" spans="1:6" x14ac:dyDescent="0.25">
      <c r="A691" s="2">
        <f>IF(OR(A690&gt;=2^I$9,C690&lt;=VrefLow),"",A690+1)</f>
        <v>688</v>
      </c>
      <c r="B691" s="6">
        <f>IF(OR(A690&gt;=2^I$9,C690&lt;=VrefLow),"",IF(B690&lt;=0,"",(B690-(M$6/(2^I$9)))))</f>
        <v>5.3265624999997563</v>
      </c>
      <c r="C691" s="6">
        <f>IF(OR(A690&gt;=2^I$9,C690&lt;=VrefLow),"",(B691*M$12)/(M$9+M$12))</f>
        <v>2.0963795069503819</v>
      </c>
      <c r="D691" s="4">
        <f>IF(OR(A690&gt;=2^I$9,C690&lt;=VrefLow),"",ROUND(((C691-VrefLow)*(2^REsolution))/(VrefHigh-VrefLow),0))</f>
        <v>3180</v>
      </c>
      <c r="E691" s="5" t="str">
        <f>IF(OR(A690&gt;=2^I$9,C690&lt;=VrefLow),"",DEC2BIN((MOD(D691,4096)/512),3)&amp;DEC2BIN(MOD(D691,512),9))</f>
        <v>110001101100</v>
      </c>
      <c r="F691" s="1" t="str">
        <f>IF(OR(A690&gt;=2^I$9,C690&lt;=VrefLow),"",DEC2HEX(D691,4))</f>
        <v>0C6C</v>
      </c>
    </row>
    <row r="692" spans="1:6" x14ac:dyDescent="0.25">
      <c r="A692" s="2">
        <f>IF(OR(A691&gt;=2^I$9,C691&lt;=VrefLow),"",A691+1)</f>
        <v>689</v>
      </c>
      <c r="B692" s="6">
        <f>IF(OR(A691&gt;=2^I$9,C691&lt;=VrefLow),"",IF(B691&lt;=0,"",(B691-(M$6/(2^I$9)))))</f>
        <v>5.3249999999997559</v>
      </c>
      <c r="C692" s="6">
        <f>IF(OR(A691&gt;=2^I$9,C691&lt;=VrefLow),"",(B692*M$12)/(M$9+M$12))</f>
        <v>2.0957645525628927</v>
      </c>
      <c r="D692" s="4">
        <f>IF(OR(A691&gt;=2^I$9,C691&lt;=VrefLow),"",ROUND(((C692-VrefLow)*(2^REsolution))/(VrefHigh-VrefLow),0))</f>
        <v>3179</v>
      </c>
      <c r="E692" s="5" t="str">
        <f>IF(OR(A691&gt;=2^I$9,C691&lt;=VrefLow),"",DEC2BIN((MOD(D692,4096)/512),3)&amp;DEC2BIN(MOD(D692,512),9))</f>
        <v>110001101011</v>
      </c>
      <c r="F692" s="1" t="str">
        <f>IF(OR(A691&gt;=2^I$9,C691&lt;=VrefLow),"",DEC2HEX(D692,4))</f>
        <v>0C6B</v>
      </c>
    </row>
    <row r="693" spans="1:6" x14ac:dyDescent="0.25">
      <c r="A693" s="2">
        <f>IF(OR(A692&gt;=2^I$9,C692&lt;=VrefLow),"",A692+1)</f>
        <v>690</v>
      </c>
      <c r="B693" s="6">
        <f>IF(OR(A692&gt;=2^I$9,C692&lt;=VrefLow),"",IF(B692&lt;=0,"",(B692-(M$6/(2^I$9)))))</f>
        <v>5.3234374999997556</v>
      </c>
      <c r="C693" s="6">
        <f>IF(OR(A692&gt;=2^I$9,C692&lt;=VrefLow),"",(B693*M$12)/(M$9+M$12))</f>
        <v>2.0951495981754031</v>
      </c>
      <c r="D693" s="4">
        <f>IF(OR(A692&gt;=2^I$9,C692&lt;=VrefLow),"",ROUND(((C693-VrefLow)*(2^REsolution))/(VrefHigh-VrefLow),0))</f>
        <v>3178</v>
      </c>
      <c r="E693" s="5" t="str">
        <f>IF(OR(A692&gt;=2^I$9,C692&lt;=VrefLow),"",DEC2BIN((MOD(D693,4096)/512),3)&amp;DEC2BIN(MOD(D693,512),9))</f>
        <v>110001101010</v>
      </c>
      <c r="F693" s="1" t="str">
        <f>IF(OR(A692&gt;=2^I$9,C692&lt;=VrefLow),"",DEC2HEX(D693,4))</f>
        <v>0C6A</v>
      </c>
    </row>
    <row r="694" spans="1:6" x14ac:dyDescent="0.25">
      <c r="A694" s="2">
        <f>IF(OR(A693&gt;=2^I$9,C693&lt;=VrefLow),"",A693+1)</f>
        <v>691</v>
      </c>
      <c r="B694" s="6">
        <f>IF(OR(A693&gt;=2^I$9,C693&lt;=VrefLow),"",IF(B693&lt;=0,"",(B693-(M$6/(2^I$9)))))</f>
        <v>5.3218749999997552</v>
      </c>
      <c r="C694" s="6">
        <f>IF(OR(A693&gt;=2^I$9,C693&lt;=VrefLow),"",(B694*M$12)/(M$9+M$12))</f>
        <v>2.0945346437879144</v>
      </c>
      <c r="D694" s="4">
        <f>IF(OR(A693&gt;=2^I$9,C693&lt;=VrefLow),"",ROUND(((C694-VrefLow)*(2^REsolution))/(VrefHigh-VrefLow),0))</f>
        <v>3177</v>
      </c>
      <c r="E694" s="5" t="str">
        <f>IF(OR(A693&gt;=2^I$9,C693&lt;=VrefLow),"",DEC2BIN((MOD(D694,4096)/512),3)&amp;DEC2BIN(MOD(D694,512),9))</f>
        <v>110001101001</v>
      </c>
      <c r="F694" s="1" t="str">
        <f>IF(OR(A693&gt;=2^I$9,C693&lt;=VrefLow),"",DEC2HEX(D694,4))</f>
        <v>0C69</v>
      </c>
    </row>
    <row r="695" spans="1:6" x14ac:dyDescent="0.25">
      <c r="A695" s="2">
        <f>IF(OR(A694&gt;=2^I$9,C694&lt;=VrefLow),"",A694+1)</f>
        <v>692</v>
      </c>
      <c r="B695" s="6">
        <f>IF(OR(A694&gt;=2^I$9,C694&lt;=VrefLow),"",IF(B694&lt;=0,"",(B694-(M$6/(2^I$9)))))</f>
        <v>5.3203124999997549</v>
      </c>
      <c r="C695" s="6">
        <f>IF(OR(A694&gt;=2^I$9,C694&lt;=VrefLow),"",(B695*M$12)/(M$9+M$12))</f>
        <v>2.0939196894004248</v>
      </c>
      <c r="D695" s="4">
        <f>IF(OR(A694&gt;=2^I$9,C694&lt;=VrefLow),"",ROUND(((C695-VrefLow)*(2^REsolution))/(VrefHigh-VrefLow),0))</f>
        <v>3177</v>
      </c>
      <c r="E695" s="5" t="str">
        <f>IF(OR(A694&gt;=2^I$9,C694&lt;=VrefLow),"",DEC2BIN((MOD(D695,4096)/512),3)&amp;DEC2BIN(MOD(D695,512),9))</f>
        <v>110001101001</v>
      </c>
      <c r="F695" s="1" t="str">
        <f>IF(OR(A694&gt;=2^I$9,C694&lt;=VrefLow),"",DEC2HEX(D695,4))</f>
        <v>0C69</v>
      </c>
    </row>
    <row r="696" spans="1:6" x14ac:dyDescent="0.25">
      <c r="A696" s="2">
        <f>IF(OR(A695&gt;=2^I$9,C695&lt;=VrefLow),"",A695+1)</f>
        <v>693</v>
      </c>
      <c r="B696" s="6">
        <f>IF(OR(A695&gt;=2^I$9,C695&lt;=VrefLow),"",IF(B695&lt;=0,"",(B695-(M$6/(2^I$9)))))</f>
        <v>5.3187499999997545</v>
      </c>
      <c r="C696" s="6">
        <f>IF(OR(A695&gt;=2^I$9,C695&lt;=VrefLow),"",(B696*M$12)/(M$9+M$12))</f>
        <v>2.0933047350129357</v>
      </c>
      <c r="D696" s="4">
        <f>IF(OR(A695&gt;=2^I$9,C695&lt;=VrefLow),"",ROUND(((C696-VrefLow)*(2^REsolution))/(VrefHigh-VrefLow),0))</f>
        <v>3176</v>
      </c>
      <c r="E696" s="5" t="str">
        <f>IF(OR(A695&gt;=2^I$9,C695&lt;=VrefLow),"",DEC2BIN((MOD(D696,4096)/512),3)&amp;DEC2BIN(MOD(D696,512),9))</f>
        <v>110001101000</v>
      </c>
      <c r="F696" s="1" t="str">
        <f>IF(OR(A695&gt;=2^I$9,C695&lt;=VrefLow),"",DEC2HEX(D696,4))</f>
        <v>0C68</v>
      </c>
    </row>
    <row r="697" spans="1:6" x14ac:dyDescent="0.25">
      <c r="A697" s="2">
        <f>IF(OR(A696&gt;=2^I$9,C696&lt;=VrefLow),"",A696+1)</f>
        <v>694</v>
      </c>
      <c r="B697" s="6">
        <f>IF(OR(A696&gt;=2^I$9,C696&lt;=VrefLow),"",IF(B696&lt;=0,"",(B696-(M$6/(2^I$9)))))</f>
        <v>5.3171874999997542</v>
      </c>
      <c r="C697" s="6">
        <f>IF(OR(A696&gt;=2^I$9,C696&lt;=VrefLow),"",(B697*M$12)/(M$9+M$12))</f>
        <v>2.0926897806254461</v>
      </c>
      <c r="D697" s="4">
        <f>IF(OR(A696&gt;=2^I$9,C696&lt;=VrefLow),"",ROUND(((C697-VrefLow)*(2^REsolution))/(VrefHigh-VrefLow),0))</f>
        <v>3175</v>
      </c>
      <c r="E697" s="5" t="str">
        <f>IF(OR(A696&gt;=2^I$9,C696&lt;=VrefLow),"",DEC2BIN((MOD(D697,4096)/512),3)&amp;DEC2BIN(MOD(D697,512),9))</f>
        <v>110001100111</v>
      </c>
      <c r="F697" s="1" t="str">
        <f>IF(OR(A696&gt;=2^I$9,C696&lt;=VrefLow),"",DEC2HEX(D697,4))</f>
        <v>0C67</v>
      </c>
    </row>
    <row r="698" spans="1:6" x14ac:dyDescent="0.25">
      <c r="A698" s="2">
        <f>IF(OR(A697&gt;=2^I$9,C697&lt;=VrefLow),"",A697+1)</f>
        <v>695</v>
      </c>
      <c r="B698" s="6">
        <f>IF(OR(A697&gt;=2^I$9,C697&lt;=VrefLow),"",IF(B697&lt;=0,"",(B697-(M$6/(2^I$9)))))</f>
        <v>5.3156249999997538</v>
      </c>
      <c r="C698" s="6">
        <f>IF(OR(A697&gt;=2^I$9,C697&lt;=VrefLow),"",(B698*M$12)/(M$9+M$12))</f>
        <v>2.0920748262379569</v>
      </c>
      <c r="D698" s="4">
        <f>IF(OR(A697&gt;=2^I$9,C697&lt;=VrefLow),"",ROUND(((C698-VrefLow)*(2^REsolution))/(VrefHigh-VrefLow),0))</f>
        <v>3174</v>
      </c>
      <c r="E698" s="5" t="str">
        <f>IF(OR(A697&gt;=2^I$9,C697&lt;=VrefLow),"",DEC2BIN((MOD(D698,4096)/512),3)&amp;DEC2BIN(MOD(D698,512),9))</f>
        <v>110001100110</v>
      </c>
      <c r="F698" s="1" t="str">
        <f>IF(OR(A697&gt;=2^I$9,C697&lt;=VrefLow),"",DEC2HEX(D698,4))</f>
        <v>0C66</v>
      </c>
    </row>
    <row r="699" spans="1:6" x14ac:dyDescent="0.25">
      <c r="A699" s="2">
        <f>IF(OR(A698&gt;=2^I$9,C698&lt;=VrefLow),"",A698+1)</f>
        <v>696</v>
      </c>
      <c r="B699" s="6">
        <f>IF(OR(A698&gt;=2^I$9,C698&lt;=VrefLow),"",IF(B698&lt;=0,"",(B698-(M$6/(2^I$9)))))</f>
        <v>5.3140624999997534</v>
      </c>
      <c r="C699" s="6">
        <f>IF(OR(A698&gt;=2^I$9,C698&lt;=VrefLow),"",(B699*M$12)/(M$9+M$12))</f>
        <v>2.0914598718504678</v>
      </c>
      <c r="D699" s="4">
        <f>IF(OR(A698&gt;=2^I$9,C698&lt;=VrefLow),"",ROUND(((C699-VrefLow)*(2^REsolution))/(VrefHigh-VrefLow),0))</f>
        <v>3173</v>
      </c>
      <c r="E699" s="5" t="str">
        <f>IF(OR(A698&gt;=2^I$9,C698&lt;=VrefLow),"",DEC2BIN((MOD(D699,4096)/512),3)&amp;DEC2BIN(MOD(D699,512),9))</f>
        <v>110001100101</v>
      </c>
      <c r="F699" s="1" t="str">
        <f>IF(OR(A698&gt;=2^I$9,C698&lt;=VrefLow),"",DEC2HEX(D699,4))</f>
        <v>0C65</v>
      </c>
    </row>
    <row r="700" spans="1:6" x14ac:dyDescent="0.25">
      <c r="A700" s="2">
        <f>IF(OR(A699&gt;=2^I$9,C699&lt;=VrefLow),"",A699+1)</f>
        <v>697</v>
      </c>
      <c r="B700" s="6">
        <f>IF(OR(A699&gt;=2^I$9,C699&lt;=VrefLow),"",IF(B699&lt;=0,"",(B699-(M$6/(2^I$9)))))</f>
        <v>5.3124999999997531</v>
      </c>
      <c r="C700" s="6">
        <f>IF(OR(A699&gt;=2^I$9,C699&lt;=VrefLow),"",(B700*M$12)/(M$9+M$12))</f>
        <v>2.0908449174629782</v>
      </c>
      <c r="D700" s="4">
        <f>IF(OR(A699&gt;=2^I$9,C699&lt;=VrefLow),"",ROUND(((C700-VrefLow)*(2^REsolution))/(VrefHigh-VrefLow),0))</f>
        <v>3172</v>
      </c>
      <c r="E700" s="5" t="str">
        <f>IF(OR(A699&gt;=2^I$9,C699&lt;=VrefLow),"",DEC2BIN((MOD(D700,4096)/512),3)&amp;DEC2BIN(MOD(D700,512),9))</f>
        <v>110001100100</v>
      </c>
      <c r="F700" s="1" t="str">
        <f>IF(OR(A699&gt;=2^I$9,C699&lt;=VrefLow),"",DEC2HEX(D700,4))</f>
        <v>0C64</v>
      </c>
    </row>
    <row r="701" spans="1:6" x14ac:dyDescent="0.25">
      <c r="A701" s="2">
        <f>IF(OR(A700&gt;=2^I$9,C700&lt;=VrefLow),"",A700+1)</f>
        <v>698</v>
      </c>
      <c r="B701" s="6">
        <f>IF(OR(A700&gt;=2^I$9,C700&lt;=VrefLow),"",IF(B700&lt;=0,"",(B700-(M$6/(2^I$9)))))</f>
        <v>5.3109374999997527</v>
      </c>
      <c r="C701" s="6">
        <f>IF(OR(A700&gt;=2^I$9,C700&lt;=VrefLow),"",(B701*M$12)/(M$9+M$12))</f>
        <v>2.090229963075489</v>
      </c>
      <c r="D701" s="4">
        <f>IF(OR(A700&gt;=2^I$9,C700&lt;=VrefLow),"",ROUND(((C701-VrefLow)*(2^REsolution))/(VrefHigh-VrefLow),0))</f>
        <v>3171</v>
      </c>
      <c r="E701" s="5" t="str">
        <f>IF(OR(A700&gt;=2^I$9,C700&lt;=VrefLow),"",DEC2BIN((MOD(D701,4096)/512),3)&amp;DEC2BIN(MOD(D701,512),9))</f>
        <v>110001100011</v>
      </c>
      <c r="F701" s="1" t="str">
        <f>IF(OR(A700&gt;=2^I$9,C700&lt;=VrefLow),"",DEC2HEX(D701,4))</f>
        <v>0C63</v>
      </c>
    </row>
    <row r="702" spans="1:6" x14ac:dyDescent="0.25">
      <c r="A702" s="2">
        <f>IF(OR(A701&gt;=2^I$9,C701&lt;=VrefLow),"",A701+1)</f>
        <v>699</v>
      </c>
      <c r="B702" s="6">
        <f>IF(OR(A701&gt;=2^I$9,C701&lt;=VrefLow),"",IF(B701&lt;=0,"",(B701-(M$6/(2^I$9)))))</f>
        <v>5.3093749999997524</v>
      </c>
      <c r="C702" s="6">
        <f>IF(OR(A701&gt;=2^I$9,C701&lt;=VrefLow),"",(B702*M$12)/(M$9+M$12))</f>
        <v>2.0896150086879999</v>
      </c>
      <c r="D702" s="4">
        <f>IF(OR(A701&gt;=2^I$9,C701&lt;=VrefLow),"",ROUND(((C702-VrefLow)*(2^REsolution))/(VrefHigh-VrefLow),0))</f>
        <v>3170</v>
      </c>
      <c r="E702" s="5" t="str">
        <f>IF(OR(A701&gt;=2^I$9,C701&lt;=VrefLow),"",DEC2BIN((MOD(D702,4096)/512),3)&amp;DEC2BIN(MOD(D702,512),9))</f>
        <v>110001100010</v>
      </c>
      <c r="F702" s="1" t="str">
        <f>IF(OR(A701&gt;=2^I$9,C701&lt;=VrefLow),"",DEC2HEX(D702,4))</f>
        <v>0C62</v>
      </c>
    </row>
    <row r="703" spans="1:6" x14ac:dyDescent="0.25">
      <c r="A703" s="2">
        <f>IF(OR(A702&gt;=2^I$9,C702&lt;=VrefLow),"",A702+1)</f>
        <v>700</v>
      </c>
      <c r="B703" s="6">
        <f>IF(OR(A702&gt;=2^I$9,C702&lt;=VrefLow),"",IF(B702&lt;=0,"",(B702-(M$6/(2^I$9)))))</f>
        <v>5.307812499999752</v>
      </c>
      <c r="C703" s="6">
        <f>IF(OR(A702&gt;=2^I$9,C702&lt;=VrefLow),"",(B703*M$12)/(M$9+M$12))</f>
        <v>2.0890000543005107</v>
      </c>
      <c r="D703" s="4">
        <f>IF(OR(A702&gt;=2^I$9,C702&lt;=VrefLow),"",ROUND(((C703-VrefLow)*(2^REsolution))/(VrefHigh-VrefLow),0))</f>
        <v>3169</v>
      </c>
      <c r="E703" s="5" t="str">
        <f>IF(OR(A702&gt;=2^I$9,C702&lt;=VrefLow),"",DEC2BIN((MOD(D703,4096)/512),3)&amp;DEC2BIN(MOD(D703,512),9))</f>
        <v>110001100001</v>
      </c>
      <c r="F703" s="1" t="str">
        <f>IF(OR(A702&gt;=2^I$9,C702&lt;=VrefLow),"",DEC2HEX(D703,4))</f>
        <v>0C61</v>
      </c>
    </row>
    <row r="704" spans="1:6" x14ac:dyDescent="0.25">
      <c r="A704" s="2">
        <f>IF(OR(A703&gt;=2^I$9,C703&lt;=VrefLow),"",A703+1)</f>
        <v>701</v>
      </c>
      <c r="B704" s="6">
        <f>IF(OR(A703&gt;=2^I$9,C703&lt;=VrefLow),"",IF(B703&lt;=0,"",(B703-(M$6/(2^I$9)))))</f>
        <v>5.3062499999997517</v>
      </c>
      <c r="C704" s="6">
        <f>IF(OR(A703&gt;=2^I$9,C703&lt;=VrefLow),"",(B704*M$12)/(M$9+M$12))</f>
        <v>2.0883850999130211</v>
      </c>
      <c r="D704" s="4">
        <f>IF(OR(A703&gt;=2^I$9,C703&lt;=VrefLow),"",ROUND(((C704-VrefLow)*(2^REsolution))/(VrefHigh-VrefLow),0))</f>
        <v>3168</v>
      </c>
      <c r="E704" s="5" t="str">
        <f>IF(OR(A703&gt;=2^I$9,C703&lt;=VrefLow),"",DEC2BIN((MOD(D704,4096)/512),3)&amp;DEC2BIN(MOD(D704,512),9))</f>
        <v>110001100000</v>
      </c>
      <c r="F704" s="1" t="str">
        <f>IF(OR(A703&gt;=2^I$9,C703&lt;=VrefLow),"",DEC2HEX(D704,4))</f>
        <v>0C60</v>
      </c>
    </row>
    <row r="705" spans="1:6" x14ac:dyDescent="0.25">
      <c r="A705" s="2">
        <f>IF(OR(A704&gt;=2^I$9,C704&lt;=VrefLow),"",A704+1)</f>
        <v>702</v>
      </c>
      <c r="B705" s="6">
        <f>IF(OR(A704&gt;=2^I$9,C704&lt;=VrefLow),"",IF(B704&lt;=0,"",(B704-(M$6/(2^I$9)))))</f>
        <v>5.3046874999997513</v>
      </c>
      <c r="C705" s="6">
        <f>IF(OR(A704&gt;=2^I$9,C704&lt;=VrefLow),"",(B705*M$12)/(M$9+M$12))</f>
        <v>2.087770145525532</v>
      </c>
      <c r="D705" s="4">
        <f>IF(OR(A704&gt;=2^I$9,C704&lt;=VrefLow),"",ROUND(((C705-VrefLow)*(2^REsolution))/(VrefHigh-VrefLow),0))</f>
        <v>3167</v>
      </c>
      <c r="E705" s="5" t="str">
        <f>IF(OR(A704&gt;=2^I$9,C704&lt;=VrefLow),"",DEC2BIN((MOD(D705,4096)/512),3)&amp;DEC2BIN(MOD(D705,512),9))</f>
        <v>110001011111</v>
      </c>
      <c r="F705" s="1" t="str">
        <f>IF(OR(A704&gt;=2^I$9,C704&lt;=VrefLow),"",DEC2HEX(D705,4))</f>
        <v>0C5F</v>
      </c>
    </row>
    <row r="706" spans="1:6" x14ac:dyDescent="0.25">
      <c r="A706" s="2">
        <f>IF(OR(A705&gt;=2^I$9,C705&lt;=VrefLow),"",A705+1)</f>
        <v>703</v>
      </c>
      <c r="B706" s="6">
        <f>IF(OR(A705&gt;=2^I$9,C705&lt;=VrefLow),"",IF(B705&lt;=0,"",(B705-(M$6/(2^I$9)))))</f>
        <v>5.303124999999751</v>
      </c>
      <c r="C706" s="6">
        <f>IF(OR(A705&gt;=2^I$9,C705&lt;=VrefLow),"",(B706*M$12)/(M$9+M$12))</f>
        <v>2.0871551911380428</v>
      </c>
      <c r="D706" s="4">
        <f>IF(OR(A705&gt;=2^I$9,C705&lt;=VrefLow),"",ROUND(((C706-VrefLow)*(2^REsolution))/(VrefHigh-VrefLow),0))</f>
        <v>3166</v>
      </c>
      <c r="E706" s="5" t="str">
        <f>IF(OR(A705&gt;=2^I$9,C705&lt;=VrefLow),"",DEC2BIN((MOD(D706,4096)/512),3)&amp;DEC2BIN(MOD(D706,512),9))</f>
        <v>110001011110</v>
      </c>
      <c r="F706" s="1" t="str">
        <f>IF(OR(A705&gt;=2^I$9,C705&lt;=VrefLow),"",DEC2HEX(D706,4))</f>
        <v>0C5E</v>
      </c>
    </row>
    <row r="707" spans="1:6" x14ac:dyDescent="0.25">
      <c r="A707" s="2">
        <f>IF(OR(A706&gt;=2^I$9,C706&lt;=VrefLow),"",A706+1)</f>
        <v>704</v>
      </c>
      <c r="B707" s="6">
        <f>IF(OR(A706&gt;=2^I$9,C706&lt;=VrefLow),"",IF(B706&lt;=0,"",(B706-(M$6/(2^I$9)))))</f>
        <v>5.3015624999997506</v>
      </c>
      <c r="C707" s="6">
        <f>IF(OR(A706&gt;=2^I$9,C706&lt;=VrefLow),"",(B707*M$12)/(M$9+M$12))</f>
        <v>2.0865402367505537</v>
      </c>
      <c r="D707" s="4">
        <f>IF(OR(A706&gt;=2^I$9,C706&lt;=VrefLow),"",ROUND(((C707-VrefLow)*(2^REsolution))/(VrefHigh-VrefLow),0))</f>
        <v>3165</v>
      </c>
      <c r="E707" s="5" t="str">
        <f>IF(OR(A706&gt;=2^I$9,C706&lt;=VrefLow),"",DEC2BIN((MOD(D707,4096)/512),3)&amp;DEC2BIN(MOD(D707,512),9))</f>
        <v>110001011101</v>
      </c>
      <c r="F707" s="1" t="str">
        <f>IF(OR(A706&gt;=2^I$9,C706&lt;=VrefLow),"",DEC2HEX(D707,4))</f>
        <v>0C5D</v>
      </c>
    </row>
    <row r="708" spans="1:6" x14ac:dyDescent="0.25">
      <c r="A708" s="2">
        <f>IF(OR(A707&gt;=2^I$9,C707&lt;=VrefLow),"",A707+1)</f>
        <v>705</v>
      </c>
      <c r="B708" s="6">
        <f>IF(OR(A707&gt;=2^I$9,C707&lt;=VrefLow),"",IF(B707&lt;=0,"",(B707-(M$6/(2^I$9)))))</f>
        <v>5.2999999999997502</v>
      </c>
      <c r="C708" s="6">
        <f>IF(OR(A707&gt;=2^I$9,C707&lt;=VrefLow),"",(B708*M$12)/(M$9+M$12))</f>
        <v>2.0859252823630641</v>
      </c>
      <c r="D708" s="4">
        <f>IF(OR(A707&gt;=2^I$9,C707&lt;=VrefLow),"",ROUND(((C708-VrefLow)*(2^REsolution))/(VrefHigh-VrefLow),0))</f>
        <v>3164</v>
      </c>
      <c r="E708" s="5" t="str">
        <f>IF(OR(A707&gt;=2^I$9,C707&lt;=VrefLow),"",DEC2BIN((MOD(D708,4096)/512),3)&amp;DEC2BIN(MOD(D708,512),9))</f>
        <v>110001011100</v>
      </c>
      <c r="F708" s="1" t="str">
        <f>IF(OR(A707&gt;=2^I$9,C707&lt;=VrefLow),"",DEC2HEX(D708,4))</f>
        <v>0C5C</v>
      </c>
    </row>
    <row r="709" spans="1:6" x14ac:dyDescent="0.25">
      <c r="A709" s="2">
        <f>IF(OR(A708&gt;=2^I$9,C708&lt;=VrefLow),"",A708+1)</f>
        <v>706</v>
      </c>
      <c r="B709" s="6">
        <f>IF(OR(A708&gt;=2^I$9,C708&lt;=VrefLow),"",IF(B708&lt;=0,"",(B708-(M$6/(2^I$9)))))</f>
        <v>5.2984374999997499</v>
      </c>
      <c r="C709" s="6">
        <f>IF(OR(A708&gt;=2^I$9,C708&lt;=VrefLow),"",(B709*M$12)/(M$9+M$12))</f>
        <v>2.0853103279755749</v>
      </c>
      <c r="D709" s="4">
        <f>IF(OR(A708&gt;=2^I$9,C708&lt;=VrefLow),"",ROUND(((C709-VrefLow)*(2^REsolution))/(VrefHigh-VrefLow),0))</f>
        <v>3163</v>
      </c>
      <c r="E709" s="5" t="str">
        <f>IF(OR(A708&gt;=2^I$9,C708&lt;=VrefLow),"",DEC2BIN((MOD(D709,4096)/512),3)&amp;DEC2BIN(MOD(D709,512),9))</f>
        <v>110001011011</v>
      </c>
      <c r="F709" s="1" t="str">
        <f>IF(OR(A708&gt;=2^I$9,C708&lt;=VrefLow),"",DEC2HEX(D709,4))</f>
        <v>0C5B</v>
      </c>
    </row>
    <row r="710" spans="1:6" x14ac:dyDescent="0.25">
      <c r="A710" s="2">
        <f>IF(OR(A709&gt;=2^I$9,C709&lt;=VrefLow),"",A709+1)</f>
        <v>707</v>
      </c>
      <c r="B710" s="6">
        <f>IF(OR(A709&gt;=2^I$9,C709&lt;=VrefLow),"",IF(B709&lt;=0,"",(B709-(M$6/(2^I$9)))))</f>
        <v>5.2968749999997495</v>
      </c>
      <c r="C710" s="6">
        <f>IF(OR(A709&gt;=2^I$9,C709&lt;=VrefLow),"",(B710*M$12)/(M$9+M$12))</f>
        <v>2.0846953735880853</v>
      </c>
      <c r="D710" s="4">
        <f>IF(OR(A709&gt;=2^I$9,C709&lt;=VrefLow),"",ROUND(((C710-VrefLow)*(2^REsolution))/(VrefHigh-VrefLow),0))</f>
        <v>3163</v>
      </c>
      <c r="E710" s="5" t="str">
        <f>IF(OR(A709&gt;=2^I$9,C709&lt;=VrefLow),"",DEC2BIN((MOD(D710,4096)/512),3)&amp;DEC2BIN(MOD(D710,512),9))</f>
        <v>110001011011</v>
      </c>
      <c r="F710" s="1" t="str">
        <f>IF(OR(A709&gt;=2^I$9,C709&lt;=VrefLow),"",DEC2HEX(D710,4))</f>
        <v>0C5B</v>
      </c>
    </row>
    <row r="711" spans="1:6" x14ac:dyDescent="0.25">
      <c r="A711" s="2">
        <f>IF(OR(A710&gt;=2^I$9,C710&lt;=VrefLow),"",A710+1)</f>
        <v>708</v>
      </c>
      <c r="B711" s="6">
        <f>IF(OR(A710&gt;=2^I$9,C710&lt;=VrefLow),"",IF(B710&lt;=0,"",(B710-(M$6/(2^I$9)))))</f>
        <v>5.2953124999997492</v>
      </c>
      <c r="C711" s="6">
        <f>IF(OR(A710&gt;=2^I$9,C710&lt;=VrefLow),"",(B711*M$12)/(M$9+M$12))</f>
        <v>2.0840804192005966</v>
      </c>
      <c r="D711" s="4">
        <f>IF(OR(A710&gt;=2^I$9,C710&lt;=VrefLow),"",ROUND(((C711-VrefLow)*(2^REsolution))/(VrefHigh-VrefLow),0))</f>
        <v>3162</v>
      </c>
      <c r="E711" s="5" t="str">
        <f>IF(OR(A710&gt;=2^I$9,C710&lt;=VrefLow),"",DEC2BIN((MOD(D711,4096)/512),3)&amp;DEC2BIN(MOD(D711,512),9))</f>
        <v>110001011010</v>
      </c>
      <c r="F711" s="1" t="str">
        <f>IF(OR(A710&gt;=2^I$9,C710&lt;=VrefLow),"",DEC2HEX(D711,4))</f>
        <v>0C5A</v>
      </c>
    </row>
    <row r="712" spans="1:6" x14ac:dyDescent="0.25">
      <c r="A712" s="2">
        <f>IF(OR(A711&gt;=2^I$9,C711&lt;=VrefLow),"",A711+1)</f>
        <v>709</v>
      </c>
      <c r="B712" s="6">
        <f>IF(OR(A711&gt;=2^I$9,C711&lt;=VrefLow),"",IF(B711&lt;=0,"",(B711-(M$6/(2^I$9)))))</f>
        <v>5.2937499999997488</v>
      </c>
      <c r="C712" s="6">
        <f>IF(OR(A711&gt;=2^I$9,C711&lt;=VrefLow),"",(B712*M$12)/(M$9+M$12))</f>
        <v>2.083465464813107</v>
      </c>
      <c r="D712" s="4">
        <f>IF(OR(A711&gt;=2^I$9,C711&lt;=VrefLow),"",ROUND(((C712-VrefLow)*(2^REsolution))/(VrefHigh-VrefLow),0))</f>
        <v>3161</v>
      </c>
      <c r="E712" s="5" t="str">
        <f>IF(OR(A711&gt;=2^I$9,C711&lt;=VrefLow),"",DEC2BIN((MOD(D712,4096)/512),3)&amp;DEC2BIN(MOD(D712,512),9))</f>
        <v>110001011001</v>
      </c>
      <c r="F712" s="1" t="str">
        <f>IF(OR(A711&gt;=2^I$9,C711&lt;=VrefLow),"",DEC2HEX(D712,4))</f>
        <v>0C59</v>
      </c>
    </row>
    <row r="713" spans="1:6" x14ac:dyDescent="0.25">
      <c r="A713" s="2">
        <f>IF(OR(A712&gt;=2^I$9,C712&lt;=VrefLow),"",A712+1)</f>
        <v>710</v>
      </c>
      <c r="B713" s="6">
        <f>IF(OR(A712&gt;=2^I$9,C712&lt;=VrefLow),"",IF(B712&lt;=0,"",(B712-(M$6/(2^I$9)))))</f>
        <v>5.2921874999997485</v>
      </c>
      <c r="C713" s="6">
        <f>IF(OR(A712&gt;=2^I$9,C712&lt;=VrefLow),"",(B713*M$12)/(M$9+M$12))</f>
        <v>2.0828505104256179</v>
      </c>
      <c r="D713" s="4">
        <f>IF(OR(A712&gt;=2^I$9,C712&lt;=VrefLow),"",ROUND(((C713-VrefLow)*(2^REsolution))/(VrefHigh-VrefLow),0))</f>
        <v>3160</v>
      </c>
      <c r="E713" s="5" t="str">
        <f>IF(OR(A712&gt;=2^I$9,C712&lt;=VrefLow),"",DEC2BIN((MOD(D713,4096)/512),3)&amp;DEC2BIN(MOD(D713,512),9))</f>
        <v>110001011000</v>
      </c>
      <c r="F713" s="1" t="str">
        <f>IF(OR(A712&gt;=2^I$9,C712&lt;=VrefLow),"",DEC2HEX(D713,4))</f>
        <v>0C58</v>
      </c>
    </row>
    <row r="714" spans="1:6" x14ac:dyDescent="0.25">
      <c r="A714" s="2">
        <f>IF(OR(A713&gt;=2^I$9,C713&lt;=VrefLow),"",A713+1)</f>
        <v>711</v>
      </c>
      <c r="B714" s="6">
        <f>IF(OR(A713&gt;=2^I$9,C713&lt;=VrefLow),"",IF(B713&lt;=0,"",(B713-(M$6/(2^I$9)))))</f>
        <v>5.2906249999997481</v>
      </c>
      <c r="C714" s="6">
        <f>IF(OR(A713&gt;=2^I$9,C713&lt;=VrefLow),"",(B714*M$12)/(M$9+M$12))</f>
        <v>2.0822355560381283</v>
      </c>
      <c r="D714" s="4">
        <f>IF(OR(A713&gt;=2^I$9,C713&lt;=VrefLow),"",ROUND(((C714-VrefLow)*(2^REsolution))/(VrefHigh-VrefLow),0))</f>
        <v>3159</v>
      </c>
      <c r="E714" s="5" t="str">
        <f>IF(OR(A713&gt;=2^I$9,C713&lt;=VrefLow),"",DEC2BIN((MOD(D714,4096)/512),3)&amp;DEC2BIN(MOD(D714,512),9))</f>
        <v>110001010111</v>
      </c>
      <c r="F714" s="1" t="str">
        <f>IF(OR(A713&gt;=2^I$9,C713&lt;=VrefLow),"",DEC2HEX(D714,4))</f>
        <v>0C57</v>
      </c>
    </row>
    <row r="715" spans="1:6" x14ac:dyDescent="0.25">
      <c r="A715" s="2">
        <f>IF(OR(A714&gt;=2^I$9,C714&lt;=VrefLow),"",A714+1)</f>
        <v>712</v>
      </c>
      <c r="B715" s="6">
        <f>IF(OR(A714&gt;=2^I$9,C714&lt;=VrefLow),"",IF(B714&lt;=0,"",(B714-(M$6/(2^I$9)))))</f>
        <v>5.2890624999997478</v>
      </c>
      <c r="C715" s="6">
        <f>IF(OR(A714&gt;=2^I$9,C714&lt;=VrefLow),"",(B715*M$12)/(M$9+M$12))</f>
        <v>2.0816206016506391</v>
      </c>
      <c r="D715" s="4">
        <f>IF(OR(A714&gt;=2^I$9,C714&lt;=VrefLow),"",ROUND(((C715-VrefLow)*(2^REsolution))/(VrefHigh-VrefLow),0))</f>
        <v>3158</v>
      </c>
      <c r="E715" s="5" t="str">
        <f>IF(OR(A714&gt;=2^I$9,C714&lt;=VrefLow),"",DEC2BIN((MOD(D715,4096)/512),3)&amp;DEC2BIN(MOD(D715,512),9))</f>
        <v>110001010110</v>
      </c>
      <c r="F715" s="1" t="str">
        <f>IF(OR(A714&gt;=2^I$9,C714&lt;=VrefLow),"",DEC2HEX(D715,4))</f>
        <v>0C56</v>
      </c>
    </row>
    <row r="716" spans="1:6" x14ac:dyDescent="0.25">
      <c r="A716" s="2">
        <f>IF(OR(A715&gt;=2^I$9,C715&lt;=VrefLow),"",A715+1)</f>
        <v>713</v>
      </c>
      <c r="B716" s="6">
        <f>IF(OR(A715&gt;=2^I$9,C715&lt;=VrefLow),"",IF(B715&lt;=0,"",(B715-(M$6/(2^I$9)))))</f>
        <v>5.2874999999997474</v>
      </c>
      <c r="C716" s="6">
        <f>IF(OR(A715&gt;=2^I$9,C715&lt;=VrefLow),"",(B716*M$12)/(M$9+M$12))</f>
        <v>2.08100564726315</v>
      </c>
      <c r="D716" s="4">
        <f>IF(OR(A715&gt;=2^I$9,C715&lt;=VrefLow),"",ROUND(((C716-VrefLow)*(2^REsolution))/(VrefHigh-VrefLow),0))</f>
        <v>3157</v>
      </c>
      <c r="E716" s="5" t="str">
        <f>IF(OR(A715&gt;=2^I$9,C715&lt;=VrefLow),"",DEC2BIN((MOD(D716,4096)/512),3)&amp;DEC2BIN(MOD(D716,512),9))</f>
        <v>110001010101</v>
      </c>
      <c r="F716" s="1" t="str">
        <f>IF(OR(A715&gt;=2^I$9,C715&lt;=VrefLow),"",DEC2HEX(D716,4))</f>
        <v>0C55</v>
      </c>
    </row>
    <row r="717" spans="1:6" x14ac:dyDescent="0.25">
      <c r="A717" s="2">
        <f>IF(OR(A716&gt;=2^I$9,C716&lt;=VrefLow),"",A716+1)</f>
        <v>714</v>
      </c>
      <c r="B717" s="6">
        <f>IF(OR(A716&gt;=2^I$9,C716&lt;=VrefLow),"",IF(B716&lt;=0,"",(B716-(M$6/(2^I$9)))))</f>
        <v>5.285937499999747</v>
      </c>
      <c r="C717" s="6">
        <f>IF(OR(A716&gt;=2^I$9,C716&lt;=VrefLow),"",(B717*M$12)/(M$9+M$12))</f>
        <v>2.0803906928756604</v>
      </c>
      <c r="D717" s="4">
        <f>IF(OR(A716&gt;=2^I$9,C716&lt;=VrefLow),"",ROUND(((C717-VrefLow)*(2^REsolution))/(VrefHigh-VrefLow),0))</f>
        <v>3156</v>
      </c>
      <c r="E717" s="5" t="str">
        <f>IF(OR(A716&gt;=2^I$9,C716&lt;=VrefLow),"",DEC2BIN((MOD(D717,4096)/512),3)&amp;DEC2BIN(MOD(D717,512),9))</f>
        <v>110001010100</v>
      </c>
      <c r="F717" s="1" t="str">
        <f>IF(OR(A716&gt;=2^I$9,C716&lt;=VrefLow),"",DEC2HEX(D717,4))</f>
        <v>0C54</v>
      </c>
    </row>
    <row r="718" spans="1:6" x14ac:dyDescent="0.25">
      <c r="A718" s="2">
        <f>IF(OR(A717&gt;=2^I$9,C717&lt;=VrefLow),"",A717+1)</f>
        <v>715</v>
      </c>
      <c r="B718" s="6">
        <f>IF(OR(A717&gt;=2^I$9,C717&lt;=VrefLow),"",IF(B717&lt;=0,"",(B717-(M$6/(2^I$9)))))</f>
        <v>5.2843749999997467</v>
      </c>
      <c r="C718" s="6">
        <f>IF(OR(A717&gt;=2^I$9,C717&lt;=VrefLow),"",(B718*M$12)/(M$9+M$12))</f>
        <v>2.0797757384881712</v>
      </c>
      <c r="D718" s="4">
        <f>IF(OR(A717&gt;=2^I$9,C717&lt;=VrefLow),"",ROUND(((C718-VrefLow)*(2^REsolution))/(VrefHigh-VrefLow),0))</f>
        <v>3155</v>
      </c>
      <c r="E718" s="5" t="str">
        <f>IF(OR(A717&gt;=2^I$9,C717&lt;=VrefLow),"",DEC2BIN((MOD(D718,4096)/512),3)&amp;DEC2BIN(MOD(D718,512),9))</f>
        <v>110001010011</v>
      </c>
      <c r="F718" s="1" t="str">
        <f>IF(OR(A717&gt;=2^I$9,C717&lt;=VrefLow),"",DEC2HEX(D718,4))</f>
        <v>0C53</v>
      </c>
    </row>
    <row r="719" spans="1:6" x14ac:dyDescent="0.25">
      <c r="A719" s="2">
        <f>IF(OR(A718&gt;=2^I$9,C718&lt;=VrefLow),"",A718+1)</f>
        <v>716</v>
      </c>
      <c r="B719" s="6">
        <f>IF(OR(A718&gt;=2^I$9,C718&lt;=VrefLow),"",IF(B718&lt;=0,"",(B718-(M$6/(2^I$9)))))</f>
        <v>5.2828124999997463</v>
      </c>
      <c r="C719" s="6">
        <f>IF(OR(A718&gt;=2^I$9,C718&lt;=VrefLow),"",(B719*M$12)/(M$9+M$12))</f>
        <v>2.0791607841006821</v>
      </c>
      <c r="D719" s="4">
        <f>IF(OR(A718&gt;=2^I$9,C718&lt;=VrefLow),"",ROUND(((C719-VrefLow)*(2^REsolution))/(VrefHigh-VrefLow),0))</f>
        <v>3154</v>
      </c>
      <c r="E719" s="5" t="str">
        <f>IF(OR(A718&gt;=2^I$9,C718&lt;=VrefLow),"",DEC2BIN((MOD(D719,4096)/512),3)&amp;DEC2BIN(MOD(D719,512),9))</f>
        <v>110001010010</v>
      </c>
      <c r="F719" s="1" t="str">
        <f>IF(OR(A718&gt;=2^I$9,C718&lt;=VrefLow),"",DEC2HEX(D719,4))</f>
        <v>0C52</v>
      </c>
    </row>
    <row r="720" spans="1:6" x14ac:dyDescent="0.25">
      <c r="A720" s="2">
        <f>IF(OR(A719&gt;=2^I$9,C719&lt;=VrefLow),"",A719+1)</f>
        <v>717</v>
      </c>
      <c r="B720" s="6">
        <f>IF(OR(A719&gt;=2^I$9,C719&lt;=VrefLow),"",IF(B719&lt;=0,"",(B719-(M$6/(2^I$9)))))</f>
        <v>5.281249999999746</v>
      </c>
      <c r="C720" s="6">
        <f>IF(OR(A719&gt;=2^I$9,C719&lt;=VrefLow),"",(B720*M$12)/(M$9+M$12))</f>
        <v>2.0785458297131929</v>
      </c>
      <c r="D720" s="4">
        <f>IF(OR(A719&gt;=2^I$9,C719&lt;=VrefLow),"",ROUND(((C720-VrefLow)*(2^REsolution))/(VrefHigh-VrefLow),0))</f>
        <v>3153</v>
      </c>
      <c r="E720" s="5" t="str">
        <f>IF(OR(A719&gt;=2^I$9,C719&lt;=VrefLow),"",DEC2BIN((MOD(D720,4096)/512),3)&amp;DEC2BIN(MOD(D720,512),9))</f>
        <v>110001010001</v>
      </c>
      <c r="F720" s="1" t="str">
        <f>IF(OR(A719&gt;=2^I$9,C719&lt;=VrefLow),"",DEC2HEX(D720,4))</f>
        <v>0C51</v>
      </c>
    </row>
    <row r="721" spans="1:6" x14ac:dyDescent="0.25">
      <c r="A721" s="2">
        <f>IF(OR(A720&gt;=2^I$9,C720&lt;=VrefLow),"",A720+1)</f>
        <v>718</v>
      </c>
      <c r="B721" s="6">
        <f>IF(OR(A720&gt;=2^I$9,C720&lt;=VrefLow),"",IF(B720&lt;=0,"",(B720-(M$6/(2^I$9)))))</f>
        <v>5.2796874999997456</v>
      </c>
      <c r="C721" s="6">
        <f>IF(OR(A720&gt;=2^I$9,C720&lt;=VrefLow),"",(B721*M$12)/(M$9+M$12))</f>
        <v>2.0779308753257033</v>
      </c>
      <c r="D721" s="4">
        <f>IF(OR(A720&gt;=2^I$9,C720&lt;=VrefLow),"",ROUND(((C721-VrefLow)*(2^REsolution))/(VrefHigh-VrefLow),0))</f>
        <v>3152</v>
      </c>
      <c r="E721" s="5" t="str">
        <f>IF(OR(A720&gt;=2^I$9,C720&lt;=VrefLow),"",DEC2BIN((MOD(D721,4096)/512),3)&amp;DEC2BIN(MOD(D721,512),9))</f>
        <v>110001010000</v>
      </c>
      <c r="F721" s="1" t="str">
        <f>IF(OR(A720&gt;=2^I$9,C720&lt;=VrefLow),"",DEC2HEX(D721,4))</f>
        <v>0C50</v>
      </c>
    </row>
    <row r="722" spans="1:6" x14ac:dyDescent="0.25">
      <c r="A722" s="2">
        <f>IF(OR(A721&gt;=2^I$9,C721&lt;=VrefLow),"",A721+1)</f>
        <v>719</v>
      </c>
      <c r="B722" s="6">
        <f>IF(OR(A721&gt;=2^I$9,C721&lt;=VrefLow),"",IF(B721&lt;=0,"",(B721-(M$6/(2^I$9)))))</f>
        <v>5.2781249999997453</v>
      </c>
      <c r="C722" s="6">
        <f>IF(OR(A721&gt;=2^I$9,C721&lt;=VrefLow),"",(B722*M$12)/(M$9+M$12))</f>
        <v>2.0773159209382142</v>
      </c>
      <c r="D722" s="4">
        <f>IF(OR(A721&gt;=2^I$9,C721&lt;=VrefLow),"",ROUND(((C722-VrefLow)*(2^REsolution))/(VrefHigh-VrefLow),0))</f>
        <v>3151</v>
      </c>
      <c r="E722" s="5" t="str">
        <f>IF(OR(A721&gt;=2^I$9,C721&lt;=VrefLow),"",DEC2BIN((MOD(D722,4096)/512),3)&amp;DEC2BIN(MOD(D722,512),9))</f>
        <v>110001001111</v>
      </c>
      <c r="F722" s="1" t="str">
        <f>IF(OR(A721&gt;=2^I$9,C721&lt;=VrefLow),"",DEC2HEX(D722,4))</f>
        <v>0C4F</v>
      </c>
    </row>
    <row r="723" spans="1:6" x14ac:dyDescent="0.25">
      <c r="A723" s="2">
        <f>IF(OR(A722&gt;=2^I$9,C722&lt;=VrefLow),"",A722+1)</f>
        <v>720</v>
      </c>
      <c r="B723" s="6">
        <f>IF(OR(A722&gt;=2^I$9,C722&lt;=VrefLow),"",IF(B722&lt;=0,"",(B722-(M$6/(2^I$9)))))</f>
        <v>5.2765624999997449</v>
      </c>
      <c r="C723" s="6">
        <f>IF(OR(A722&gt;=2^I$9,C722&lt;=VrefLow),"",(B723*M$12)/(M$9+M$12))</f>
        <v>2.076700966550725</v>
      </c>
      <c r="D723" s="4">
        <f>IF(OR(A722&gt;=2^I$9,C722&lt;=VrefLow),"",ROUND(((C723-VrefLow)*(2^REsolution))/(VrefHigh-VrefLow),0))</f>
        <v>3150</v>
      </c>
      <c r="E723" s="5" t="str">
        <f>IF(OR(A722&gt;=2^I$9,C722&lt;=VrefLow),"",DEC2BIN((MOD(D723,4096)/512),3)&amp;DEC2BIN(MOD(D723,512),9))</f>
        <v>110001001110</v>
      </c>
      <c r="F723" s="1" t="str">
        <f>IF(OR(A722&gt;=2^I$9,C722&lt;=VrefLow),"",DEC2HEX(D723,4))</f>
        <v>0C4E</v>
      </c>
    </row>
    <row r="724" spans="1:6" x14ac:dyDescent="0.25">
      <c r="A724" s="2">
        <f>IF(OR(A723&gt;=2^I$9,C723&lt;=VrefLow),"",A723+1)</f>
        <v>721</v>
      </c>
      <c r="B724" s="6">
        <f>IF(OR(A723&gt;=2^I$9,C723&lt;=VrefLow),"",IF(B723&lt;=0,"",(B723-(M$6/(2^I$9)))))</f>
        <v>5.2749999999997446</v>
      </c>
      <c r="C724" s="6">
        <f>IF(OR(A723&gt;=2^I$9,C723&lt;=VrefLow),"",(B724*M$12)/(M$9+M$12))</f>
        <v>2.0760860121632358</v>
      </c>
      <c r="D724" s="4">
        <f>IF(OR(A723&gt;=2^I$9,C723&lt;=VrefLow),"",ROUND(((C724-VrefLow)*(2^REsolution))/(VrefHigh-VrefLow),0))</f>
        <v>3149</v>
      </c>
      <c r="E724" s="5" t="str">
        <f>IF(OR(A723&gt;=2^I$9,C723&lt;=VrefLow),"",DEC2BIN((MOD(D724,4096)/512),3)&amp;DEC2BIN(MOD(D724,512),9))</f>
        <v>110001001101</v>
      </c>
      <c r="F724" s="1" t="str">
        <f>IF(OR(A723&gt;=2^I$9,C723&lt;=VrefLow),"",DEC2HEX(D724,4))</f>
        <v>0C4D</v>
      </c>
    </row>
    <row r="725" spans="1:6" x14ac:dyDescent="0.25">
      <c r="A725" s="2">
        <f>IF(OR(A724&gt;=2^I$9,C724&lt;=VrefLow),"",A724+1)</f>
        <v>722</v>
      </c>
      <c r="B725" s="6">
        <f>IF(OR(A724&gt;=2^I$9,C724&lt;=VrefLow),"",IF(B724&lt;=0,"",(B724-(M$6/(2^I$9)))))</f>
        <v>5.2734374999997442</v>
      </c>
      <c r="C725" s="6">
        <f>IF(OR(A724&gt;=2^I$9,C724&lt;=VrefLow),"",(B725*M$12)/(M$9+M$12))</f>
        <v>2.0754710577757463</v>
      </c>
      <c r="D725" s="4">
        <f>IF(OR(A724&gt;=2^I$9,C724&lt;=VrefLow),"",ROUND(((C725-VrefLow)*(2^REsolution))/(VrefHigh-VrefLow),0))</f>
        <v>3149</v>
      </c>
      <c r="E725" s="5" t="str">
        <f>IF(OR(A724&gt;=2^I$9,C724&lt;=VrefLow),"",DEC2BIN((MOD(D725,4096)/512),3)&amp;DEC2BIN(MOD(D725,512),9))</f>
        <v>110001001101</v>
      </c>
      <c r="F725" s="1" t="str">
        <f>IF(OR(A724&gt;=2^I$9,C724&lt;=VrefLow),"",DEC2HEX(D725,4))</f>
        <v>0C4D</v>
      </c>
    </row>
    <row r="726" spans="1:6" x14ac:dyDescent="0.25">
      <c r="A726" s="2">
        <f>IF(OR(A725&gt;=2^I$9,C725&lt;=VrefLow),"",A725+1)</f>
        <v>723</v>
      </c>
      <c r="B726" s="6">
        <f>IF(OR(A725&gt;=2^I$9,C725&lt;=VrefLow),"",IF(B725&lt;=0,"",(B725-(M$6/(2^I$9)))))</f>
        <v>5.2718749999997438</v>
      </c>
      <c r="C726" s="6">
        <f>IF(OR(A725&gt;=2^I$9,C725&lt;=VrefLow),"",(B726*M$12)/(M$9+M$12))</f>
        <v>2.0748561033882571</v>
      </c>
      <c r="D726" s="4">
        <f>IF(OR(A725&gt;=2^I$9,C725&lt;=VrefLow),"",ROUND(((C726-VrefLow)*(2^REsolution))/(VrefHigh-VrefLow),0))</f>
        <v>3148</v>
      </c>
      <c r="E726" s="5" t="str">
        <f>IF(OR(A725&gt;=2^I$9,C725&lt;=VrefLow),"",DEC2BIN((MOD(D726,4096)/512),3)&amp;DEC2BIN(MOD(D726,512),9))</f>
        <v>110001001100</v>
      </c>
      <c r="F726" s="1" t="str">
        <f>IF(OR(A725&gt;=2^I$9,C725&lt;=VrefLow),"",DEC2HEX(D726,4))</f>
        <v>0C4C</v>
      </c>
    </row>
    <row r="727" spans="1:6" x14ac:dyDescent="0.25">
      <c r="A727" s="2">
        <f>IF(OR(A726&gt;=2^I$9,C726&lt;=VrefLow),"",A726+1)</f>
        <v>724</v>
      </c>
      <c r="B727" s="6">
        <f>IF(OR(A726&gt;=2^I$9,C726&lt;=VrefLow),"",IF(B726&lt;=0,"",(B726-(M$6/(2^I$9)))))</f>
        <v>5.2703124999997435</v>
      </c>
      <c r="C727" s="6">
        <f>IF(OR(A726&gt;=2^I$9,C726&lt;=VrefLow),"",(B727*M$12)/(M$9+M$12))</f>
        <v>2.0742411490007679</v>
      </c>
      <c r="D727" s="4">
        <f>IF(OR(A726&gt;=2^I$9,C726&lt;=VrefLow),"",ROUND(((C727-VrefLow)*(2^REsolution))/(VrefHigh-VrefLow),0))</f>
        <v>3147</v>
      </c>
      <c r="E727" s="5" t="str">
        <f>IF(OR(A726&gt;=2^I$9,C726&lt;=VrefLow),"",DEC2BIN((MOD(D727,4096)/512),3)&amp;DEC2BIN(MOD(D727,512),9))</f>
        <v>110001001011</v>
      </c>
      <c r="F727" s="1" t="str">
        <f>IF(OR(A726&gt;=2^I$9,C726&lt;=VrefLow),"",DEC2HEX(D727,4))</f>
        <v>0C4B</v>
      </c>
    </row>
    <row r="728" spans="1:6" x14ac:dyDescent="0.25">
      <c r="A728" s="2">
        <f>IF(OR(A727&gt;=2^I$9,C727&lt;=VrefLow),"",A727+1)</f>
        <v>725</v>
      </c>
      <c r="B728" s="6">
        <f>IF(OR(A727&gt;=2^I$9,C727&lt;=VrefLow),"",IF(B727&lt;=0,"",(B727-(M$6/(2^I$9)))))</f>
        <v>5.2687499999997431</v>
      </c>
      <c r="C728" s="6">
        <f>IF(OR(A727&gt;=2^I$9,C727&lt;=VrefLow),"",(B728*M$12)/(M$9+M$12))</f>
        <v>2.0736261946132788</v>
      </c>
      <c r="D728" s="4">
        <f>IF(OR(A727&gt;=2^I$9,C727&lt;=VrefLow),"",ROUND(((C728-VrefLow)*(2^REsolution))/(VrefHigh-VrefLow),0))</f>
        <v>3146</v>
      </c>
      <c r="E728" s="5" t="str">
        <f>IF(OR(A727&gt;=2^I$9,C727&lt;=VrefLow),"",DEC2BIN((MOD(D728,4096)/512),3)&amp;DEC2BIN(MOD(D728,512),9))</f>
        <v>110001001010</v>
      </c>
      <c r="F728" s="1" t="str">
        <f>IF(OR(A727&gt;=2^I$9,C727&lt;=VrefLow),"",DEC2HEX(D728,4))</f>
        <v>0C4A</v>
      </c>
    </row>
    <row r="729" spans="1:6" x14ac:dyDescent="0.25">
      <c r="A729" s="2">
        <f>IF(OR(A728&gt;=2^I$9,C728&lt;=VrefLow),"",A728+1)</f>
        <v>726</v>
      </c>
      <c r="B729" s="6">
        <f>IF(OR(A728&gt;=2^I$9,C728&lt;=VrefLow),"",IF(B728&lt;=0,"",(B728-(M$6/(2^I$9)))))</f>
        <v>5.2671874999997428</v>
      </c>
      <c r="C729" s="6">
        <f>IF(OR(A728&gt;=2^I$9,C728&lt;=VrefLow),"",(B729*M$12)/(M$9+M$12))</f>
        <v>2.0730112402257892</v>
      </c>
      <c r="D729" s="4">
        <f>IF(OR(A728&gt;=2^I$9,C728&lt;=VrefLow),"",ROUND(((C729-VrefLow)*(2^REsolution))/(VrefHigh-VrefLow),0))</f>
        <v>3145</v>
      </c>
      <c r="E729" s="5" t="str">
        <f>IF(OR(A728&gt;=2^I$9,C728&lt;=VrefLow),"",DEC2BIN((MOD(D729,4096)/512),3)&amp;DEC2BIN(MOD(D729,512),9))</f>
        <v>110001001001</v>
      </c>
      <c r="F729" s="1" t="str">
        <f>IF(OR(A728&gt;=2^I$9,C728&lt;=VrefLow),"",DEC2HEX(D729,4))</f>
        <v>0C49</v>
      </c>
    </row>
    <row r="730" spans="1:6" x14ac:dyDescent="0.25">
      <c r="A730" s="2">
        <f>IF(OR(A729&gt;=2^I$9,C729&lt;=VrefLow),"",A729+1)</f>
        <v>727</v>
      </c>
      <c r="B730" s="6">
        <f>IF(OR(A729&gt;=2^I$9,C729&lt;=VrefLow),"",IF(B729&lt;=0,"",(B729-(M$6/(2^I$9)))))</f>
        <v>5.2656249999997424</v>
      </c>
      <c r="C730" s="6">
        <f>IF(OR(A729&gt;=2^I$9,C729&lt;=VrefLow),"",(B730*M$12)/(M$9+M$12))</f>
        <v>2.0723962858383</v>
      </c>
      <c r="D730" s="4">
        <f>IF(OR(A729&gt;=2^I$9,C729&lt;=VrefLow),"",ROUND(((C730-VrefLow)*(2^REsolution))/(VrefHigh-VrefLow),0))</f>
        <v>3144</v>
      </c>
      <c r="E730" s="5" t="str">
        <f>IF(OR(A729&gt;=2^I$9,C729&lt;=VrefLow),"",DEC2BIN((MOD(D730,4096)/512),3)&amp;DEC2BIN(MOD(D730,512),9))</f>
        <v>110001001000</v>
      </c>
      <c r="F730" s="1" t="str">
        <f>IF(OR(A729&gt;=2^I$9,C729&lt;=VrefLow),"",DEC2HEX(D730,4))</f>
        <v>0C48</v>
      </c>
    </row>
    <row r="731" spans="1:6" x14ac:dyDescent="0.25">
      <c r="A731" s="2">
        <f>IF(OR(A730&gt;=2^I$9,C730&lt;=VrefLow),"",A730+1)</f>
        <v>728</v>
      </c>
      <c r="B731" s="6">
        <f>IF(OR(A730&gt;=2^I$9,C730&lt;=VrefLow),"",IF(B730&lt;=0,"",(B730-(M$6/(2^I$9)))))</f>
        <v>5.2640624999997421</v>
      </c>
      <c r="C731" s="6">
        <f>IF(OR(A730&gt;=2^I$9,C730&lt;=VrefLow),"",(B731*M$12)/(M$9+M$12))</f>
        <v>2.0717813314508109</v>
      </c>
      <c r="D731" s="4">
        <f>IF(OR(A730&gt;=2^I$9,C730&lt;=VrefLow),"",ROUND(((C731-VrefLow)*(2^REsolution))/(VrefHigh-VrefLow),0))</f>
        <v>3143</v>
      </c>
      <c r="E731" s="5" t="str">
        <f>IF(OR(A730&gt;=2^I$9,C730&lt;=VrefLow),"",DEC2BIN((MOD(D731,4096)/512),3)&amp;DEC2BIN(MOD(D731,512),9))</f>
        <v>110001000111</v>
      </c>
      <c r="F731" s="1" t="str">
        <f>IF(OR(A730&gt;=2^I$9,C730&lt;=VrefLow),"",DEC2HEX(D731,4))</f>
        <v>0C47</v>
      </c>
    </row>
    <row r="732" spans="1:6" x14ac:dyDescent="0.25">
      <c r="A732" s="2">
        <f>IF(OR(A731&gt;=2^I$9,C731&lt;=VrefLow),"",A731+1)</f>
        <v>729</v>
      </c>
      <c r="B732" s="6">
        <f>IF(OR(A731&gt;=2^I$9,C731&lt;=VrefLow),"",IF(B731&lt;=0,"",(B731-(M$6/(2^I$9)))))</f>
        <v>5.2624999999997417</v>
      </c>
      <c r="C732" s="6">
        <f>IF(OR(A731&gt;=2^I$9,C731&lt;=VrefLow),"",(B732*M$12)/(M$9+M$12))</f>
        <v>2.0711663770633213</v>
      </c>
      <c r="D732" s="4">
        <f>IF(OR(A731&gt;=2^I$9,C731&lt;=VrefLow),"",ROUND(((C732-VrefLow)*(2^REsolution))/(VrefHigh-VrefLow),0))</f>
        <v>3142</v>
      </c>
      <c r="E732" s="5" t="str">
        <f>IF(OR(A731&gt;=2^I$9,C731&lt;=VrefLow),"",DEC2BIN((MOD(D732,4096)/512),3)&amp;DEC2BIN(MOD(D732,512),9))</f>
        <v>110001000110</v>
      </c>
      <c r="F732" s="1" t="str">
        <f>IF(OR(A731&gt;=2^I$9,C731&lt;=VrefLow),"",DEC2HEX(D732,4))</f>
        <v>0C46</v>
      </c>
    </row>
    <row r="733" spans="1:6" x14ac:dyDescent="0.25">
      <c r="A733" s="2">
        <f>IF(OR(A732&gt;=2^I$9,C732&lt;=VrefLow),"",A732+1)</f>
        <v>730</v>
      </c>
      <c r="B733" s="6">
        <f>IF(OR(A732&gt;=2^I$9,C732&lt;=VrefLow),"",IF(B732&lt;=0,"",(B732-(M$6/(2^I$9)))))</f>
        <v>5.2609374999997414</v>
      </c>
      <c r="C733" s="6">
        <f>IF(OR(A732&gt;=2^I$9,C732&lt;=VrefLow),"",(B733*M$12)/(M$9+M$12))</f>
        <v>2.0705514226758321</v>
      </c>
      <c r="D733" s="4">
        <f>IF(OR(A732&gt;=2^I$9,C732&lt;=VrefLow),"",ROUND(((C733-VrefLow)*(2^REsolution))/(VrefHigh-VrefLow),0))</f>
        <v>3141</v>
      </c>
      <c r="E733" s="5" t="str">
        <f>IF(OR(A732&gt;=2^I$9,C732&lt;=VrefLow),"",DEC2BIN((MOD(D733,4096)/512),3)&amp;DEC2BIN(MOD(D733,512),9))</f>
        <v>110001000101</v>
      </c>
      <c r="F733" s="1" t="str">
        <f>IF(OR(A732&gt;=2^I$9,C732&lt;=VrefLow),"",DEC2HEX(D733,4))</f>
        <v>0C45</v>
      </c>
    </row>
    <row r="734" spans="1:6" x14ac:dyDescent="0.25">
      <c r="A734" s="2">
        <f>IF(OR(A733&gt;=2^I$9,C733&lt;=VrefLow),"",A733+1)</f>
        <v>731</v>
      </c>
      <c r="B734" s="6">
        <f>IF(OR(A733&gt;=2^I$9,C733&lt;=VrefLow),"",IF(B733&lt;=0,"",(B733-(M$6/(2^I$9)))))</f>
        <v>5.259374999999741</v>
      </c>
      <c r="C734" s="6">
        <f>IF(OR(A733&gt;=2^I$9,C733&lt;=VrefLow),"",(B734*M$12)/(M$9+M$12))</f>
        <v>2.0699364682883425</v>
      </c>
      <c r="D734" s="4">
        <f>IF(OR(A733&gt;=2^I$9,C733&lt;=VrefLow),"",ROUND(((C734-VrefLow)*(2^REsolution))/(VrefHigh-VrefLow),0))</f>
        <v>3140</v>
      </c>
      <c r="E734" s="5" t="str">
        <f>IF(OR(A733&gt;=2^I$9,C733&lt;=VrefLow),"",DEC2BIN((MOD(D734,4096)/512),3)&amp;DEC2BIN(MOD(D734,512),9))</f>
        <v>110001000100</v>
      </c>
      <c r="F734" s="1" t="str">
        <f>IF(OR(A733&gt;=2^I$9,C733&lt;=VrefLow),"",DEC2HEX(D734,4))</f>
        <v>0C44</v>
      </c>
    </row>
    <row r="735" spans="1:6" x14ac:dyDescent="0.25">
      <c r="A735" s="2">
        <f>IF(OR(A734&gt;=2^I$9,C734&lt;=VrefLow),"",A734+1)</f>
        <v>732</v>
      </c>
      <c r="B735" s="6">
        <f>IF(OR(A734&gt;=2^I$9,C734&lt;=VrefLow),"",IF(B734&lt;=0,"",(B734-(M$6/(2^I$9)))))</f>
        <v>5.2578124999997407</v>
      </c>
      <c r="C735" s="6">
        <f>IF(OR(A734&gt;=2^I$9,C734&lt;=VrefLow),"",(B735*M$12)/(M$9+M$12))</f>
        <v>2.0693215139008538</v>
      </c>
      <c r="D735" s="4">
        <f>IF(OR(A734&gt;=2^I$9,C734&lt;=VrefLow),"",ROUND(((C735-VrefLow)*(2^REsolution))/(VrefHigh-VrefLow),0))</f>
        <v>3139</v>
      </c>
      <c r="E735" s="5" t="str">
        <f>IF(OR(A734&gt;=2^I$9,C734&lt;=VrefLow),"",DEC2BIN((MOD(D735,4096)/512),3)&amp;DEC2BIN(MOD(D735,512),9))</f>
        <v>110001000011</v>
      </c>
      <c r="F735" s="1" t="str">
        <f>IF(OR(A734&gt;=2^I$9,C734&lt;=VrefLow),"",DEC2HEX(D735,4))</f>
        <v>0C43</v>
      </c>
    </row>
    <row r="736" spans="1:6" x14ac:dyDescent="0.25">
      <c r="A736" s="2">
        <f>IF(OR(A735&gt;=2^I$9,C735&lt;=VrefLow),"",A735+1)</f>
        <v>733</v>
      </c>
      <c r="B736" s="6">
        <f>IF(OR(A735&gt;=2^I$9,C735&lt;=VrefLow),"",IF(B735&lt;=0,"",(B735-(M$6/(2^I$9)))))</f>
        <v>5.2562499999997403</v>
      </c>
      <c r="C736" s="6">
        <f>IF(OR(A735&gt;=2^I$9,C735&lt;=VrefLow),"",(B736*M$12)/(M$9+M$12))</f>
        <v>2.0687065595133642</v>
      </c>
      <c r="D736" s="4">
        <f>IF(OR(A735&gt;=2^I$9,C735&lt;=VrefLow),"",ROUND(((C736-VrefLow)*(2^REsolution))/(VrefHigh-VrefLow),0))</f>
        <v>3138</v>
      </c>
      <c r="E736" s="5" t="str">
        <f>IF(OR(A735&gt;=2^I$9,C735&lt;=VrefLow),"",DEC2BIN((MOD(D736,4096)/512),3)&amp;DEC2BIN(MOD(D736,512),9))</f>
        <v>110001000010</v>
      </c>
      <c r="F736" s="1" t="str">
        <f>IF(OR(A735&gt;=2^I$9,C735&lt;=VrefLow),"",DEC2HEX(D736,4))</f>
        <v>0C42</v>
      </c>
    </row>
    <row r="737" spans="1:6" x14ac:dyDescent="0.25">
      <c r="A737" s="2">
        <f>IF(OR(A736&gt;=2^I$9,C736&lt;=VrefLow),"",A736+1)</f>
        <v>734</v>
      </c>
      <c r="B737" s="6">
        <f>IF(OR(A736&gt;=2^I$9,C736&lt;=VrefLow),"",IF(B736&lt;=0,"",(B736-(M$6/(2^I$9)))))</f>
        <v>5.2546874999997399</v>
      </c>
      <c r="C737" s="6">
        <f>IF(OR(A736&gt;=2^I$9,C736&lt;=VrefLow),"",(B737*M$12)/(M$9+M$12))</f>
        <v>2.0680916051258751</v>
      </c>
      <c r="D737" s="4">
        <f>IF(OR(A736&gt;=2^I$9,C736&lt;=VrefLow),"",ROUND(((C737-VrefLow)*(2^REsolution))/(VrefHigh-VrefLow),0))</f>
        <v>3137</v>
      </c>
      <c r="E737" s="5" t="str">
        <f>IF(OR(A736&gt;=2^I$9,C736&lt;=VrefLow),"",DEC2BIN((MOD(D737,4096)/512),3)&amp;DEC2BIN(MOD(D737,512),9))</f>
        <v>110001000001</v>
      </c>
      <c r="F737" s="1" t="str">
        <f>IF(OR(A736&gt;=2^I$9,C736&lt;=VrefLow),"",DEC2HEX(D737,4))</f>
        <v>0C41</v>
      </c>
    </row>
    <row r="738" spans="1:6" x14ac:dyDescent="0.25">
      <c r="A738" s="2">
        <f>IF(OR(A737&gt;=2^I$9,C737&lt;=VrefLow),"",A737+1)</f>
        <v>735</v>
      </c>
      <c r="B738" s="6">
        <f>IF(OR(A737&gt;=2^I$9,C737&lt;=VrefLow),"",IF(B737&lt;=0,"",(B737-(M$6/(2^I$9)))))</f>
        <v>5.2531249999997396</v>
      </c>
      <c r="C738" s="6">
        <f>IF(OR(A737&gt;=2^I$9,C737&lt;=VrefLow),"",(B738*M$12)/(M$9+M$12))</f>
        <v>2.0674766507383855</v>
      </c>
      <c r="D738" s="4">
        <f>IF(OR(A737&gt;=2^I$9,C737&lt;=VrefLow),"",ROUND(((C738-VrefLow)*(2^REsolution))/(VrefHigh-VrefLow),0))</f>
        <v>3136</v>
      </c>
      <c r="E738" s="5" t="str">
        <f>IF(OR(A737&gt;=2^I$9,C737&lt;=VrefLow),"",DEC2BIN((MOD(D738,4096)/512),3)&amp;DEC2BIN(MOD(D738,512),9))</f>
        <v>110001000000</v>
      </c>
      <c r="F738" s="1" t="str">
        <f>IF(OR(A737&gt;=2^I$9,C737&lt;=VrefLow),"",DEC2HEX(D738,4))</f>
        <v>0C40</v>
      </c>
    </row>
    <row r="739" spans="1:6" x14ac:dyDescent="0.25">
      <c r="A739" s="2">
        <f>IF(OR(A738&gt;=2^I$9,C738&lt;=VrefLow),"",A738+1)</f>
        <v>736</v>
      </c>
      <c r="B739" s="6">
        <f>IF(OR(A738&gt;=2^I$9,C738&lt;=VrefLow),"",IF(B738&lt;=0,"",(B738-(M$6/(2^I$9)))))</f>
        <v>5.2515624999997392</v>
      </c>
      <c r="C739" s="6">
        <f>IF(OR(A738&gt;=2^I$9,C738&lt;=VrefLow),"",(B739*M$12)/(M$9+M$12))</f>
        <v>2.0668616963508968</v>
      </c>
      <c r="D739" s="4">
        <f>IF(OR(A738&gt;=2^I$9,C738&lt;=VrefLow),"",ROUND(((C739-VrefLow)*(2^REsolution))/(VrefHigh-VrefLow),0))</f>
        <v>3136</v>
      </c>
      <c r="E739" s="5" t="str">
        <f>IF(OR(A738&gt;=2^I$9,C738&lt;=VrefLow),"",DEC2BIN((MOD(D739,4096)/512),3)&amp;DEC2BIN(MOD(D739,512),9))</f>
        <v>110001000000</v>
      </c>
      <c r="F739" s="1" t="str">
        <f>IF(OR(A738&gt;=2^I$9,C738&lt;=VrefLow),"",DEC2HEX(D739,4))</f>
        <v>0C40</v>
      </c>
    </row>
    <row r="740" spans="1:6" x14ac:dyDescent="0.25">
      <c r="A740" s="2">
        <f>IF(OR(A739&gt;=2^I$9,C739&lt;=VrefLow),"",A739+1)</f>
        <v>737</v>
      </c>
      <c r="B740" s="6">
        <f>IF(OR(A739&gt;=2^I$9,C739&lt;=VrefLow),"",IF(B739&lt;=0,"",(B739-(M$6/(2^I$9)))))</f>
        <v>5.2499999999997389</v>
      </c>
      <c r="C740" s="6">
        <f>IF(OR(A739&gt;=2^I$9,C739&lt;=VrefLow),"",(B740*M$12)/(M$9+M$12))</f>
        <v>2.0662467419634072</v>
      </c>
      <c r="D740" s="4">
        <f>IF(OR(A739&gt;=2^I$9,C739&lt;=VrefLow),"",ROUND(((C740-VrefLow)*(2^REsolution))/(VrefHigh-VrefLow),0))</f>
        <v>3135</v>
      </c>
      <c r="E740" s="5" t="str">
        <f>IF(OR(A739&gt;=2^I$9,C739&lt;=VrefLow),"",DEC2BIN((MOD(D740,4096)/512),3)&amp;DEC2BIN(MOD(D740,512),9))</f>
        <v>110000111111</v>
      </c>
      <c r="F740" s="1" t="str">
        <f>IF(OR(A739&gt;=2^I$9,C739&lt;=VrefLow),"",DEC2HEX(D740,4))</f>
        <v>0C3F</v>
      </c>
    </row>
    <row r="741" spans="1:6" x14ac:dyDescent="0.25">
      <c r="A741" s="2">
        <f>IF(OR(A740&gt;=2^I$9,C740&lt;=VrefLow),"",A740+1)</f>
        <v>738</v>
      </c>
      <c r="B741" s="6">
        <f>IF(OR(A740&gt;=2^I$9,C740&lt;=VrefLow),"",IF(B740&lt;=0,"",(B740-(M$6/(2^I$9)))))</f>
        <v>5.2484374999997385</v>
      </c>
      <c r="C741" s="6">
        <f>IF(OR(A740&gt;=2^I$9,C740&lt;=VrefLow),"",(B741*M$12)/(M$9+M$12))</f>
        <v>2.065631787575918</v>
      </c>
      <c r="D741" s="4">
        <f>IF(OR(A740&gt;=2^I$9,C740&lt;=VrefLow),"",ROUND(((C741-VrefLow)*(2^REsolution))/(VrefHigh-VrefLow),0))</f>
        <v>3134</v>
      </c>
      <c r="E741" s="5" t="str">
        <f>IF(OR(A740&gt;=2^I$9,C740&lt;=VrefLow),"",DEC2BIN((MOD(D741,4096)/512),3)&amp;DEC2BIN(MOD(D741,512),9))</f>
        <v>110000111110</v>
      </c>
      <c r="F741" s="1" t="str">
        <f>IF(OR(A740&gt;=2^I$9,C740&lt;=VrefLow),"",DEC2HEX(D741,4))</f>
        <v>0C3E</v>
      </c>
    </row>
    <row r="742" spans="1:6" x14ac:dyDescent="0.25">
      <c r="A742" s="2">
        <f>IF(OR(A741&gt;=2^I$9,C741&lt;=VrefLow),"",A741+1)</f>
        <v>739</v>
      </c>
      <c r="B742" s="6">
        <f>IF(OR(A741&gt;=2^I$9,C741&lt;=VrefLow),"",IF(B741&lt;=0,"",(B741-(M$6/(2^I$9)))))</f>
        <v>5.2468749999997382</v>
      </c>
      <c r="C742" s="6">
        <f>IF(OR(A741&gt;=2^I$9,C741&lt;=VrefLow),"",(B742*M$12)/(M$9+M$12))</f>
        <v>2.0650168331884284</v>
      </c>
      <c r="D742" s="4">
        <f>IF(OR(A741&gt;=2^I$9,C741&lt;=VrefLow),"",ROUND(((C742-VrefLow)*(2^REsolution))/(VrefHigh-VrefLow),0))</f>
        <v>3133</v>
      </c>
      <c r="E742" s="5" t="str">
        <f>IF(OR(A741&gt;=2^I$9,C741&lt;=VrefLow),"",DEC2BIN((MOD(D742,4096)/512),3)&amp;DEC2BIN(MOD(D742,512),9))</f>
        <v>110000111101</v>
      </c>
      <c r="F742" s="1" t="str">
        <f>IF(OR(A741&gt;=2^I$9,C741&lt;=VrefLow),"",DEC2HEX(D742,4))</f>
        <v>0C3D</v>
      </c>
    </row>
    <row r="743" spans="1:6" x14ac:dyDescent="0.25">
      <c r="A743" s="2">
        <f>IF(OR(A742&gt;=2^I$9,C742&lt;=VrefLow),"",A742+1)</f>
        <v>740</v>
      </c>
      <c r="B743" s="6">
        <f>IF(OR(A742&gt;=2^I$9,C742&lt;=VrefLow),"",IF(B742&lt;=0,"",(B742-(M$6/(2^I$9)))))</f>
        <v>5.2453124999997378</v>
      </c>
      <c r="C743" s="6">
        <f>IF(OR(A742&gt;=2^I$9,C742&lt;=VrefLow),"",(B743*M$12)/(M$9+M$12))</f>
        <v>2.0644018788009397</v>
      </c>
      <c r="D743" s="4">
        <f>IF(OR(A742&gt;=2^I$9,C742&lt;=VrefLow),"",ROUND(((C743-VrefLow)*(2^REsolution))/(VrefHigh-VrefLow),0))</f>
        <v>3132</v>
      </c>
      <c r="E743" s="5" t="str">
        <f>IF(OR(A742&gt;=2^I$9,C742&lt;=VrefLow),"",DEC2BIN((MOD(D743,4096)/512),3)&amp;DEC2BIN(MOD(D743,512),9))</f>
        <v>110000111100</v>
      </c>
      <c r="F743" s="1" t="str">
        <f>IF(OR(A742&gt;=2^I$9,C742&lt;=VrefLow),"",DEC2HEX(D743,4))</f>
        <v>0C3C</v>
      </c>
    </row>
    <row r="744" spans="1:6" x14ac:dyDescent="0.25">
      <c r="A744" s="2">
        <f>IF(OR(A743&gt;=2^I$9,C743&lt;=VrefLow),"",A743+1)</f>
        <v>741</v>
      </c>
      <c r="B744" s="6">
        <f>IF(OR(A743&gt;=2^I$9,C743&lt;=VrefLow),"",IF(B743&lt;=0,"",(B743-(M$6/(2^I$9)))))</f>
        <v>5.2437499999997375</v>
      </c>
      <c r="C744" s="6">
        <f>IF(OR(A743&gt;=2^I$9,C743&lt;=VrefLow),"",(B744*M$12)/(M$9+M$12))</f>
        <v>2.0637869244134501</v>
      </c>
      <c r="D744" s="4">
        <f>IF(OR(A743&gt;=2^I$9,C743&lt;=VrefLow),"",ROUND(((C744-VrefLow)*(2^REsolution))/(VrefHigh-VrefLow),0))</f>
        <v>3131</v>
      </c>
      <c r="E744" s="5" t="str">
        <f>IF(OR(A743&gt;=2^I$9,C743&lt;=VrefLow),"",DEC2BIN((MOD(D744,4096)/512),3)&amp;DEC2BIN(MOD(D744,512),9))</f>
        <v>110000111011</v>
      </c>
      <c r="F744" s="1" t="str">
        <f>IF(OR(A743&gt;=2^I$9,C743&lt;=VrefLow),"",DEC2HEX(D744,4))</f>
        <v>0C3B</v>
      </c>
    </row>
    <row r="745" spans="1:6" x14ac:dyDescent="0.25">
      <c r="A745" s="2">
        <f>IF(OR(A744&gt;=2^I$9,C744&lt;=VrefLow),"",A744+1)</f>
        <v>742</v>
      </c>
      <c r="B745" s="6">
        <f>IF(OR(A744&gt;=2^I$9,C744&lt;=VrefLow),"",IF(B744&lt;=0,"",(B744-(M$6/(2^I$9)))))</f>
        <v>5.2421874999997371</v>
      </c>
      <c r="C745" s="6">
        <f>IF(OR(A744&gt;=2^I$9,C744&lt;=VrefLow),"",(B745*M$12)/(M$9+M$12))</f>
        <v>2.063171970025961</v>
      </c>
      <c r="D745" s="4">
        <f>IF(OR(A744&gt;=2^I$9,C744&lt;=VrefLow),"",ROUND(((C745-VrefLow)*(2^REsolution))/(VrefHigh-VrefLow),0))</f>
        <v>3130</v>
      </c>
      <c r="E745" s="5" t="str">
        <f>IF(OR(A744&gt;=2^I$9,C744&lt;=VrefLow),"",DEC2BIN((MOD(D745,4096)/512),3)&amp;DEC2BIN(MOD(D745,512),9))</f>
        <v>110000111010</v>
      </c>
      <c r="F745" s="1" t="str">
        <f>IF(OR(A744&gt;=2^I$9,C744&lt;=VrefLow),"",DEC2HEX(D745,4))</f>
        <v>0C3A</v>
      </c>
    </row>
    <row r="746" spans="1:6" x14ac:dyDescent="0.25">
      <c r="A746" s="2">
        <f>IF(OR(A745&gt;=2^I$9,C745&lt;=VrefLow),"",A745+1)</f>
        <v>743</v>
      </c>
      <c r="B746" s="6">
        <f>IF(OR(A745&gt;=2^I$9,C745&lt;=VrefLow),"",IF(B745&lt;=0,"",(B745-(M$6/(2^I$9)))))</f>
        <v>5.2406249999997367</v>
      </c>
      <c r="C746" s="6">
        <f>IF(OR(A745&gt;=2^I$9,C745&lt;=VrefLow),"",(B746*M$12)/(M$9+M$12))</f>
        <v>2.0625570156384714</v>
      </c>
      <c r="D746" s="4">
        <f>IF(OR(A745&gt;=2^I$9,C745&lt;=VrefLow),"",ROUND(((C746-VrefLow)*(2^REsolution))/(VrefHigh-VrefLow),0))</f>
        <v>3129</v>
      </c>
      <c r="E746" s="5" t="str">
        <f>IF(OR(A745&gt;=2^I$9,C745&lt;=VrefLow),"",DEC2BIN((MOD(D746,4096)/512),3)&amp;DEC2BIN(MOD(D746,512),9))</f>
        <v>110000111001</v>
      </c>
      <c r="F746" s="1" t="str">
        <f>IF(OR(A745&gt;=2^I$9,C745&lt;=VrefLow),"",DEC2HEX(D746,4))</f>
        <v>0C39</v>
      </c>
    </row>
    <row r="747" spans="1:6" x14ac:dyDescent="0.25">
      <c r="A747" s="2">
        <f>IF(OR(A746&gt;=2^I$9,C746&lt;=VrefLow),"",A746+1)</f>
        <v>744</v>
      </c>
      <c r="B747" s="6">
        <f>IF(OR(A746&gt;=2^I$9,C746&lt;=VrefLow),"",IF(B746&lt;=0,"",(B746-(M$6/(2^I$9)))))</f>
        <v>5.2390624999997364</v>
      </c>
      <c r="C747" s="6">
        <f>IF(OR(A746&gt;=2^I$9,C746&lt;=VrefLow),"",(B747*M$12)/(M$9+M$12))</f>
        <v>2.0619420612509822</v>
      </c>
      <c r="D747" s="4">
        <f>IF(OR(A746&gt;=2^I$9,C746&lt;=VrefLow),"",ROUND(((C747-VrefLow)*(2^REsolution))/(VrefHigh-VrefLow),0))</f>
        <v>3128</v>
      </c>
      <c r="E747" s="5" t="str">
        <f>IF(OR(A746&gt;=2^I$9,C746&lt;=VrefLow),"",DEC2BIN((MOD(D747,4096)/512),3)&amp;DEC2BIN(MOD(D747,512),9))</f>
        <v>110000111000</v>
      </c>
      <c r="F747" s="1" t="str">
        <f>IF(OR(A746&gt;=2^I$9,C746&lt;=VrefLow),"",DEC2HEX(D747,4))</f>
        <v>0C38</v>
      </c>
    </row>
    <row r="748" spans="1:6" x14ac:dyDescent="0.25">
      <c r="A748" s="2">
        <f>IF(OR(A747&gt;=2^I$9,C747&lt;=VrefLow),"",A747+1)</f>
        <v>745</v>
      </c>
      <c r="B748" s="6">
        <f>IF(OR(A747&gt;=2^I$9,C747&lt;=VrefLow),"",IF(B747&lt;=0,"",(B747-(M$6/(2^I$9)))))</f>
        <v>5.237499999999736</v>
      </c>
      <c r="C748" s="6">
        <f>IF(OR(A747&gt;=2^I$9,C747&lt;=VrefLow),"",(B748*M$12)/(M$9+M$12))</f>
        <v>2.0613271068634931</v>
      </c>
      <c r="D748" s="4">
        <f>IF(OR(A747&gt;=2^I$9,C747&lt;=VrefLow),"",ROUND(((C748-VrefLow)*(2^REsolution))/(VrefHigh-VrefLow),0))</f>
        <v>3127</v>
      </c>
      <c r="E748" s="5" t="str">
        <f>IF(OR(A747&gt;=2^I$9,C747&lt;=VrefLow),"",DEC2BIN((MOD(D748,4096)/512),3)&amp;DEC2BIN(MOD(D748,512),9))</f>
        <v>110000110111</v>
      </c>
      <c r="F748" s="1" t="str">
        <f>IF(OR(A747&gt;=2^I$9,C747&lt;=VrefLow),"",DEC2HEX(D748,4))</f>
        <v>0C37</v>
      </c>
    </row>
    <row r="749" spans="1:6" x14ac:dyDescent="0.25">
      <c r="A749" s="2">
        <f>IF(OR(A748&gt;=2^I$9,C748&lt;=VrefLow),"",A748+1)</f>
        <v>746</v>
      </c>
      <c r="B749" s="6">
        <f>IF(OR(A748&gt;=2^I$9,C748&lt;=VrefLow),"",IF(B748&lt;=0,"",(B748-(M$6/(2^I$9)))))</f>
        <v>5.2359374999997357</v>
      </c>
      <c r="C749" s="6">
        <f>IF(OR(A748&gt;=2^I$9,C748&lt;=VrefLow),"",(B749*M$12)/(M$9+M$12))</f>
        <v>2.0607121524760035</v>
      </c>
      <c r="D749" s="4">
        <f>IF(OR(A748&gt;=2^I$9,C748&lt;=VrefLow),"",ROUND(((C749-VrefLow)*(2^REsolution))/(VrefHigh-VrefLow),0))</f>
        <v>3126</v>
      </c>
      <c r="E749" s="5" t="str">
        <f>IF(OR(A748&gt;=2^I$9,C748&lt;=VrefLow),"",DEC2BIN((MOD(D749,4096)/512),3)&amp;DEC2BIN(MOD(D749,512),9))</f>
        <v>110000110110</v>
      </c>
      <c r="F749" s="1" t="str">
        <f>IF(OR(A748&gt;=2^I$9,C748&lt;=VrefLow),"",DEC2HEX(D749,4))</f>
        <v>0C36</v>
      </c>
    </row>
    <row r="750" spans="1:6" x14ac:dyDescent="0.25">
      <c r="A750" s="2">
        <f>IF(OR(A749&gt;=2^I$9,C749&lt;=VrefLow),"",A749+1)</f>
        <v>747</v>
      </c>
      <c r="B750" s="6">
        <f>IF(OR(A749&gt;=2^I$9,C749&lt;=VrefLow),"",IF(B749&lt;=0,"",(B749-(M$6/(2^I$9)))))</f>
        <v>5.2343749999997353</v>
      </c>
      <c r="C750" s="6">
        <f>IF(OR(A749&gt;=2^I$9,C749&lt;=VrefLow),"",(B750*M$12)/(M$9+M$12))</f>
        <v>2.0600971980885143</v>
      </c>
      <c r="D750" s="4">
        <f>IF(OR(A749&gt;=2^I$9,C749&lt;=VrefLow),"",ROUND(((C750-VrefLow)*(2^REsolution))/(VrefHigh-VrefLow),0))</f>
        <v>3125</v>
      </c>
      <c r="E750" s="5" t="str">
        <f>IF(OR(A749&gt;=2^I$9,C749&lt;=VrefLow),"",DEC2BIN((MOD(D750,4096)/512),3)&amp;DEC2BIN(MOD(D750,512),9))</f>
        <v>110000110101</v>
      </c>
      <c r="F750" s="1" t="str">
        <f>IF(OR(A749&gt;=2^I$9,C749&lt;=VrefLow),"",DEC2HEX(D750,4))</f>
        <v>0C35</v>
      </c>
    </row>
    <row r="751" spans="1:6" x14ac:dyDescent="0.25">
      <c r="A751" s="2">
        <f>IF(OR(A750&gt;=2^I$9,C750&lt;=VrefLow),"",A750+1)</f>
        <v>748</v>
      </c>
      <c r="B751" s="6">
        <f>IF(OR(A750&gt;=2^I$9,C750&lt;=VrefLow),"",IF(B750&lt;=0,"",(B750-(M$6/(2^I$9)))))</f>
        <v>5.232812499999735</v>
      </c>
      <c r="C751" s="6">
        <f>IF(OR(A750&gt;=2^I$9,C750&lt;=VrefLow),"",(B751*M$12)/(M$9+M$12))</f>
        <v>2.0594822437010252</v>
      </c>
      <c r="D751" s="4">
        <f>IF(OR(A750&gt;=2^I$9,C750&lt;=VrefLow),"",ROUND(((C751-VrefLow)*(2^REsolution))/(VrefHigh-VrefLow),0))</f>
        <v>3124</v>
      </c>
      <c r="E751" s="5" t="str">
        <f>IF(OR(A750&gt;=2^I$9,C750&lt;=VrefLow),"",DEC2BIN((MOD(D751,4096)/512),3)&amp;DEC2BIN(MOD(D751,512),9))</f>
        <v>110000110100</v>
      </c>
      <c r="F751" s="1" t="str">
        <f>IF(OR(A750&gt;=2^I$9,C750&lt;=VrefLow),"",DEC2HEX(D751,4))</f>
        <v>0C34</v>
      </c>
    </row>
    <row r="752" spans="1:6" x14ac:dyDescent="0.25">
      <c r="A752" s="2">
        <f>IF(OR(A751&gt;=2^I$9,C751&lt;=VrefLow),"",A751+1)</f>
        <v>749</v>
      </c>
      <c r="B752" s="6">
        <f>IF(OR(A751&gt;=2^I$9,C751&lt;=VrefLow),"",IF(B751&lt;=0,"",(B751-(M$6/(2^I$9)))))</f>
        <v>5.2312499999997346</v>
      </c>
      <c r="C752" s="6">
        <f>IF(OR(A751&gt;=2^I$9,C751&lt;=VrefLow),"",(B752*M$12)/(M$9+M$12))</f>
        <v>2.058867289313536</v>
      </c>
      <c r="D752" s="4">
        <f>IF(OR(A751&gt;=2^I$9,C751&lt;=VrefLow),"",ROUND(((C752-VrefLow)*(2^REsolution))/(VrefHigh-VrefLow),0))</f>
        <v>3123</v>
      </c>
      <c r="E752" s="5" t="str">
        <f>IF(OR(A751&gt;=2^I$9,C751&lt;=VrefLow),"",DEC2BIN((MOD(D752,4096)/512),3)&amp;DEC2BIN(MOD(D752,512),9))</f>
        <v>110000110011</v>
      </c>
      <c r="F752" s="1" t="str">
        <f>IF(OR(A751&gt;=2^I$9,C751&lt;=VrefLow),"",DEC2HEX(D752,4))</f>
        <v>0C33</v>
      </c>
    </row>
    <row r="753" spans="1:6" x14ac:dyDescent="0.25">
      <c r="A753" s="2">
        <f>IF(OR(A752&gt;=2^I$9,C752&lt;=VrefLow),"",A752+1)</f>
        <v>750</v>
      </c>
      <c r="B753" s="6">
        <f>IF(OR(A752&gt;=2^I$9,C752&lt;=VrefLow),"",IF(B752&lt;=0,"",(B752-(M$6/(2^I$9)))))</f>
        <v>5.2296874999997343</v>
      </c>
      <c r="C753" s="6">
        <f>IF(OR(A752&gt;=2^I$9,C752&lt;=VrefLow),"",(B753*M$12)/(M$9+M$12))</f>
        <v>2.0582523349260464</v>
      </c>
      <c r="D753" s="4">
        <f>IF(OR(A752&gt;=2^I$9,C752&lt;=VrefLow),"",ROUND(((C753-VrefLow)*(2^REsolution))/(VrefHigh-VrefLow),0))</f>
        <v>3122</v>
      </c>
      <c r="E753" s="5" t="str">
        <f>IF(OR(A752&gt;=2^I$9,C752&lt;=VrefLow),"",DEC2BIN((MOD(D753,4096)/512),3)&amp;DEC2BIN(MOD(D753,512),9))</f>
        <v>110000110010</v>
      </c>
      <c r="F753" s="1" t="str">
        <f>IF(OR(A752&gt;=2^I$9,C752&lt;=VrefLow),"",DEC2HEX(D753,4))</f>
        <v>0C32</v>
      </c>
    </row>
    <row r="754" spans="1:6" x14ac:dyDescent="0.25">
      <c r="A754" s="2">
        <f>IF(OR(A753&gt;=2^I$9,C753&lt;=VrefLow),"",A753+1)</f>
        <v>751</v>
      </c>
      <c r="B754" s="6">
        <f>IF(OR(A753&gt;=2^I$9,C753&lt;=VrefLow),"",IF(B753&lt;=0,"",(B753-(M$6/(2^I$9)))))</f>
        <v>5.2281249999997339</v>
      </c>
      <c r="C754" s="6">
        <f>IF(OR(A753&gt;=2^I$9,C753&lt;=VrefLow),"",(B754*M$12)/(M$9+M$12))</f>
        <v>2.0576373805385573</v>
      </c>
      <c r="D754" s="4">
        <f>IF(OR(A753&gt;=2^I$9,C753&lt;=VrefLow),"",ROUND(((C754-VrefLow)*(2^REsolution))/(VrefHigh-VrefLow),0))</f>
        <v>3122</v>
      </c>
      <c r="E754" s="5" t="str">
        <f>IF(OR(A753&gt;=2^I$9,C753&lt;=VrefLow),"",DEC2BIN((MOD(D754,4096)/512),3)&amp;DEC2BIN(MOD(D754,512),9))</f>
        <v>110000110010</v>
      </c>
      <c r="F754" s="1" t="str">
        <f>IF(OR(A753&gt;=2^I$9,C753&lt;=VrefLow),"",DEC2HEX(D754,4))</f>
        <v>0C32</v>
      </c>
    </row>
    <row r="755" spans="1:6" x14ac:dyDescent="0.25">
      <c r="A755" s="2">
        <f>IF(OR(A754&gt;=2^I$9,C754&lt;=VrefLow),"",A754+1)</f>
        <v>752</v>
      </c>
      <c r="B755" s="6">
        <f>IF(OR(A754&gt;=2^I$9,C754&lt;=VrefLow),"",IF(B754&lt;=0,"",(B754-(M$6/(2^I$9)))))</f>
        <v>5.2265624999997335</v>
      </c>
      <c r="C755" s="6">
        <f>IF(OR(A754&gt;=2^I$9,C754&lt;=VrefLow),"",(B755*M$12)/(M$9+M$12))</f>
        <v>2.0570224261510681</v>
      </c>
      <c r="D755" s="4">
        <f>IF(OR(A754&gt;=2^I$9,C754&lt;=VrefLow),"",ROUND(((C755-VrefLow)*(2^REsolution))/(VrefHigh-VrefLow),0))</f>
        <v>3121</v>
      </c>
      <c r="E755" s="5" t="str">
        <f>IF(OR(A754&gt;=2^I$9,C754&lt;=VrefLow),"",DEC2BIN((MOD(D755,4096)/512),3)&amp;DEC2BIN(MOD(D755,512),9))</f>
        <v>110000110001</v>
      </c>
      <c r="F755" s="1" t="str">
        <f>IF(OR(A754&gt;=2^I$9,C754&lt;=VrefLow),"",DEC2HEX(D755,4))</f>
        <v>0C31</v>
      </c>
    </row>
    <row r="756" spans="1:6" x14ac:dyDescent="0.25">
      <c r="A756" s="2">
        <f>IF(OR(A755&gt;=2^I$9,C755&lt;=VrefLow),"",A755+1)</f>
        <v>753</v>
      </c>
      <c r="B756" s="6">
        <f>IF(OR(A755&gt;=2^I$9,C755&lt;=VrefLow),"",IF(B755&lt;=0,"",(B755-(M$6/(2^I$9)))))</f>
        <v>5.2249999999997332</v>
      </c>
      <c r="C756" s="6">
        <f>IF(OR(A755&gt;=2^I$9,C755&lt;=VrefLow),"",(B756*M$12)/(M$9+M$12))</f>
        <v>2.056407471763579</v>
      </c>
      <c r="D756" s="4">
        <f>IF(OR(A755&gt;=2^I$9,C755&lt;=VrefLow),"",ROUND(((C756-VrefLow)*(2^REsolution))/(VrefHigh-VrefLow),0))</f>
        <v>3120</v>
      </c>
      <c r="E756" s="5" t="str">
        <f>IF(OR(A755&gt;=2^I$9,C755&lt;=VrefLow),"",DEC2BIN((MOD(D756,4096)/512),3)&amp;DEC2BIN(MOD(D756,512),9))</f>
        <v>110000110000</v>
      </c>
      <c r="F756" s="1" t="str">
        <f>IF(OR(A755&gt;=2^I$9,C755&lt;=VrefLow),"",DEC2HEX(D756,4))</f>
        <v>0C30</v>
      </c>
    </row>
    <row r="757" spans="1:6" x14ac:dyDescent="0.25">
      <c r="A757" s="2">
        <f>IF(OR(A756&gt;=2^I$9,C756&lt;=VrefLow),"",A756+1)</f>
        <v>754</v>
      </c>
      <c r="B757" s="6">
        <f>IF(OR(A756&gt;=2^I$9,C756&lt;=VrefLow),"",IF(B756&lt;=0,"",(B756-(M$6/(2^I$9)))))</f>
        <v>5.2234374999997328</v>
      </c>
      <c r="C757" s="6">
        <f>IF(OR(A756&gt;=2^I$9,C756&lt;=VrefLow),"",(B757*M$12)/(M$9+M$12))</f>
        <v>2.0557925173760894</v>
      </c>
      <c r="D757" s="4">
        <f>IF(OR(A756&gt;=2^I$9,C756&lt;=VrefLow),"",ROUND(((C757-VrefLow)*(2^REsolution))/(VrefHigh-VrefLow),0))</f>
        <v>3119</v>
      </c>
      <c r="E757" s="5" t="str">
        <f>IF(OR(A756&gt;=2^I$9,C756&lt;=VrefLow),"",DEC2BIN((MOD(D757,4096)/512),3)&amp;DEC2BIN(MOD(D757,512),9))</f>
        <v>110000101111</v>
      </c>
      <c r="F757" s="1" t="str">
        <f>IF(OR(A756&gt;=2^I$9,C756&lt;=VrefLow),"",DEC2HEX(D757,4))</f>
        <v>0C2F</v>
      </c>
    </row>
    <row r="758" spans="1:6" x14ac:dyDescent="0.25">
      <c r="A758" s="2">
        <f>IF(OR(A757&gt;=2^I$9,C757&lt;=VrefLow),"",A757+1)</f>
        <v>755</v>
      </c>
      <c r="B758" s="6">
        <f>IF(OR(A757&gt;=2^I$9,C757&lt;=VrefLow),"",IF(B757&lt;=0,"",(B757-(M$6/(2^I$9)))))</f>
        <v>5.2218749999997325</v>
      </c>
      <c r="C758" s="6">
        <f>IF(OR(A757&gt;=2^I$9,C757&lt;=VrefLow),"",(B758*M$12)/(M$9+M$12))</f>
        <v>2.0551775629886002</v>
      </c>
      <c r="D758" s="4">
        <f>IF(OR(A757&gt;=2^I$9,C757&lt;=VrefLow),"",ROUND(((C758-VrefLow)*(2^REsolution))/(VrefHigh-VrefLow),0))</f>
        <v>3118</v>
      </c>
      <c r="E758" s="5" t="str">
        <f>IF(OR(A757&gt;=2^I$9,C757&lt;=VrefLow),"",DEC2BIN((MOD(D758,4096)/512),3)&amp;DEC2BIN(MOD(D758,512),9))</f>
        <v>110000101110</v>
      </c>
      <c r="F758" s="1" t="str">
        <f>IF(OR(A757&gt;=2^I$9,C757&lt;=VrefLow),"",DEC2HEX(D758,4))</f>
        <v>0C2E</v>
      </c>
    </row>
    <row r="759" spans="1:6" x14ac:dyDescent="0.25">
      <c r="A759" s="2">
        <f>IF(OR(A758&gt;=2^I$9,C758&lt;=VrefLow),"",A758+1)</f>
        <v>756</v>
      </c>
      <c r="B759" s="6">
        <f>IF(OR(A758&gt;=2^I$9,C758&lt;=VrefLow),"",IF(B758&lt;=0,"",(B758-(M$6/(2^I$9)))))</f>
        <v>5.2203124999997321</v>
      </c>
      <c r="C759" s="6">
        <f>IF(OR(A758&gt;=2^I$9,C758&lt;=VrefLow),"",(B759*M$12)/(M$9+M$12))</f>
        <v>2.0545626086011111</v>
      </c>
      <c r="D759" s="4">
        <f>IF(OR(A758&gt;=2^I$9,C758&lt;=VrefLow),"",ROUND(((C759-VrefLow)*(2^REsolution))/(VrefHigh-VrefLow),0))</f>
        <v>3117</v>
      </c>
      <c r="E759" s="5" t="str">
        <f>IF(OR(A758&gt;=2^I$9,C758&lt;=VrefLow),"",DEC2BIN((MOD(D759,4096)/512),3)&amp;DEC2BIN(MOD(D759,512),9))</f>
        <v>110000101101</v>
      </c>
      <c r="F759" s="1" t="str">
        <f>IF(OR(A758&gt;=2^I$9,C758&lt;=VrefLow),"",DEC2HEX(D759,4))</f>
        <v>0C2D</v>
      </c>
    </row>
    <row r="760" spans="1:6" x14ac:dyDescent="0.25">
      <c r="A760" s="2">
        <f>IF(OR(A759&gt;=2^I$9,C759&lt;=VrefLow),"",A759+1)</f>
        <v>757</v>
      </c>
      <c r="B760" s="6">
        <f>IF(OR(A759&gt;=2^I$9,C759&lt;=VrefLow),"",IF(B759&lt;=0,"",(B759-(M$6/(2^I$9)))))</f>
        <v>5.2187499999997318</v>
      </c>
      <c r="C760" s="6">
        <f>IF(OR(A759&gt;=2^I$9,C759&lt;=VrefLow),"",(B760*M$12)/(M$9+M$12))</f>
        <v>2.0539476542136219</v>
      </c>
      <c r="D760" s="4">
        <f>IF(OR(A759&gt;=2^I$9,C759&lt;=VrefLow),"",ROUND(((C760-VrefLow)*(2^REsolution))/(VrefHigh-VrefLow),0))</f>
        <v>3116</v>
      </c>
      <c r="E760" s="5" t="str">
        <f>IF(OR(A759&gt;=2^I$9,C759&lt;=VrefLow),"",DEC2BIN((MOD(D760,4096)/512),3)&amp;DEC2BIN(MOD(D760,512),9))</f>
        <v>110000101100</v>
      </c>
      <c r="F760" s="1" t="str">
        <f>IF(OR(A759&gt;=2^I$9,C759&lt;=VrefLow),"",DEC2HEX(D760,4))</f>
        <v>0C2C</v>
      </c>
    </row>
    <row r="761" spans="1:6" x14ac:dyDescent="0.25">
      <c r="A761" s="2">
        <f>IF(OR(A760&gt;=2^I$9,C760&lt;=VrefLow),"",A760+1)</f>
        <v>758</v>
      </c>
      <c r="B761" s="6">
        <f>IF(OR(A760&gt;=2^I$9,C760&lt;=VrefLow),"",IF(B760&lt;=0,"",(B760-(M$6/(2^I$9)))))</f>
        <v>5.2171874999997314</v>
      </c>
      <c r="C761" s="6">
        <f>IF(OR(A760&gt;=2^I$9,C760&lt;=VrefLow),"",(B761*M$12)/(M$9+M$12))</f>
        <v>2.0533326998261323</v>
      </c>
      <c r="D761" s="4">
        <f>IF(OR(A760&gt;=2^I$9,C760&lt;=VrefLow),"",ROUND(((C761-VrefLow)*(2^REsolution))/(VrefHigh-VrefLow),0))</f>
        <v>3115</v>
      </c>
      <c r="E761" s="5" t="str">
        <f>IF(OR(A760&gt;=2^I$9,C760&lt;=VrefLow),"",DEC2BIN((MOD(D761,4096)/512),3)&amp;DEC2BIN(MOD(D761,512),9))</f>
        <v>110000101011</v>
      </c>
      <c r="F761" s="1" t="str">
        <f>IF(OR(A760&gt;=2^I$9,C760&lt;=VrefLow),"",DEC2HEX(D761,4))</f>
        <v>0C2B</v>
      </c>
    </row>
    <row r="762" spans="1:6" x14ac:dyDescent="0.25">
      <c r="A762" s="2">
        <f>IF(OR(A761&gt;=2^I$9,C761&lt;=VrefLow),"",A761+1)</f>
        <v>759</v>
      </c>
      <c r="B762" s="6">
        <f>IF(OR(A761&gt;=2^I$9,C761&lt;=VrefLow),"",IF(B761&lt;=0,"",(B761-(M$6/(2^I$9)))))</f>
        <v>5.2156249999997311</v>
      </c>
      <c r="C762" s="6">
        <f>IF(OR(A761&gt;=2^I$9,C761&lt;=VrefLow),"",(B762*M$12)/(M$9+M$12))</f>
        <v>2.0527177454386432</v>
      </c>
      <c r="D762" s="4">
        <f>IF(OR(A761&gt;=2^I$9,C761&lt;=VrefLow),"",ROUND(((C762-VrefLow)*(2^REsolution))/(VrefHigh-VrefLow),0))</f>
        <v>3114</v>
      </c>
      <c r="E762" s="5" t="str">
        <f>IF(OR(A761&gt;=2^I$9,C761&lt;=VrefLow),"",DEC2BIN((MOD(D762,4096)/512),3)&amp;DEC2BIN(MOD(D762,512),9))</f>
        <v>110000101010</v>
      </c>
      <c r="F762" s="1" t="str">
        <f>IF(OR(A761&gt;=2^I$9,C761&lt;=VrefLow),"",DEC2HEX(D762,4))</f>
        <v>0C2A</v>
      </c>
    </row>
    <row r="763" spans="1:6" x14ac:dyDescent="0.25">
      <c r="A763" s="2">
        <f>IF(OR(A762&gt;=2^I$9,C762&lt;=VrefLow),"",A762+1)</f>
        <v>760</v>
      </c>
      <c r="B763" s="6">
        <f>IF(OR(A762&gt;=2^I$9,C762&lt;=VrefLow),"",IF(B762&lt;=0,"",(B762-(M$6/(2^I$9)))))</f>
        <v>5.2140624999997307</v>
      </c>
      <c r="C763" s="6">
        <f>IF(OR(A762&gt;=2^I$9,C762&lt;=VrefLow),"",(B763*M$12)/(M$9+M$12))</f>
        <v>2.052102791051154</v>
      </c>
      <c r="D763" s="4">
        <f>IF(OR(A762&gt;=2^I$9,C762&lt;=VrefLow),"",ROUND(((C763-VrefLow)*(2^REsolution))/(VrefHigh-VrefLow),0))</f>
        <v>3113</v>
      </c>
      <c r="E763" s="5" t="str">
        <f>IF(OR(A762&gt;=2^I$9,C762&lt;=VrefLow),"",DEC2BIN((MOD(D763,4096)/512),3)&amp;DEC2BIN(MOD(D763,512),9))</f>
        <v>110000101001</v>
      </c>
      <c r="F763" s="1" t="str">
        <f>IF(OR(A762&gt;=2^I$9,C762&lt;=VrefLow),"",DEC2HEX(D763,4))</f>
        <v>0C29</v>
      </c>
    </row>
    <row r="764" spans="1:6" x14ac:dyDescent="0.25">
      <c r="A764" s="2">
        <f>IF(OR(A763&gt;=2^I$9,C763&lt;=VrefLow),"",A763+1)</f>
        <v>761</v>
      </c>
      <c r="B764" s="6">
        <f>IF(OR(A763&gt;=2^I$9,C763&lt;=VrefLow),"",IF(B763&lt;=0,"",(B763-(M$6/(2^I$9)))))</f>
        <v>5.2124999999997303</v>
      </c>
      <c r="C764" s="6">
        <f>IF(OR(A763&gt;=2^I$9,C763&lt;=VrefLow),"",(B764*M$12)/(M$9+M$12))</f>
        <v>2.0514878366636644</v>
      </c>
      <c r="D764" s="4">
        <f>IF(OR(A763&gt;=2^I$9,C763&lt;=VrefLow),"",ROUND(((C764-VrefLow)*(2^REsolution))/(VrefHigh-VrefLow),0))</f>
        <v>3112</v>
      </c>
      <c r="E764" s="5" t="str">
        <f>IF(OR(A763&gt;=2^I$9,C763&lt;=VrefLow),"",DEC2BIN((MOD(D764,4096)/512),3)&amp;DEC2BIN(MOD(D764,512),9))</f>
        <v>110000101000</v>
      </c>
      <c r="F764" s="1" t="str">
        <f>IF(OR(A763&gt;=2^I$9,C763&lt;=VrefLow),"",DEC2HEX(D764,4))</f>
        <v>0C28</v>
      </c>
    </row>
    <row r="765" spans="1:6" x14ac:dyDescent="0.25">
      <c r="A765" s="2">
        <f>IF(OR(A764&gt;=2^I$9,C764&lt;=VrefLow),"",A764+1)</f>
        <v>762</v>
      </c>
      <c r="B765" s="6">
        <f>IF(OR(A764&gt;=2^I$9,C764&lt;=VrefLow),"",IF(B764&lt;=0,"",(B764-(M$6/(2^I$9)))))</f>
        <v>5.21093749999973</v>
      </c>
      <c r="C765" s="6">
        <f>IF(OR(A764&gt;=2^I$9,C764&lt;=VrefLow),"",(B765*M$12)/(M$9+M$12))</f>
        <v>2.0508728822761753</v>
      </c>
      <c r="D765" s="4">
        <f>IF(OR(A764&gt;=2^I$9,C764&lt;=VrefLow),"",ROUND(((C765-VrefLow)*(2^REsolution))/(VrefHigh-VrefLow),0))</f>
        <v>3111</v>
      </c>
      <c r="E765" s="5" t="str">
        <f>IF(OR(A764&gt;=2^I$9,C764&lt;=VrefLow),"",DEC2BIN((MOD(D765,4096)/512),3)&amp;DEC2BIN(MOD(D765,512),9))</f>
        <v>110000100111</v>
      </c>
      <c r="F765" s="1" t="str">
        <f>IF(OR(A764&gt;=2^I$9,C764&lt;=VrefLow),"",DEC2HEX(D765,4))</f>
        <v>0C27</v>
      </c>
    </row>
    <row r="766" spans="1:6" x14ac:dyDescent="0.25">
      <c r="A766" s="2">
        <f>IF(OR(A765&gt;=2^I$9,C765&lt;=VrefLow),"",A765+1)</f>
        <v>763</v>
      </c>
      <c r="B766" s="6">
        <f>IF(OR(A765&gt;=2^I$9,C765&lt;=VrefLow),"",IF(B765&lt;=0,"",(B765-(M$6/(2^I$9)))))</f>
        <v>5.2093749999997296</v>
      </c>
      <c r="C766" s="6">
        <f>IF(OR(A765&gt;=2^I$9,C765&lt;=VrefLow),"",(B766*M$12)/(M$9+M$12))</f>
        <v>2.0502579278886857</v>
      </c>
      <c r="D766" s="4">
        <f>IF(OR(A765&gt;=2^I$9,C765&lt;=VrefLow),"",ROUND(((C766-VrefLow)*(2^REsolution))/(VrefHigh-VrefLow),0))</f>
        <v>3110</v>
      </c>
      <c r="E766" s="5" t="str">
        <f>IF(OR(A765&gt;=2^I$9,C765&lt;=VrefLow),"",DEC2BIN((MOD(D766,4096)/512),3)&amp;DEC2BIN(MOD(D766,512),9))</f>
        <v>110000100110</v>
      </c>
      <c r="F766" s="1" t="str">
        <f>IF(OR(A765&gt;=2^I$9,C765&lt;=VrefLow),"",DEC2HEX(D766,4))</f>
        <v>0C26</v>
      </c>
    </row>
    <row r="767" spans="1:6" x14ac:dyDescent="0.25">
      <c r="A767" s="2">
        <f>IF(OR(A766&gt;=2^I$9,C766&lt;=VrefLow),"",A766+1)</f>
        <v>764</v>
      </c>
      <c r="B767" s="6">
        <f>IF(OR(A766&gt;=2^I$9,C766&lt;=VrefLow),"",IF(B766&lt;=0,"",(B766-(M$6/(2^I$9)))))</f>
        <v>5.2078124999997293</v>
      </c>
      <c r="C767" s="6">
        <f>IF(OR(A766&gt;=2^I$9,C766&lt;=VrefLow),"",(B767*M$12)/(M$9+M$12))</f>
        <v>2.049642973501197</v>
      </c>
      <c r="D767" s="4">
        <f>IF(OR(A766&gt;=2^I$9,C766&lt;=VrefLow),"",ROUND(((C767-VrefLow)*(2^REsolution))/(VrefHigh-VrefLow),0))</f>
        <v>3109</v>
      </c>
      <c r="E767" s="5" t="str">
        <f>IF(OR(A766&gt;=2^I$9,C766&lt;=VrefLow),"",DEC2BIN((MOD(D767,4096)/512),3)&amp;DEC2BIN(MOD(D767,512),9))</f>
        <v>110000100101</v>
      </c>
      <c r="F767" s="1" t="str">
        <f>IF(OR(A766&gt;=2^I$9,C766&lt;=VrefLow),"",DEC2HEX(D767,4))</f>
        <v>0C25</v>
      </c>
    </row>
    <row r="768" spans="1:6" x14ac:dyDescent="0.25">
      <c r="A768" s="2">
        <f>IF(OR(A767&gt;=2^I$9,C767&lt;=VrefLow),"",A767+1)</f>
        <v>765</v>
      </c>
      <c r="B768" s="6">
        <f>IF(OR(A767&gt;=2^I$9,C767&lt;=VrefLow),"",IF(B767&lt;=0,"",(B767-(M$6/(2^I$9)))))</f>
        <v>5.2062499999997289</v>
      </c>
      <c r="C768" s="6">
        <f>IF(OR(A767&gt;=2^I$9,C767&lt;=VrefLow),"",(B768*M$12)/(M$9+M$12))</f>
        <v>2.0490280191137074</v>
      </c>
      <c r="D768" s="4">
        <f>IF(OR(A767&gt;=2^I$9,C767&lt;=VrefLow),"",ROUND(((C768-VrefLow)*(2^REsolution))/(VrefHigh-VrefLow),0))</f>
        <v>3108</v>
      </c>
      <c r="E768" s="5" t="str">
        <f>IF(OR(A767&gt;=2^I$9,C767&lt;=VrefLow),"",DEC2BIN((MOD(D768,4096)/512),3)&amp;DEC2BIN(MOD(D768,512),9))</f>
        <v>110000100100</v>
      </c>
      <c r="F768" s="1" t="str">
        <f>IF(OR(A767&gt;=2^I$9,C767&lt;=VrefLow),"",DEC2HEX(D768,4))</f>
        <v>0C24</v>
      </c>
    </row>
    <row r="769" spans="1:6" x14ac:dyDescent="0.25">
      <c r="A769" s="2">
        <f>IF(OR(A768&gt;=2^I$9,C768&lt;=VrefLow),"",A768+1)</f>
        <v>766</v>
      </c>
      <c r="B769" s="6">
        <f>IF(OR(A768&gt;=2^I$9,C768&lt;=VrefLow),"",IF(B768&lt;=0,"",(B768-(M$6/(2^I$9)))))</f>
        <v>5.2046874999997286</v>
      </c>
      <c r="C769" s="6">
        <f>IF(OR(A768&gt;=2^I$9,C768&lt;=VrefLow),"",(B769*M$12)/(M$9+M$12))</f>
        <v>2.0484130647262182</v>
      </c>
      <c r="D769" s="4">
        <f>IF(OR(A768&gt;=2^I$9,C768&lt;=VrefLow),"",ROUND(((C769-VrefLow)*(2^REsolution))/(VrefHigh-VrefLow),0))</f>
        <v>3108</v>
      </c>
      <c r="E769" s="5" t="str">
        <f>IF(OR(A768&gt;=2^I$9,C768&lt;=VrefLow),"",DEC2BIN((MOD(D769,4096)/512),3)&amp;DEC2BIN(MOD(D769,512),9))</f>
        <v>110000100100</v>
      </c>
      <c r="F769" s="1" t="str">
        <f>IF(OR(A768&gt;=2^I$9,C768&lt;=VrefLow),"",DEC2HEX(D769,4))</f>
        <v>0C24</v>
      </c>
    </row>
    <row r="770" spans="1:6" x14ac:dyDescent="0.25">
      <c r="A770" s="2">
        <f>IF(OR(A769&gt;=2^I$9,C769&lt;=VrefLow),"",A769+1)</f>
        <v>767</v>
      </c>
      <c r="B770" s="6">
        <f>IF(OR(A769&gt;=2^I$9,C769&lt;=VrefLow),"",IF(B769&lt;=0,"",(B769-(M$6/(2^I$9)))))</f>
        <v>5.2031249999997282</v>
      </c>
      <c r="C770" s="6">
        <f>IF(OR(A769&gt;=2^I$9,C769&lt;=VrefLow),"",(B770*M$12)/(M$9+M$12))</f>
        <v>2.0477981103387286</v>
      </c>
      <c r="D770" s="4">
        <f>IF(OR(A769&gt;=2^I$9,C769&lt;=VrefLow),"",ROUND(((C770-VrefLow)*(2^REsolution))/(VrefHigh-VrefLow),0))</f>
        <v>3107</v>
      </c>
      <c r="E770" s="5" t="str">
        <f>IF(OR(A769&gt;=2^I$9,C769&lt;=VrefLow),"",DEC2BIN((MOD(D770,4096)/512),3)&amp;DEC2BIN(MOD(D770,512),9))</f>
        <v>110000100011</v>
      </c>
      <c r="F770" s="1" t="str">
        <f>IF(OR(A769&gt;=2^I$9,C769&lt;=VrefLow),"",DEC2HEX(D770,4))</f>
        <v>0C23</v>
      </c>
    </row>
    <row r="771" spans="1:6" x14ac:dyDescent="0.25">
      <c r="A771" s="2">
        <f>IF(OR(A770&gt;=2^I$9,C770&lt;=VrefLow),"",A770+1)</f>
        <v>768</v>
      </c>
      <c r="B771" s="6">
        <f>IF(OR(A770&gt;=2^I$9,C770&lt;=VrefLow),"",IF(B770&lt;=0,"",(B770-(M$6/(2^I$9)))))</f>
        <v>5.2015624999997279</v>
      </c>
      <c r="C771" s="6">
        <f>IF(OR(A770&gt;=2^I$9,C770&lt;=VrefLow),"",(B771*M$12)/(M$9+M$12))</f>
        <v>2.0471831559512399</v>
      </c>
      <c r="D771" s="4">
        <f>IF(OR(A770&gt;=2^I$9,C770&lt;=VrefLow),"",ROUND(((C771-VrefLow)*(2^REsolution))/(VrefHigh-VrefLow),0))</f>
        <v>3106</v>
      </c>
      <c r="E771" s="5" t="str">
        <f>IF(OR(A770&gt;=2^I$9,C770&lt;=VrefLow),"",DEC2BIN((MOD(D771,4096)/512),3)&amp;DEC2BIN(MOD(D771,512),9))</f>
        <v>110000100010</v>
      </c>
      <c r="F771" s="1" t="str">
        <f>IF(OR(A770&gt;=2^I$9,C770&lt;=VrefLow),"",DEC2HEX(D771,4))</f>
        <v>0C22</v>
      </c>
    </row>
    <row r="772" spans="1:6" x14ac:dyDescent="0.25">
      <c r="A772" s="2">
        <f>IF(OR(A771&gt;=2^I$9,C771&lt;=VrefLow),"",A771+1)</f>
        <v>769</v>
      </c>
      <c r="B772" s="6">
        <f>IF(OR(A771&gt;=2^I$9,C771&lt;=VrefLow),"",IF(B771&lt;=0,"",(B771-(M$6/(2^I$9)))))</f>
        <v>5.1999999999997275</v>
      </c>
      <c r="C772" s="6">
        <f>IF(OR(A771&gt;=2^I$9,C771&lt;=VrefLow),"",(B772*M$12)/(M$9+M$12))</f>
        <v>2.0465682015637503</v>
      </c>
      <c r="D772" s="4">
        <f>IF(OR(A771&gt;=2^I$9,C771&lt;=VrefLow),"",ROUND(((C772-VrefLow)*(2^REsolution))/(VrefHigh-VrefLow),0))</f>
        <v>3105</v>
      </c>
      <c r="E772" s="5" t="str">
        <f>IF(OR(A771&gt;=2^I$9,C771&lt;=VrefLow),"",DEC2BIN((MOD(D772,4096)/512),3)&amp;DEC2BIN(MOD(D772,512),9))</f>
        <v>110000100001</v>
      </c>
      <c r="F772" s="1" t="str">
        <f>IF(OR(A771&gt;=2^I$9,C771&lt;=VrefLow),"",DEC2HEX(D772,4))</f>
        <v>0C21</v>
      </c>
    </row>
    <row r="773" spans="1:6" x14ac:dyDescent="0.25">
      <c r="A773" s="2">
        <f>IF(OR(A772&gt;=2^I$9,C772&lt;=VrefLow),"",A772+1)</f>
        <v>770</v>
      </c>
      <c r="B773" s="6">
        <f>IF(OR(A772&gt;=2^I$9,C772&lt;=VrefLow),"",IF(B772&lt;=0,"",(B772-(M$6/(2^I$9)))))</f>
        <v>5.1984374999997272</v>
      </c>
      <c r="C773" s="6">
        <f>IF(OR(A772&gt;=2^I$9,C772&lt;=VrefLow),"",(B773*M$12)/(M$9+M$12))</f>
        <v>2.0459532471762611</v>
      </c>
      <c r="D773" s="4">
        <f>IF(OR(A772&gt;=2^I$9,C772&lt;=VrefLow),"",ROUND(((C773-VrefLow)*(2^REsolution))/(VrefHigh-VrefLow),0))</f>
        <v>3104</v>
      </c>
      <c r="E773" s="5" t="str">
        <f>IF(OR(A772&gt;=2^I$9,C772&lt;=VrefLow),"",DEC2BIN((MOD(D773,4096)/512),3)&amp;DEC2BIN(MOD(D773,512),9))</f>
        <v>110000100000</v>
      </c>
      <c r="F773" s="1" t="str">
        <f>IF(OR(A772&gt;=2^I$9,C772&lt;=VrefLow),"",DEC2HEX(D773,4))</f>
        <v>0C20</v>
      </c>
    </row>
    <row r="774" spans="1:6" x14ac:dyDescent="0.25">
      <c r="A774" s="2">
        <f>IF(OR(A773&gt;=2^I$9,C773&lt;=VrefLow),"",A773+1)</f>
        <v>771</v>
      </c>
      <c r="B774" s="6">
        <f>IF(OR(A773&gt;=2^I$9,C773&lt;=VrefLow),"",IF(B773&lt;=0,"",(B773-(M$6/(2^I$9)))))</f>
        <v>5.1968749999997268</v>
      </c>
      <c r="C774" s="6">
        <f>IF(OR(A773&gt;=2^I$9,C773&lt;=VrefLow),"",(B774*M$12)/(M$9+M$12))</f>
        <v>2.0453382927887716</v>
      </c>
      <c r="D774" s="4">
        <f>IF(OR(A773&gt;=2^I$9,C773&lt;=VrefLow),"",ROUND(((C774-VrefLow)*(2^REsolution))/(VrefHigh-VrefLow),0))</f>
        <v>3103</v>
      </c>
      <c r="E774" s="5" t="str">
        <f>IF(OR(A773&gt;=2^I$9,C773&lt;=VrefLow),"",DEC2BIN((MOD(D774,4096)/512),3)&amp;DEC2BIN(MOD(D774,512),9))</f>
        <v>110000011111</v>
      </c>
      <c r="F774" s="1" t="str">
        <f>IF(OR(A773&gt;=2^I$9,C773&lt;=VrefLow),"",DEC2HEX(D774,4))</f>
        <v>0C1F</v>
      </c>
    </row>
    <row r="775" spans="1:6" x14ac:dyDescent="0.25">
      <c r="A775" s="2">
        <f>IF(OR(A774&gt;=2^I$9,C774&lt;=VrefLow),"",A774+1)</f>
        <v>772</v>
      </c>
      <c r="B775" s="6">
        <f>IF(OR(A774&gt;=2^I$9,C774&lt;=VrefLow),"",IF(B774&lt;=0,"",(B774-(M$6/(2^I$9)))))</f>
        <v>5.1953124999997264</v>
      </c>
      <c r="C775" s="6">
        <f>IF(OR(A774&gt;=2^I$9,C774&lt;=VrefLow),"",(B775*M$12)/(M$9+M$12))</f>
        <v>2.0447233384012824</v>
      </c>
      <c r="D775" s="4">
        <f>IF(OR(A774&gt;=2^I$9,C774&lt;=VrefLow),"",ROUND(((C775-VrefLow)*(2^REsolution))/(VrefHigh-VrefLow),0))</f>
        <v>3102</v>
      </c>
      <c r="E775" s="5" t="str">
        <f>IF(OR(A774&gt;=2^I$9,C774&lt;=VrefLow),"",DEC2BIN((MOD(D775,4096)/512),3)&amp;DEC2BIN(MOD(D775,512),9))</f>
        <v>110000011110</v>
      </c>
      <c r="F775" s="1" t="str">
        <f>IF(OR(A774&gt;=2^I$9,C774&lt;=VrefLow),"",DEC2HEX(D775,4))</f>
        <v>0C1E</v>
      </c>
    </row>
    <row r="776" spans="1:6" x14ac:dyDescent="0.25">
      <c r="A776" s="2">
        <f>IF(OR(A775&gt;=2^I$9,C775&lt;=VrefLow),"",A775+1)</f>
        <v>773</v>
      </c>
      <c r="B776" s="6">
        <f>IF(OR(A775&gt;=2^I$9,C775&lt;=VrefLow),"",IF(B775&lt;=0,"",(B775-(M$6/(2^I$9)))))</f>
        <v>5.1937499999997261</v>
      </c>
      <c r="C776" s="6">
        <f>IF(OR(A775&gt;=2^I$9,C775&lt;=VrefLow),"",(B776*M$12)/(M$9+M$12))</f>
        <v>2.0441083840137932</v>
      </c>
      <c r="D776" s="4">
        <f>IF(OR(A775&gt;=2^I$9,C775&lt;=VrefLow),"",ROUND(((C776-VrefLow)*(2^REsolution))/(VrefHigh-VrefLow),0))</f>
        <v>3101</v>
      </c>
      <c r="E776" s="5" t="str">
        <f>IF(OR(A775&gt;=2^I$9,C775&lt;=VrefLow),"",DEC2BIN((MOD(D776,4096)/512),3)&amp;DEC2BIN(MOD(D776,512),9))</f>
        <v>110000011101</v>
      </c>
      <c r="F776" s="1" t="str">
        <f>IF(OR(A775&gt;=2^I$9,C775&lt;=VrefLow),"",DEC2HEX(D776,4))</f>
        <v>0C1D</v>
      </c>
    </row>
    <row r="777" spans="1:6" x14ac:dyDescent="0.25">
      <c r="A777" s="2">
        <f>IF(OR(A776&gt;=2^I$9,C776&lt;=VrefLow),"",A776+1)</f>
        <v>774</v>
      </c>
      <c r="B777" s="6">
        <f>IF(OR(A776&gt;=2^I$9,C776&lt;=VrefLow),"",IF(B776&lt;=0,"",(B776-(M$6/(2^I$9)))))</f>
        <v>5.1921874999997257</v>
      </c>
      <c r="C777" s="6">
        <f>IF(OR(A776&gt;=2^I$9,C776&lt;=VrefLow),"",(B777*M$12)/(M$9+M$12))</f>
        <v>2.0434934296263041</v>
      </c>
      <c r="D777" s="4">
        <f>IF(OR(A776&gt;=2^I$9,C776&lt;=VrefLow),"",ROUND(((C777-VrefLow)*(2^REsolution))/(VrefHigh-VrefLow),0))</f>
        <v>3100</v>
      </c>
      <c r="E777" s="5" t="str">
        <f>IF(OR(A776&gt;=2^I$9,C776&lt;=VrefLow),"",DEC2BIN((MOD(D777,4096)/512),3)&amp;DEC2BIN(MOD(D777,512),9))</f>
        <v>110000011100</v>
      </c>
      <c r="F777" s="1" t="str">
        <f>IF(OR(A776&gt;=2^I$9,C776&lt;=VrefLow),"",DEC2HEX(D777,4))</f>
        <v>0C1C</v>
      </c>
    </row>
    <row r="778" spans="1:6" x14ac:dyDescent="0.25">
      <c r="A778" s="2">
        <f>IF(OR(A777&gt;=2^I$9,C777&lt;=VrefLow),"",A777+1)</f>
        <v>775</v>
      </c>
      <c r="B778" s="6">
        <f>IF(OR(A777&gt;=2^I$9,C777&lt;=VrefLow),"",IF(B777&lt;=0,"",(B777-(M$6/(2^I$9)))))</f>
        <v>5.1906249999997254</v>
      </c>
      <c r="C778" s="6">
        <f>IF(OR(A777&gt;=2^I$9,C777&lt;=VrefLow),"",(B778*M$12)/(M$9+M$12))</f>
        <v>2.0428784752388145</v>
      </c>
      <c r="D778" s="4">
        <f>IF(OR(A777&gt;=2^I$9,C777&lt;=VrefLow),"",ROUND(((C778-VrefLow)*(2^REsolution))/(VrefHigh-VrefLow),0))</f>
        <v>3099</v>
      </c>
      <c r="E778" s="5" t="str">
        <f>IF(OR(A777&gt;=2^I$9,C777&lt;=VrefLow),"",DEC2BIN((MOD(D778,4096)/512),3)&amp;DEC2BIN(MOD(D778,512),9))</f>
        <v>110000011011</v>
      </c>
      <c r="F778" s="1" t="str">
        <f>IF(OR(A777&gt;=2^I$9,C777&lt;=VrefLow),"",DEC2HEX(D778,4))</f>
        <v>0C1B</v>
      </c>
    </row>
    <row r="779" spans="1:6" x14ac:dyDescent="0.25">
      <c r="A779" s="2">
        <f>IF(OR(A778&gt;=2^I$9,C778&lt;=VrefLow),"",A778+1)</f>
        <v>776</v>
      </c>
      <c r="B779" s="6">
        <f>IF(OR(A778&gt;=2^I$9,C778&lt;=VrefLow),"",IF(B778&lt;=0,"",(B778-(M$6/(2^I$9)))))</f>
        <v>5.189062499999725</v>
      </c>
      <c r="C779" s="6">
        <f>IF(OR(A778&gt;=2^I$9,C778&lt;=VrefLow),"",(B779*M$12)/(M$9+M$12))</f>
        <v>2.0422635208513253</v>
      </c>
      <c r="D779" s="4">
        <f>IF(OR(A778&gt;=2^I$9,C778&lt;=VrefLow),"",ROUND(((C779-VrefLow)*(2^REsolution))/(VrefHigh-VrefLow),0))</f>
        <v>3098</v>
      </c>
      <c r="E779" s="5" t="str">
        <f>IF(OR(A778&gt;=2^I$9,C778&lt;=VrefLow),"",DEC2BIN((MOD(D779,4096)/512),3)&amp;DEC2BIN(MOD(D779,512),9))</f>
        <v>110000011010</v>
      </c>
      <c r="F779" s="1" t="str">
        <f>IF(OR(A778&gt;=2^I$9,C778&lt;=VrefLow),"",DEC2HEX(D779,4))</f>
        <v>0C1A</v>
      </c>
    </row>
    <row r="780" spans="1:6" x14ac:dyDescent="0.25">
      <c r="A780" s="2">
        <f>IF(OR(A779&gt;=2^I$9,C779&lt;=VrefLow),"",A779+1)</f>
        <v>777</v>
      </c>
      <c r="B780" s="6">
        <f>IF(OR(A779&gt;=2^I$9,C779&lt;=VrefLow),"",IF(B779&lt;=0,"",(B779-(M$6/(2^I$9)))))</f>
        <v>5.1874999999997247</v>
      </c>
      <c r="C780" s="6">
        <f>IF(OR(A779&gt;=2^I$9,C779&lt;=VrefLow),"",(B780*M$12)/(M$9+M$12))</f>
        <v>2.0416485664638362</v>
      </c>
      <c r="D780" s="4">
        <f>IF(OR(A779&gt;=2^I$9,C779&lt;=VrefLow),"",ROUND(((C780-VrefLow)*(2^REsolution))/(VrefHigh-VrefLow),0))</f>
        <v>3097</v>
      </c>
      <c r="E780" s="5" t="str">
        <f>IF(OR(A779&gt;=2^I$9,C779&lt;=VrefLow),"",DEC2BIN((MOD(D780,4096)/512),3)&amp;DEC2BIN(MOD(D780,512),9))</f>
        <v>110000011001</v>
      </c>
      <c r="F780" s="1" t="str">
        <f>IF(OR(A779&gt;=2^I$9,C779&lt;=VrefLow),"",DEC2HEX(D780,4))</f>
        <v>0C19</v>
      </c>
    </row>
    <row r="781" spans="1:6" x14ac:dyDescent="0.25">
      <c r="A781" s="2">
        <f>IF(OR(A780&gt;=2^I$9,C780&lt;=VrefLow),"",A780+1)</f>
        <v>778</v>
      </c>
      <c r="B781" s="6">
        <f>IF(OR(A780&gt;=2^I$9,C780&lt;=VrefLow),"",IF(B780&lt;=0,"",(B780-(M$6/(2^I$9)))))</f>
        <v>5.1859374999997243</v>
      </c>
      <c r="C781" s="6">
        <f>IF(OR(A780&gt;=2^I$9,C780&lt;=VrefLow),"",(B781*M$12)/(M$9+M$12))</f>
        <v>2.0410336120763466</v>
      </c>
      <c r="D781" s="4">
        <f>IF(OR(A780&gt;=2^I$9,C780&lt;=VrefLow),"",ROUND(((C781-VrefLow)*(2^REsolution))/(VrefHigh-VrefLow),0))</f>
        <v>3096</v>
      </c>
      <c r="E781" s="5" t="str">
        <f>IF(OR(A780&gt;=2^I$9,C780&lt;=VrefLow),"",DEC2BIN((MOD(D781,4096)/512),3)&amp;DEC2BIN(MOD(D781,512),9))</f>
        <v>110000011000</v>
      </c>
      <c r="F781" s="1" t="str">
        <f>IF(OR(A780&gt;=2^I$9,C780&lt;=VrefLow),"",DEC2HEX(D781,4))</f>
        <v>0C18</v>
      </c>
    </row>
    <row r="782" spans="1:6" x14ac:dyDescent="0.25">
      <c r="A782" s="2">
        <f>IF(OR(A781&gt;=2^I$9,C781&lt;=VrefLow),"",A781+1)</f>
        <v>779</v>
      </c>
      <c r="B782" s="6">
        <f>IF(OR(A781&gt;=2^I$9,C781&lt;=VrefLow),"",IF(B781&lt;=0,"",(B781-(M$6/(2^I$9)))))</f>
        <v>5.184374999999724</v>
      </c>
      <c r="C782" s="6">
        <f>IF(OR(A781&gt;=2^I$9,C781&lt;=VrefLow),"",(B782*M$12)/(M$9+M$12))</f>
        <v>2.0404186576888574</v>
      </c>
      <c r="D782" s="4">
        <f>IF(OR(A781&gt;=2^I$9,C781&lt;=VrefLow),"",ROUND(((C782-VrefLow)*(2^REsolution))/(VrefHigh-VrefLow),0))</f>
        <v>3095</v>
      </c>
      <c r="E782" s="5" t="str">
        <f>IF(OR(A781&gt;=2^I$9,C781&lt;=VrefLow),"",DEC2BIN((MOD(D782,4096)/512),3)&amp;DEC2BIN(MOD(D782,512),9))</f>
        <v>110000010111</v>
      </c>
      <c r="F782" s="1" t="str">
        <f>IF(OR(A781&gt;=2^I$9,C781&lt;=VrefLow),"",DEC2HEX(D782,4))</f>
        <v>0C17</v>
      </c>
    </row>
    <row r="783" spans="1:6" x14ac:dyDescent="0.25">
      <c r="A783" s="2">
        <f>IF(OR(A782&gt;=2^I$9,C782&lt;=VrefLow),"",A782+1)</f>
        <v>780</v>
      </c>
      <c r="B783" s="6">
        <f>IF(OR(A782&gt;=2^I$9,C782&lt;=VrefLow),"",IF(B782&lt;=0,"",(B782-(M$6/(2^I$9)))))</f>
        <v>5.1828124999997236</v>
      </c>
      <c r="C783" s="6">
        <f>IF(OR(A782&gt;=2^I$9,C782&lt;=VrefLow),"",(B783*M$12)/(M$9+M$12))</f>
        <v>2.0398037033013678</v>
      </c>
      <c r="D783" s="4">
        <f>IF(OR(A782&gt;=2^I$9,C782&lt;=VrefLow),"",ROUND(((C783-VrefLow)*(2^REsolution))/(VrefHigh-VrefLow),0))</f>
        <v>3094</v>
      </c>
      <c r="E783" s="5" t="str">
        <f>IF(OR(A782&gt;=2^I$9,C782&lt;=VrefLow),"",DEC2BIN((MOD(D783,4096)/512),3)&amp;DEC2BIN(MOD(D783,512),9))</f>
        <v>110000010110</v>
      </c>
      <c r="F783" s="1" t="str">
        <f>IF(OR(A782&gt;=2^I$9,C782&lt;=VrefLow),"",DEC2HEX(D783,4))</f>
        <v>0C16</v>
      </c>
    </row>
    <row r="784" spans="1:6" x14ac:dyDescent="0.25">
      <c r="A784" s="2">
        <f>IF(OR(A783&gt;=2^I$9,C783&lt;=VrefLow),"",A783+1)</f>
        <v>781</v>
      </c>
      <c r="B784" s="6">
        <f>IF(OR(A783&gt;=2^I$9,C783&lt;=VrefLow),"",IF(B783&lt;=0,"",(B783-(M$6/(2^I$9)))))</f>
        <v>5.1812499999997232</v>
      </c>
      <c r="C784" s="6">
        <f>IF(OR(A783&gt;=2^I$9,C783&lt;=VrefLow),"",(B784*M$12)/(M$9+M$12))</f>
        <v>2.0391887489138791</v>
      </c>
      <c r="D784" s="4">
        <f>IF(OR(A783&gt;=2^I$9,C783&lt;=VrefLow),"",ROUND(((C784-VrefLow)*(2^REsolution))/(VrefHigh-VrefLow),0))</f>
        <v>3094</v>
      </c>
      <c r="E784" s="5" t="str">
        <f>IF(OR(A783&gt;=2^I$9,C783&lt;=VrefLow),"",DEC2BIN((MOD(D784,4096)/512),3)&amp;DEC2BIN(MOD(D784,512),9))</f>
        <v>110000010110</v>
      </c>
      <c r="F784" s="1" t="str">
        <f>IF(OR(A783&gt;=2^I$9,C783&lt;=VrefLow),"",DEC2HEX(D784,4))</f>
        <v>0C16</v>
      </c>
    </row>
    <row r="785" spans="1:6" x14ac:dyDescent="0.25">
      <c r="A785" s="2">
        <f>IF(OR(A784&gt;=2^I$9,C784&lt;=VrefLow),"",A784+1)</f>
        <v>782</v>
      </c>
      <c r="B785" s="6">
        <f>IF(OR(A784&gt;=2^I$9,C784&lt;=VrefLow),"",IF(B784&lt;=0,"",(B784-(M$6/(2^I$9)))))</f>
        <v>5.1796874999997229</v>
      </c>
      <c r="C785" s="6">
        <f>IF(OR(A784&gt;=2^I$9,C784&lt;=VrefLow),"",(B785*M$12)/(M$9+M$12))</f>
        <v>2.0385737945263895</v>
      </c>
      <c r="D785" s="4">
        <f>IF(OR(A784&gt;=2^I$9,C784&lt;=VrefLow),"",ROUND(((C785-VrefLow)*(2^REsolution))/(VrefHigh-VrefLow),0))</f>
        <v>3093</v>
      </c>
      <c r="E785" s="5" t="str">
        <f>IF(OR(A784&gt;=2^I$9,C784&lt;=VrefLow),"",DEC2BIN((MOD(D785,4096)/512),3)&amp;DEC2BIN(MOD(D785,512),9))</f>
        <v>110000010101</v>
      </c>
      <c r="F785" s="1" t="str">
        <f>IF(OR(A784&gt;=2^I$9,C784&lt;=VrefLow),"",DEC2HEX(D785,4))</f>
        <v>0C15</v>
      </c>
    </row>
    <row r="786" spans="1:6" x14ac:dyDescent="0.25">
      <c r="A786" s="2">
        <f>IF(OR(A785&gt;=2^I$9,C785&lt;=VrefLow),"",A785+1)</f>
        <v>783</v>
      </c>
      <c r="B786" s="6">
        <f>IF(OR(A785&gt;=2^I$9,C785&lt;=VrefLow),"",IF(B785&lt;=0,"",(B785-(M$6/(2^I$9)))))</f>
        <v>5.1781249999997225</v>
      </c>
      <c r="C786" s="6">
        <f>IF(OR(A785&gt;=2^I$9,C785&lt;=VrefLow),"",(B786*M$12)/(M$9+M$12))</f>
        <v>2.0379588401389004</v>
      </c>
      <c r="D786" s="4">
        <f>IF(OR(A785&gt;=2^I$9,C785&lt;=VrefLow),"",ROUND(((C786-VrefLow)*(2^REsolution))/(VrefHigh-VrefLow),0))</f>
        <v>3092</v>
      </c>
      <c r="E786" s="5" t="str">
        <f>IF(OR(A785&gt;=2^I$9,C785&lt;=VrefLow),"",DEC2BIN((MOD(D786,4096)/512),3)&amp;DEC2BIN(MOD(D786,512),9))</f>
        <v>110000010100</v>
      </c>
      <c r="F786" s="1" t="str">
        <f>IF(OR(A785&gt;=2^I$9,C785&lt;=VrefLow),"",DEC2HEX(D786,4))</f>
        <v>0C14</v>
      </c>
    </row>
    <row r="787" spans="1:6" x14ac:dyDescent="0.25">
      <c r="A787" s="2">
        <f>IF(OR(A786&gt;=2^I$9,C786&lt;=VrefLow),"",A786+1)</f>
        <v>784</v>
      </c>
      <c r="B787" s="6">
        <f>IF(OR(A786&gt;=2^I$9,C786&lt;=VrefLow),"",IF(B786&lt;=0,"",(B786-(M$6/(2^I$9)))))</f>
        <v>5.1765624999997222</v>
      </c>
      <c r="C787" s="6">
        <f>IF(OR(A786&gt;=2^I$9,C786&lt;=VrefLow),"",(B787*M$12)/(M$9+M$12))</f>
        <v>2.0373438857514108</v>
      </c>
      <c r="D787" s="4">
        <f>IF(OR(A786&gt;=2^I$9,C786&lt;=VrefLow),"",ROUND(((C787-VrefLow)*(2^REsolution))/(VrefHigh-VrefLow),0))</f>
        <v>3091</v>
      </c>
      <c r="E787" s="5" t="str">
        <f>IF(OR(A786&gt;=2^I$9,C786&lt;=VrefLow),"",DEC2BIN((MOD(D787,4096)/512),3)&amp;DEC2BIN(MOD(D787,512),9))</f>
        <v>110000010011</v>
      </c>
      <c r="F787" s="1" t="str">
        <f>IF(OR(A786&gt;=2^I$9,C786&lt;=VrefLow),"",DEC2HEX(D787,4))</f>
        <v>0C13</v>
      </c>
    </row>
    <row r="788" spans="1:6" x14ac:dyDescent="0.25">
      <c r="A788" s="2">
        <f>IF(OR(A787&gt;=2^I$9,C787&lt;=VrefLow),"",A787+1)</f>
        <v>785</v>
      </c>
      <c r="B788" s="6">
        <f>IF(OR(A787&gt;=2^I$9,C787&lt;=VrefLow),"",IF(B787&lt;=0,"",(B787-(M$6/(2^I$9)))))</f>
        <v>5.1749999999997218</v>
      </c>
      <c r="C788" s="6">
        <f>IF(OR(A787&gt;=2^I$9,C787&lt;=VrefLow),"",(B788*M$12)/(M$9+M$12))</f>
        <v>2.0367289313639221</v>
      </c>
      <c r="D788" s="4">
        <f>IF(OR(A787&gt;=2^I$9,C787&lt;=VrefLow),"",ROUND(((C788-VrefLow)*(2^REsolution))/(VrefHigh-VrefLow),0))</f>
        <v>3090</v>
      </c>
      <c r="E788" s="5" t="str">
        <f>IF(OR(A787&gt;=2^I$9,C787&lt;=VrefLow),"",DEC2BIN((MOD(D788,4096)/512),3)&amp;DEC2BIN(MOD(D788,512),9))</f>
        <v>110000010010</v>
      </c>
      <c r="F788" s="1" t="str">
        <f>IF(OR(A787&gt;=2^I$9,C787&lt;=VrefLow),"",DEC2HEX(D788,4))</f>
        <v>0C12</v>
      </c>
    </row>
    <row r="789" spans="1:6" x14ac:dyDescent="0.25">
      <c r="A789" s="2">
        <f>IF(OR(A788&gt;=2^I$9,C788&lt;=VrefLow),"",A788+1)</f>
        <v>786</v>
      </c>
      <c r="B789" s="6">
        <f>IF(OR(A788&gt;=2^I$9,C788&lt;=VrefLow),"",IF(B788&lt;=0,"",(B788-(M$6/(2^I$9)))))</f>
        <v>5.1734374999997215</v>
      </c>
      <c r="C789" s="6">
        <f>IF(OR(A788&gt;=2^I$9,C788&lt;=VrefLow),"",(B789*M$12)/(M$9+M$12))</f>
        <v>2.0361139769764325</v>
      </c>
      <c r="D789" s="4">
        <f>IF(OR(A788&gt;=2^I$9,C788&lt;=VrefLow),"",ROUND(((C789-VrefLow)*(2^REsolution))/(VrefHigh-VrefLow),0))</f>
        <v>3089</v>
      </c>
      <c r="E789" s="5" t="str">
        <f>IF(OR(A788&gt;=2^I$9,C788&lt;=VrefLow),"",DEC2BIN((MOD(D789,4096)/512),3)&amp;DEC2BIN(MOD(D789,512),9))</f>
        <v>110000010001</v>
      </c>
      <c r="F789" s="1" t="str">
        <f>IF(OR(A788&gt;=2^I$9,C788&lt;=VrefLow),"",DEC2HEX(D789,4))</f>
        <v>0C11</v>
      </c>
    </row>
    <row r="790" spans="1:6" x14ac:dyDescent="0.25">
      <c r="A790" s="2">
        <f>IF(OR(A789&gt;=2^I$9,C789&lt;=VrefLow),"",A789+1)</f>
        <v>787</v>
      </c>
      <c r="B790" s="6">
        <f>IF(OR(A789&gt;=2^I$9,C789&lt;=VrefLow),"",IF(B789&lt;=0,"",(B789-(M$6/(2^I$9)))))</f>
        <v>5.1718749999997211</v>
      </c>
      <c r="C790" s="6">
        <f>IF(OR(A789&gt;=2^I$9,C789&lt;=VrefLow),"",(B790*M$12)/(M$9+M$12))</f>
        <v>2.0354990225889433</v>
      </c>
      <c r="D790" s="4">
        <f>IF(OR(A789&gt;=2^I$9,C789&lt;=VrefLow),"",ROUND(((C790-VrefLow)*(2^REsolution))/(VrefHigh-VrefLow),0))</f>
        <v>3088</v>
      </c>
      <c r="E790" s="5" t="str">
        <f>IF(OR(A789&gt;=2^I$9,C789&lt;=VrefLow),"",DEC2BIN((MOD(D790,4096)/512),3)&amp;DEC2BIN(MOD(D790,512),9))</f>
        <v>110000010000</v>
      </c>
      <c r="F790" s="1" t="str">
        <f>IF(OR(A789&gt;=2^I$9,C789&lt;=VrefLow),"",DEC2HEX(D790,4))</f>
        <v>0C10</v>
      </c>
    </row>
    <row r="791" spans="1:6" x14ac:dyDescent="0.25">
      <c r="A791" s="2">
        <f>IF(OR(A790&gt;=2^I$9,C790&lt;=VrefLow),"",A790+1)</f>
        <v>788</v>
      </c>
      <c r="B791" s="6">
        <f>IF(OR(A790&gt;=2^I$9,C790&lt;=VrefLow),"",IF(B790&lt;=0,"",(B790-(M$6/(2^I$9)))))</f>
        <v>5.1703124999997208</v>
      </c>
      <c r="C791" s="6">
        <f>IF(OR(A790&gt;=2^I$9,C790&lt;=VrefLow),"",(B791*M$12)/(M$9+M$12))</f>
        <v>2.0348840682014537</v>
      </c>
      <c r="D791" s="4">
        <f>IF(OR(A790&gt;=2^I$9,C790&lt;=VrefLow),"",ROUND(((C791-VrefLow)*(2^REsolution))/(VrefHigh-VrefLow),0))</f>
        <v>3087</v>
      </c>
      <c r="E791" s="5" t="str">
        <f>IF(OR(A790&gt;=2^I$9,C790&lt;=VrefLow),"",DEC2BIN((MOD(D791,4096)/512),3)&amp;DEC2BIN(MOD(D791,512),9))</f>
        <v>110000001111</v>
      </c>
      <c r="F791" s="1" t="str">
        <f>IF(OR(A790&gt;=2^I$9,C790&lt;=VrefLow),"",DEC2HEX(D791,4))</f>
        <v>0C0F</v>
      </c>
    </row>
    <row r="792" spans="1:6" x14ac:dyDescent="0.25">
      <c r="A792" s="2">
        <f>IF(OR(A791&gt;=2^I$9,C791&lt;=VrefLow),"",A791+1)</f>
        <v>789</v>
      </c>
      <c r="B792" s="6">
        <f>IF(OR(A791&gt;=2^I$9,C791&lt;=VrefLow),"",IF(B791&lt;=0,"",(B791-(M$6/(2^I$9)))))</f>
        <v>5.1687499999997204</v>
      </c>
      <c r="C792" s="6">
        <f>IF(OR(A791&gt;=2^I$9,C791&lt;=VrefLow),"",(B792*M$12)/(M$9+M$12))</f>
        <v>2.034269113813965</v>
      </c>
      <c r="D792" s="4">
        <f>IF(OR(A791&gt;=2^I$9,C791&lt;=VrefLow),"",ROUND(((C792-VrefLow)*(2^REsolution))/(VrefHigh-VrefLow),0))</f>
        <v>3086</v>
      </c>
      <c r="E792" s="5" t="str">
        <f>IF(OR(A791&gt;=2^I$9,C791&lt;=VrefLow),"",DEC2BIN((MOD(D792,4096)/512),3)&amp;DEC2BIN(MOD(D792,512),9))</f>
        <v>110000001110</v>
      </c>
      <c r="F792" s="1" t="str">
        <f>IF(OR(A791&gt;=2^I$9,C791&lt;=VrefLow),"",DEC2HEX(D792,4))</f>
        <v>0C0E</v>
      </c>
    </row>
    <row r="793" spans="1:6" x14ac:dyDescent="0.25">
      <c r="A793" s="2">
        <f>IF(OR(A792&gt;=2^I$9,C792&lt;=VrefLow),"",A792+1)</f>
        <v>790</v>
      </c>
      <c r="B793" s="6">
        <f>IF(OR(A792&gt;=2^I$9,C792&lt;=VrefLow),"",IF(B792&lt;=0,"",(B792-(M$6/(2^I$9)))))</f>
        <v>5.16718749999972</v>
      </c>
      <c r="C793" s="6">
        <f>IF(OR(A792&gt;=2^I$9,C792&lt;=VrefLow),"",(B793*M$12)/(M$9+M$12))</f>
        <v>2.0336541594264754</v>
      </c>
      <c r="D793" s="4">
        <f>IF(OR(A792&gt;=2^I$9,C792&lt;=VrefLow),"",ROUND(((C793-VrefLow)*(2^REsolution))/(VrefHigh-VrefLow),0))</f>
        <v>3085</v>
      </c>
      <c r="E793" s="5" t="str">
        <f>IF(OR(A792&gt;=2^I$9,C792&lt;=VrefLow),"",DEC2BIN((MOD(D793,4096)/512),3)&amp;DEC2BIN(MOD(D793,512),9))</f>
        <v>110000001101</v>
      </c>
      <c r="F793" s="1" t="str">
        <f>IF(OR(A792&gt;=2^I$9,C792&lt;=VrefLow),"",DEC2HEX(D793,4))</f>
        <v>0C0D</v>
      </c>
    </row>
    <row r="794" spans="1:6" x14ac:dyDescent="0.25">
      <c r="A794" s="2">
        <f>IF(OR(A793&gt;=2^I$9,C793&lt;=VrefLow),"",A793+1)</f>
        <v>791</v>
      </c>
      <c r="B794" s="6">
        <f>IF(OR(A793&gt;=2^I$9,C793&lt;=VrefLow),"",IF(B793&lt;=0,"",(B793-(M$6/(2^I$9)))))</f>
        <v>5.1656249999997197</v>
      </c>
      <c r="C794" s="6">
        <f>IF(OR(A793&gt;=2^I$9,C793&lt;=VrefLow),"",(B794*M$12)/(M$9+M$12))</f>
        <v>2.0330392050389858</v>
      </c>
      <c r="D794" s="4">
        <f>IF(OR(A793&gt;=2^I$9,C793&lt;=VrefLow),"",ROUND(((C794-VrefLow)*(2^REsolution))/(VrefHigh-VrefLow),0))</f>
        <v>3084</v>
      </c>
      <c r="E794" s="5" t="str">
        <f>IF(OR(A793&gt;=2^I$9,C793&lt;=VrefLow),"",DEC2BIN((MOD(D794,4096)/512),3)&amp;DEC2BIN(MOD(D794,512),9))</f>
        <v>110000001100</v>
      </c>
      <c r="F794" s="1" t="str">
        <f>IF(OR(A793&gt;=2^I$9,C793&lt;=VrefLow),"",DEC2HEX(D794,4))</f>
        <v>0C0C</v>
      </c>
    </row>
    <row r="795" spans="1:6" x14ac:dyDescent="0.25">
      <c r="A795" s="2">
        <f>IF(OR(A794&gt;=2^I$9,C794&lt;=VrefLow),"",A794+1)</f>
        <v>792</v>
      </c>
      <c r="B795" s="6">
        <f>IF(OR(A794&gt;=2^I$9,C794&lt;=VrefLow),"",IF(B794&lt;=0,"",(B794-(M$6/(2^I$9)))))</f>
        <v>5.1640624999997193</v>
      </c>
      <c r="C795" s="6">
        <f>IF(OR(A794&gt;=2^I$9,C794&lt;=VrefLow),"",(B795*M$12)/(M$9+M$12))</f>
        <v>2.0324242506514967</v>
      </c>
      <c r="D795" s="4">
        <f>IF(OR(A794&gt;=2^I$9,C794&lt;=VrefLow),"",ROUND(((C795-VrefLow)*(2^REsolution))/(VrefHigh-VrefLow),0))</f>
        <v>3083</v>
      </c>
      <c r="E795" s="5" t="str">
        <f>IF(OR(A794&gt;=2^I$9,C794&lt;=VrefLow),"",DEC2BIN((MOD(D795,4096)/512),3)&amp;DEC2BIN(MOD(D795,512),9))</f>
        <v>110000001011</v>
      </c>
      <c r="F795" s="1" t="str">
        <f>IF(OR(A794&gt;=2^I$9,C794&lt;=VrefLow),"",DEC2HEX(D795,4))</f>
        <v>0C0B</v>
      </c>
    </row>
    <row r="796" spans="1:6" x14ac:dyDescent="0.25">
      <c r="A796" s="2">
        <f>IF(OR(A795&gt;=2^I$9,C795&lt;=VrefLow),"",A795+1)</f>
        <v>793</v>
      </c>
      <c r="B796" s="6">
        <f>IF(OR(A795&gt;=2^I$9,C795&lt;=VrefLow),"",IF(B795&lt;=0,"",(B795-(M$6/(2^I$9)))))</f>
        <v>5.162499999999719</v>
      </c>
      <c r="C796" s="6">
        <f>IF(OR(A795&gt;=2^I$9,C795&lt;=VrefLow),"",(B796*M$12)/(M$9+M$12))</f>
        <v>2.0318092962640075</v>
      </c>
      <c r="D796" s="4">
        <f>IF(OR(A795&gt;=2^I$9,C795&lt;=VrefLow),"",ROUND(((C796-VrefLow)*(2^REsolution))/(VrefHigh-VrefLow),0))</f>
        <v>3082</v>
      </c>
      <c r="E796" s="5" t="str">
        <f>IF(OR(A795&gt;=2^I$9,C795&lt;=VrefLow),"",DEC2BIN((MOD(D796,4096)/512),3)&amp;DEC2BIN(MOD(D796,512),9))</f>
        <v>110000001010</v>
      </c>
      <c r="F796" s="1" t="str">
        <f>IF(OR(A795&gt;=2^I$9,C795&lt;=VrefLow),"",DEC2HEX(D796,4))</f>
        <v>0C0A</v>
      </c>
    </row>
    <row r="797" spans="1:6" x14ac:dyDescent="0.25">
      <c r="A797" s="2">
        <f>IF(OR(A796&gt;=2^I$9,C796&lt;=VrefLow),"",A796+1)</f>
        <v>794</v>
      </c>
      <c r="B797" s="6">
        <f>IF(OR(A796&gt;=2^I$9,C796&lt;=VrefLow),"",IF(B796&lt;=0,"",(B796-(M$6/(2^I$9)))))</f>
        <v>5.1609374999997186</v>
      </c>
      <c r="C797" s="6">
        <f>IF(OR(A796&gt;=2^I$9,C796&lt;=VrefLow),"",(B797*M$12)/(M$9+M$12))</f>
        <v>2.0311943418765184</v>
      </c>
      <c r="D797" s="4">
        <f>IF(OR(A796&gt;=2^I$9,C796&lt;=VrefLow),"",ROUND(((C797-VrefLow)*(2^REsolution))/(VrefHigh-VrefLow),0))</f>
        <v>3081</v>
      </c>
      <c r="E797" s="5" t="str">
        <f>IF(OR(A796&gt;=2^I$9,C796&lt;=VrefLow),"",DEC2BIN((MOD(D797,4096)/512),3)&amp;DEC2BIN(MOD(D797,512),9))</f>
        <v>110000001001</v>
      </c>
      <c r="F797" s="1" t="str">
        <f>IF(OR(A796&gt;=2^I$9,C796&lt;=VrefLow),"",DEC2HEX(D797,4))</f>
        <v>0C09</v>
      </c>
    </row>
    <row r="798" spans="1:6" x14ac:dyDescent="0.25">
      <c r="A798" s="2">
        <f>IF(OR(A797&gt;=2^I$9,C797&lt;=VrefLow),"",A797+1)</f>
        <v>795</v>
      </c>
      <c r="B798" s="6">
        <f>IF(OR(A797&gt;=2^I$9,C797&lt;=VrefLow),"",IF(B797&lt;=0,"",(B797-(M$6/(2^I$9)))))</f>
        <v>5.1593749999997183</v>
      </c>
      <c r="C798" s="6">
        <f>IF(OR(A797&gt;=2^I$9,C797&lt;=VrefLow),"",(B798*M$12)/(M$9+M$12))</f>
        <v>2.0305793874890288</v>
      </c>
      <c r="D798" s="4">
        <f>IF(OR(A797&gt;=2^I$9,C797&lt;=VrefLow),"",ROUND(((C798-VrefLow)*(2^REsolution))/(VrefHigh-VrefLow),0))</f>
        <v>3080</v>
      </c>
      <c r="E798" s="5" t="str">
        <f>IF(OR(A797&gt;=2^I$9,C797&lt;=VrefLow),"",DEC2BIN((MOD(D798,4096)/512),3)&amp;DEC2BIN(MOD(D798,512),9))</f>
        <v>110000001000</v>
      </c>
      <c r="F798" s="1" t="str">
        <f>IF(OR(A797&gt;=2^I$9,C797&lt;=VrefLow),"",DEC2HEX(D798,4))</f>
        <v>0C08</v>
      </c>
    </row>
    <row r="799" spans="1:6" x14ac:dyDescent="0.25">
      <c r="A799" s="2">
        <f>IF(OR(A798&gt;=2^I$9,C798&lt;=VrefLow),"",A798+1)</f>
        <v>796</v>
      </c>
      <c r="B799" s="6">
        <f>IF(OR(A798&gt;=2^I$9,C798&lt;=VrefLow),"",IF(B798&lt;=0,"",(B798-(M$6/(2^I$9)))))</f>
        <v>5.1578124999997179</v>
      </c>
      <c r="C799" s="6">
        <f>IF(OR(A798&gt;=2^I$9,C798&lt;=VrefLow),"",(B799*M$12)/(M$9+M$12))</f>
        <v>2.0299644331015396</v>
      </c>
      <c r="D799" s="4">
        <f>IF(OR(A798&gt;=2^I$9,C798&lt;=VrefLow),"",ROUND(((C799-VrefLow)*(2^REsolution))/(VrefHigh-VrefLow),0))</f>
        <v>3080</v>
      </c>
      <c r="E799" s="5" t="str">
        <f>IF(OR(A798&gt;=2^I$9,C798&lt;=VrefLow),"",DEC2BIN((MOD(D799,4096)/512),3)&amp;DEC2BIN(MOD(D799,512),9))</f>
        <v>110000001000</v>
      </c>
      <c r="F799" s="1" t="str">
        <f>IF(OR(A798&gt;=2^I$9,C798&lt;=VrefLow),"",DEC2HEX(D799,4))</f>
        <v>0C08</v>
      </c>
    </row>
    <row r="800" spans="1:6" x14ac:dyDescent="0.25">
      <c r="A800" s="2">
        <f>IF(OR(A799&gt;=2^I$9,C799&lt;=VrefLow),"",A799+1)</f>
        <v>797</v>
      </c>
      <c r="B800" s="6">
        <f>IF(OR(A799&gt;=2^I$9,C799&lt;=VrefLow),"",IF(B799&lt;=0,"",(B799-(M$6/(2^I$9)))))</f>
        <v>5.1562499999997176</v>
      </c>
      <c r="C800" s="6">
        <f>IF(OR(A799&gt;=2^I$9,C799&lt;=VrefLow),"",(B800*M$12)/(M$9+M$12))</f>
        <v>2.0293494787140505</v>
      </c>
      <c r="D800" s="4">
        <f>IF(OR(A799&gt;=2^I$9,C799&lt;=VrefLow),"",ROUND(((C800-VrefLow)*(2^REsolution))/(VrefHigh-VrefLow),0))</f>
        <v>3079</v>
      </c>
      <c r="E800" s="5" t="str">
        <f>IF(OR(A799&gt;=2^I$9,C799&lt;=VrefLow),"",DEC2BIN((MOD(D800,4096)/512),3)&amp;DEC2BIN(MOD(D800,512),9))</f>
        <v>110000000111</v>
      </c>
      <c r="F800" s="1" t="str">
        <f>IF(OR(A799&gt;=2^I$9,C799&lt;=VrefLow),"",DEC2HEX(D800,4))</f>
        <v>0C07</v>
      </c>
    </row>
    <row r="801" spans="1:6" x14ac:dyDescent="0.25">
      <c r="A801" s="2">
        <f>IF(OR(A800&gt;=2^I$9,C800&lt;=VrefLow),"",A800+1)</f>
        <v>798</v>
      </c>
      <c r="B801" s="6">
        <f>IF(OR(A800&gt;=2^I$9,C800&lt;=VrefLow),"",IF(B800&lt;=0,"",(B800-(M$6/(2^I$9)))))</f>
        <v>5.1546874999997172</v>
      </c>
      <c r="C801" s="6">
        <f>IF(OR(A800&gt;=2^I$9,C800&lt;=VrefLow),"",(B801*M$12)/(M$9+M$12))</f>
        <v>2.0287345243265613</v>
      </c>
      <c r="D801" s="4">
        <f>IF(OR(A800&gt;=2^I$9,C800&lt;=VrefLow),"",ROUND(((C801-VrefLow)*(2^REsolution))/(VrefHigh-VrefLow),0))</f>
        <v>3078</v>
      </c>
      <c r="E801" s="5" t="str">
        <f>IF(OR(A800&gt;=2^I$9,C800&lt;=VrefLow),"",DEC2BIN((MOD(D801,4096)/512),3)&amp;DEC2BIN(MOD(D801,512),9))</f>
        <v>110000000110</v>
      </c>
      <c r="F801" s="1" t="str">
        <f>IF(OR(A800&gt;=2^I$9,C800&lt;=VrefLow),"",DEC2HEX(D801,4))</f>
        <v>0C06</v>
      </c>
    </row>
    <row r="802" spans="1:6" x14ac:dyDescent="0.25">
      <c r="A802" s="2">
        <f>IF(OR(A801&gt;=2^I$9,C801&lt;=VrefLow),"",A801+1)</f>
        <v>799</v>
      </c>
      <c r="B802" s="6">
        <f>IF(OR(A801&gt;=2^I$9,C801&lt;=VrefLow),"",IF(B801&lt;=0,"",(B801-(M$6/(2^I$9)))))</f>
        <v>5.1531249999997168</v>
      </c>
      <c r="C802" s="6">
        <f>IF(OR(A801&gt;=2^I$9,C801&lt;=VrefLow),"",(B802*M$12)/(M$9+M$12))</f>
        <v>2.0281195699390717</v>
      </c>
      <c r="D802" s="4">
        <f>IF(OR(A801&gt;=2^I$9,C801&lt;=VrefLow),"",ROUND(((C802-VrefLow)*(2^REsolution))/(VrefHigh-VrefLow),0))</f>
        <v>3077</v>
      </c>
      <c r="E802" s="5" t="str">
        <f>IF(OR(A801&gt;=2^I$9,C801&lt;=VrefLow),"",DEC2BIN((MOD(D802,4096)/512),3)&amp;DEC2BIN(MOD(D802,512),9))</f>
        <v>110000000101</v>
      </c>
      <c r="F802" s="1" t="str">
        <f>IF(OR(A801&gt;=2^I$9,C801&lt;=VrefLow),"",DEC2HEX(D802,4))</f>
        <v>0C05</v>
      </c>
    </row>
    <row r="803" spans="1:6" x14ac:dyDescent="0.25">
      <c r="A803" s="2">
        <f>IF(OR(A802&gt;=2^I$9,C802&lt;=VrefLow),"",A802+1)</f>
        <v>800</v>
      </c>
      <c r="B803" s="6">
        <f>IF(OR(A802&gt;=2^I$9,C802&lt;=VrefLow),"",IF(B802&lt;=0,"",(B802-(M$6/(2^I$9)))))</f>
        <v>5.1515624999997165</v>
      </c>
      <c r="C803" s="6">
        <f>IF(OR(A802&gt;=2^I$9,C802&lt;=VrefLow),"",(B803*M$12)/(M$9+M$12))</f>
        <v>2.0275046155515826</v>
      </c>
      <c r="D803" s="4">
        <f>IF(OR(A802&gt;=2^I$9,C802&lt;=VrefLow),"",ROUND(((C803-VrefLow)*(2^REsolution))/(VrefHigh-VrefLow),0))</f>
        <v>3076</v>
      </c>
      <c r="E803" s="5" t="str">
        <f>IF(OR(A802&gt;=2^I$9,C802&lt;=VrefLow),"",DEC2BIN((MOD(D803,4096)/512),3)&amp;DEC2BIN(MOD(D803,512),9))</f>
        <v>110000000100</v>
      </c>
      <c r="F803" s="1" t="str">
        <f>IF(OR(A802&gt;=2^I$9,C802&lt;=VrefLow),"",DEC2HEX(D803,4))</f>
        <v>0C04</v>
      </c>
    </row>
    <row r="804" spans="1:6" x14ac:dyDescent="0.25">
      <c r="A804" s="2">
        <f>IF(OR(A803&gt;=2^I$9,C803&lt;=VrefLow),"",A803+1)</f>
        <v>801</v>
      </c>
      <c r="B804" s="6">
        <f>IF(OR(A803&gt;=2^I$9,C803&lt;=VrefLow),"",IF(B803&lt;=0,"",(B803-(M$6/(2^I$9)))))</f>
        <v>5.1499999999997161</v>
      </c>
      <c r="C804" s="6">
        <f>IF(OR(A803&gt;=2^I$9,C803&lt;=VrefLow),"",(B804*M$12)/(M$9+M$12))</f>
        <v>2.0268896611640934</v>
      </c>
      <c r="D804" s="4">
        <f>IF(OR(A803&gt;=2^I$9,C803&lt;=VrefLow),"",ROUND(((C804-VrefLow)*(2^REsolution))/(VrefHigh-VrefLow),0))</f>
        <v>3075</v>
      </c>
      <c r="E804" s="5" t="str">
        <f>IF(OR(A803&gt;=2^I$9,C803&lt;=VrefLow),"",DEC2BIN((MOD(D804,4096)/512),3)&amp;DEC2BIN(MOD(D804,512),9))</f>
        <v>110000000011</v>
      </c>
      <c r="F804" s="1" t="str">
        <f>IF(OR(A803&gt;=2^I$9,C803&lt;=VrefLow),"",DEC2HEX(D804,4))</f>
        <v>0C03</v>
      </c>
    </row>
    <row r="805" spans="1:6" x14ac:dyDescent="0.25">
      <c r="A805" s="2">
        <f>IF(OR(A804&gt;=2^I$9,C804&lt;=VrefLow),"",A804+1)</f>
        <v>802</v>
      </c>
      <c r="B805" s="6">
        <f>IF(OR(A804&gt;=2^I$9,C804&lt;=VrefLow),"",IF(B804&lt;=0,"",(B804-(M$6/(2^I$9)))))</f>
        <v>5.1484374999997158</v>
      </c>
      <c r="C805" s="6">
        <f>IF(OR(A804&gt;=2^I$9,C804&lt;=VrefLow),"",(B805*M$12)/(M$9+M$12))</f>
        <v>2.0262747067766043</v>
      </c>
      <c r="D805" s="4">
        <f>IF(OR(A804&gt;=2^I$9,C804&lt;=VrefLow),"",ROUND(((C805-VrefLow)*(2^REsolution))/(VrefHigh-VrefLow),0))</f>
        <v>3074</v>
      </c>
      <c r="E805" s="5" t="str">
        <f>IF(OR(A804&gt;=2^I$9,C804&lt;=VrefLow),"",DEC2BIN((MOD(D805,4096)/512),3)&amp;DEC2BIN(MOD(D805,512),9))</f>
        <v>110000000010</v>
      </c>
      <c r="F805" s="1" t="str">
        <f>IF(OR(A804&gt;=2^I$9,C804&lt;=VrefLow),"",DEC2HEX(D805,4))</f>
        <v>0C02</v>
      </c>
    </row>
    <row r="806" spans="1:6" x14ac:dyDescent="0.25">
      <c r="A806" s="2">
        <f>IF(OR(A805&gt;=2^I$9,C805&lt;=VrefLow),"",A805+1)</f>
        <v>803</v>
      </c>
      <c r="B806" s="6">
        <f>IF(OR(A805&gt;=2^I$9,C805&lt;=VrefLow),"",IF(B805&lt;=0,"",(B805-(M$6/(2^I$9)))))</f>
        <v>5.1468749999997154</v>
      </c>
      <c r="C806" s="6">
        <f>IF(OR(A805&gt;=2^I$9,C805&lt;=VrefLow),"",(B806*M$12)/(M$9+M$12))</f>
        <v>2.0256597523891147</v>
      </c>
      <c r="D806" s="4">
        <f>IF(OR(A805&gt;=2^I$9,C805&lt;=VrefLow),"",ROUND(((C806-VrefLow)*(2^REsolution))/(VrefHigh-VrefLow),0))</f>
        <v>3073</v>
      </c>
      <c r="E806" s="5" t="str">
        <f>IF(OR(A805&gt;=2^I$9,C805&lt;=VrefLow),"",DEC2BIN((MOD(D806,4096)/512),3)&amp;DEC2BIN(MOD(D806,512),9))</f>
        <v>110000000001</v>
      </c>
      <c r="F806" s="1" t="str">
        <f>IF(OR(A805&gt;=2^I$9,C805&lt;=VrefLow),"",DEC2HEX(D806,4))</f>
        <v>0C01</v>
      </c>
    </row>
    <row r="807" spans="1:6" x14ac:dyDescent="0.25">
      <c r="A807" s="2">
        <f>IF(OR(A806&gt;=2^I$9,C806&lt;=VrefLow),"",A806+1)</f>
        <v>804</v>
      </c>
      <c r="B807" s="6">
        <f>IF(OR(A806&gt;=2^I$9,C806&lt;=VrefLow),"",IF(B806&lt;=0,"",(B806-(M$6/(2^I$9)))))</f>
        <v>5.1453124999997151</v>
      </c>
      <c r="C807" s="6">
        <f>IF(OR(A806&gt;=2^I$9,C806&lt;=VrefLow),"",(B807*M$12)/(M$9+M$12))</f>
        <v>2.0250447980016255</v>
      </c>
      <c r="D807" s="4">
        <f>IF(OR(A806&gt;=2^I$9,C806&lt;=VrefLow),"",ROUND(((C807-VrefLow)*(2^REsolution))/(VrefHigh-VrefLow),0))</f>
        <v>3072</v>
      </c>
      <c r="E807" s="5" t="str">
        <f>IF(OR(A806&gt;=2^I$9,C806&lt;=VrefLow),"",DEC2BIN((MOD(D807,4096)/512),3)&amp;DEC2BIN(MOD(D807,512),9))</f>
        <v>110000000000</v>
      </c>
      <c r="F807" s="1" t="str">
        <f>IF(OR(A806&gt;=2^I$9,C806&lt;=VrefLow),"",DEC2HEX(D807,4))</f>
        <v>0C00</v>
      </c>
    </row>
    <row r="808" spans="1:6" x14ac:dyDescent="0.25">
      <c r="A808" s="2">
        <f>IF(OR(A807&gt;=2^I$9,C807&lt;=VrefLow),"",A807+1)</f>
        <v>805</v>
      </c>
      <c r="B808" s="6">
        <f>IF(OR(A807&gt;=2^I$9,C807&lt;=VrefLow),"",IF(B807&lt;=0,"",(B807-(M$6/(2^I$9)))))</f>
        <v>5.1437499999997147</v>
      </c>
      <c r="C808" s="6">
        <f>IF(OR(A807&gt;=2^I$9,C807&lt;=VrefLow),"",(B808*M$12)/(M$9+M$12))</f>
        <v>2.0244298436141364</v>
      </c>
      <c r="D808" s="4">
        <f>IF(OR(A807&gt;=2^I$9,C807&lt;=VrefLow),"",ROUND(((C808-VrefLow)*(2^REsolution))/(VrefHigh-VrefLow),0))</f>
        <v>3071</v>
      </c>
      <c r="E808" s="5" t="str">
        <f>IF(OR(A807&gt;=2^I$9,C807&lt;=VrefLow),"",DEC2BIN((MOD(D808,4096)/512),3)&amp;DEC2BIN(MOD(D808,512),9))</f>
        <v>101111111111</v>
      </c>
      <c r="F808" s="1" t="str">
        <f>IF(OR(A807&gt;=2^I$9,C807&lt;=VrefLow),"",DEC2HEX(D808,4))</f>
        <v>0BFF</v>
      </c>
    </row>
    <row r="809" spans="1:6" x14ac:dyDescent="0.25">
      <c r="A809" s="2">
        <f>IF(OR(A808&gt;=2^I$9,C808&lt;=VrefLow),"",A808+1)</f>
        <v>806</v>
      </c>
      <c r="B809" s="6">
        <f>IF(OR(A808&gt;=2^I$9,C808&lt;=VrefLow),"",IF(B808&lt;=0,"",(B808-(M$6/(2^I$9)))))</f>
        <v>5.1421874999997144</v>
      </c>
      <c r="C809" s="6">
        <f>IF(OR(A808&gt;=2^I$9,C808&lt;=VrefLow),"",(B809*M$12)/(M$9+M$12))</f>
        <v>2.0238148892266468</v>
      </c>
      <c r="D809" s="4">
        <f>IF(OR(A808&gt;=2^I$9,C808&lt;=VrefLow),"",ROUND(((C809-VrefLow)*(2^REsolution))/(VrefHigh-VrefLow),0))</f>
        <v>3070</v>
      </c>
      <c r="E809" s="5" t="str">
        <f>IF(OR(A808&gt;=2^I$9,C808&lt;=VrefLow),"",DEC2BIN((MOD(D809,4096)/512),3)&amp;DEC2BIN(MOD(D809,512),9))</f>
        <v>101111111110</v>
      </c>
      <c r="F809" s="1" t="str">
        <f>IF(OR(A808&gt;=2^I$9,C808&lt;=VrefLow),"",DEC2HEX(D809,4))</f>
        <v>0BFE</v>
      </c>
    </row>
    <row r="810" spans="1:6" x14ac:dyDescent="0.25">
      <c r="A810" s="2">
        <f>IF(OR(A809&gt;=2^I$9,C809&lt;=VrefLow),"",A809+1)</f>
        <v>807</v>
      </c>
      <c r="B810" s="6">
        <f>IF(OR(A809&gt;=2^I$9,C809&lt;=VrefLow),"",IF(B809&lt;=0,"",(B809-(M$6/(2^I$9)))))</f>
        <v>5.140624999999714</v>
      </c>
      <c r="C810" s="6">
        <f>IF(OR(A809&gt;=2^I$9,C809&lt;=VrefLow),"",(B810*M$12)/(M$9+M$12))</f>
        <v>2.0231999348391576</v>
      </c>
      <c r="D810" s="4">
        <f>IF(OR(A809&gt;=2^I$9,C809&lt;=VrefLow),"",ROUND(((C810-VrefLow)*(2^REsolution))/(VrefHigh-VrefLow),0))</f>
        <v>3069</v>
      </c>
      <c r="E810" s="5" t="str">
        <f>IF(OR(A809&gt;=2^I$9,C809&lt;=VrefLow),"",DEC2BIN((MOD(D810,4096)/512),3)&amp;DEC2BIN(MOD(D810,512),9))</f>
        <v>101111111101</v>
      </c>
      <c r="F810" s="1" t="str">
        <f>IF(OR(A809&gt;=2^I$9,C809&lt;=VrefLow),"",DEC2HEX(D810,4))</f>
        <v>0BFD</v>
      </c>
    </row>
    <row r="811" spans="1:6" x14ac:dyDescent="0.25">
      <c r="A811" s="2">
        <f>IF(OR(A810&gt;=2^I$9,C810&lt;=VrefLow),"",A810+1)</f>
        <v>808</v>
      </c>
      <c r="B811" s="6">
        <f>IF(OR(A810&gt;=2^I$9,C810&lt;=VrefLow),"",IF(B810&lt;=0,"",(B810-(M$6/(2^I$9)))))</f>
        <v>5.1390624999997137</v>
      </c>
      <c r="C811" s="6">
        <f>IF(OR(A810&gt;=2^I$9,C810&lt;=VrefLow),"",(B811*M$12)/(M$9+M$12))</f>
        <v>2.022584980451668</v>
      </c>
      <c r="D811" s="4">
        <f>IF(OR(A810&gt;=2^I$9,C810&lt;=VrefLow),"",ROUND(((C811-VrefLow)*(2^REsolution))/(VrefHigh-VrefLow),0))</f>
        <v>3068</v>
      </c>
      <c r="E811" s="5" t="str">
        <f>IF(OR(A810&gt;=2^I$9,C810&lt;=VrefLow),"",DEC2BIN((MOD(D811,4096)/512),3)&amp;DEC2BIN(MOD(D811,512),9))</f>
        <v>101111111100</v>
      </c>
      <c r="F811" s="1" t="str">
        <f>IF(OR(A810&gt;=2^I$9,C810&lt;=VrefLow),"",DEC2HEX(D811,4))</f>
        <v>0BFC</v>
      </c>
    </row>
    <row r="812" spans="1:6" x14ac:dyDescent="0.25">
      <c r="A812" s="2">
        <f>IF(OR(A811&gt;=2^I$9,C811&lt;=VrefLow),"",A811+1)</f>
        <v>809</v>
      </c>
      <c r="B812" s="6">
        <f>IF(OR(A811&gt;=2^I$9,C811&lt;=VrefLow),"",IF(B811&lt;=0,"",(B811-(M$6/(2^I$9)))))</f>
        <v>5.1374999999997133</v>
      </c>
      <c r="C812" s="6">
        <f>IF(OR(A811&gt;=2^I$9,C811&lt;=VrefLow),"",(B812*M$12)/(M$9+M$12))</f>
        <v>2.0219700260641793</v>
      </c>
      <c r="D812" s="4">
        <f>IF(OR(A811&gt;=2^I$9,C811&lt;=VrefLow),"",ROUND(((C812-VrefLow)*(2^REsolution))/(VrefHigh-VrefLow),0))</f>
        <v>3067</v>
      </c>
      <c r="E812" s="5" t="str">
        <f>IF(OR(A811&gt;=2^I$9,C811&lt;=VrefLow),"",DEC2BIN((MOD(D812,4096)/512),3)&amp;DEC2BIN(MOD(D812,512),9))</f>
        <v>101111111011</v>
      </c>
      <c r="F812" s="1" t="str">
        <f>IF(OR(A811&gt;=2^I$9,C811&lt;=VrefLow),"",DEC2HEX(D812,4))</f>
        <v>0BFB</v>
      </c>
    </row>
    <row r="813" spans="1:6" x14ac:dyDescent="0.25">
      <c r="A813" s="2">
        <f>IF(OR(A812&gt;=2^I$9,C812&lt;=VrefLow),"",A812+1)</f>
        <v>810</v>
      </c>
      <c r="B813" s="6">
        <f>IF(OR(A812&gt;=2^I$9,C812&lt;=VrefLow),"",IF(B812&lt;=0,"",(B812-(M$6/(2^I$9)))))</f>
        <v>5.1359374999997129</v>
      </c>
      <c r="C813" s="6">
        <f>IF(OR(A812&gt;=2^I$9,C812&lt;=VrefLow),"",(B813*M$12)/(M$9+M$12))</f>
        <v>2.0213550716766897</v>
      </c>
      <c r="D813" s="4">
        <f>IF(OR(A812&gt;=2^I$9,C812&lt;=VrefLow),"",ROUND(((C813-VrefLow)*(2^REsolution))/(VrefHigh-VrefLow),0))</f>
        <v>3066</v>
      </c>
      <c r="E813" s="5" t="str">
        <f>IF(OR(A812&gt;=2^I$9,C812&lt;=VrefLow),"",DEC2BIN((MOD(D813,4096)/512),3)&amp;DEC2BIN(MOD(D813,512),9))</f>
        <v>101111111010</v>
      </c>
      <c r="F813" s="1" t="str">
        <f>IF(OR(A812&gt;=2^I$9,C812&lt;=VrefLow),"",DEC2HEX(D813,4))</f>
        <v>0BFA</v>
      </c>
    </row>
    <row r="814" spans="1:6" x14ac:dyDescent="0.25">
      <c r="A814" s="2">
        <f>IF(OR(A813&gt;=2^I$9,C813&lt;=VrefLow),"",A813+1)</f>
        <v>811</v>
      </c>
      <c r="B814" s="6">
        <f>IF(OR(A813&gt;=2^I$9,C813&lt;=VrefLow),"",IF(B813&lt;=0,"",(B813-(M$6/(2^I$9)))))</f>
        <v>5.1343749999997126</v>
      </c>
      <c r="C814" s="6">
        <f>IF(OR(A813&gt;=2^I$9,C813&lt;=VrefLow),"",(B814*M$12)/(M$9+M$12))</f>
        <v>2.0207401172892006</v>
      </c>
      <c r="D814" s="4">
        <f>IF(OR(A813&gt;=2^I$9,C813&lt;=VrefLow),"",ROUND(((C814-VrefLow)*(2^REsolution))/(VrefHigh-VrefLow),0))</f>
        <v>3066</v>
      </c>
      <c r="E814" s="5" t="str">
        <f>IF(OR(A813&gt;=2^I$9,C813&lt;=VrefLow),"",DEC2BIN((MOD(D814,4096)/512),3)&amp;DEC2BIN(MOD(D814,512),9))</f>
        <v>101111111010</v>
      </c>
      <c r="F814" s="1" t="str">
        <f>IF(OR(A813&gt;=2^I$9,C813&lt;=VrefLow),"",DEC2HEX(D814,4))</f>
        <v>0BFA</v>
      </c>
    </row>
    <row r="815" spans="1:6" x14ac:dyDescent="0.25">
      <c r="A815" s="2">
        <f>IF(OR(A814&gt;=2^I$9,C814&lt;=VrefLow),"",A814+1)</f>
        <v>812</v>
      </c>
      <c r="B815" s="6">
        <f>IF(OR(A814&gt;=2^I$9,C814&lt;=VrefLow),"",IF(B814&lt;=0,"",(B814-(M$6/(2^I$9)))))</f>
        <v>5.1328124999997122</v>
      </c>
      <c r="C815" s="6">
        <f>IF(OR(A814&gt;=2^I$9,C814&lt;=VrefLow),"",(B815*M$12)/(M$9+M$12))</f>
        <v>2.020125162901711</v>
      </c>
      <c r="D815" s="4">
        <f>IF(OR(A814&gt;=2^I$9,C814&lt;=VrefLow),"",ROUND(((C815-VrefLow)*(2^REsolution))/(VrefHigh-VrefLow),0))</f>
        <v>3065</v>
      </c>
      <c r="E815" s="5" t="str">
        <f>IF(OR(A814&gt;=2^I$9,C814&lt;=VrefLow),"",DEC2BIN((MOD(D815,4096)/512),3)&amp;DEC2BIN(MOD(D815,512),9))</f>
        <v>101111111001</v>
      </c>
      <c r="F815" s="1" t="str">
        <f>IF(OR(A814&gt;=2^I$9,C814&lt;=VrefLow),"",DEC2HEX(D815,4))</f>
        <v>0BF9</v>
      </c>
    </row>
    <row r="816" spans="1:6" x14ac:dyDescent="0.25">
      <c r="A816" s="2">
        <f>IF(OR(A815&gt;=2^I$9,C815&lt;=VrefLow),"",A815+1)</f>
        <v>813</v>
      </c>
      <c r="B816" s="6">
        <f>IF(OR(A815&gt;=2^I$9,C815&lt;=VrefLow),"",IF(B815&lt;=0,"",(B815-(M$6/(2^I$9)))))</f>
        <v>5.1312499999997119</v>
      </c>
      <c r="C816" s="6">
        <f>IF(OR(A815&gt;=2^I$9,C815&lt;=VrefLow),"",(B816*M$12)/(M$9+M$12))</f>
        <v>2.0195102085142222</v>
      </c>
      <c r="D816" s="4">
        <f>IF(OR(A815&gt;=2^I$9,C815&lt;=VrefLow),"",ROUND(((C816-VrefLow)*(2^REsolution))/(VrefHigh-VrefLow),0))</f>
        <v>3064</v>
      </c>
      <c r="E816" s="5" t="str">
        <f>IF(OR(A815&gt;=2^I$9,C815&lt;=VrefLow),"",DEC2BIN((MOD(D816,4096)/512),3)&amp;DEC2BIN(MOD(D816,512),9))</f>
        <v>101111111000</v>
      </c>
      <c r="F816" s="1" t="str">
        <f>IF(OR(A815&gt;=2^I$9,C815&lt;=VrefLow),"",DEC2HEX(D816,4))</f>
        <v>0BF8</v>
      </c>
    </row>
    <row r="817" spans="1:6" x14ac:dyDescent="0.25">
      <c r="A817" s="2">
        <f>IF(OR(A816&gt;=2^I$9,C816&lt;=VrefLow),"",A816+1)</f>
        <v>814</v>
      </c>
      <c r="B817" s="6">
        <f>IF(OR(A816&gt;=2^I$9,C816&lt;=VrefLow),"",IF(B816&lt;=0,"",(B816-(M$6/(2^I$9)))))</f>
        <v>5.1296874999997115</v>
      </c>
      <c r="C817" s="6">
        <f>IF(OR(A816&gt;=2^I$9,C816&lt;=VrefLow),"",(B817*M$12)/(M$9+M$12))</f>
        <v>2.0188952541267327</v>
      </c>
      <c r="D817" s="4">
        <f>IF(OR(A816&gt;=2^I$9,C816&lt;=VrefLow),"",ROUND(((C817-VrefLow)*(2^REsolution))/(VrefHigh-VrefLow),0))</f>
        <v>3063</v>
      </c>
      <c r="E817" s="5" t="str">
        <f>IF(OR(A816&gt;=2^I$9,C816&lt;=VrefLow),"",DEC2BIN((MOD(D817,4096)/512),3)&amp;DEC2BIN(MOD(D817,512),9))</f>
        <v>101111110111</v>
      </c>
      <c r="F817" s="1" t="str">
        <f>IF(OR(A816&gt;=2^I$9,C816&lt;=VrefLow),"",DEC2HEX(D817,4))</f>
        <v>0BF7</v>
      </c>
    </row>
    <row r="818" spans="1:6" x14ac:dyDescent="0.25">
      <c r="A818" s="2">
        <f>IF(OR(A817&gt;=2^I$9,C817&lt;=VrefLow),"",A817+1)</f>
        <v>815</v>
      </c>
      <c r="B818" s="6">
        <f>IF(OR(A817&gt;=2^I$9,C817&lt;=VrefLow),"",IF(B817&lt;=0,"",(B817-(M$6/(2^I$9)))))</f>
        <v>5.1281249999997112</v>
      </c>
      <c r="C818" s="6">
        <f>IF(OR(A817&gt;=2^I$9,C817&lt;=VrefLow),"",(B818*M$12)/(M$9+M$12))</f>
        <v>2.0182802997392435</v>
      </c>
      <c r="D818" s="4">
        <f>IF(OR(A817&gt;=2^I$9,C817&lt;=VrefLow),"",ROUND(((C818-VrefLow)*(2^REsolution))/(VrefHigh-VrefLow),0))</f>
        <v>3062</v>
      </c>
      <c r="E818" s="5" t="str">
        <f>IF(OR(A817&gt;=2^I$9,C817&lt;=VrefLow),"",DEC2BIN((MOD(D818,4096)/512),3)&amp;DEC2BIN(MOD(D818,512),9))</f>
        <v>101111110110</v>
      </c>
      <c r="F818" s="1" t="str">
        <f>IF(OR(A817&gt;=2^I$9,C817&lt;=VrefLow),"",DEC2HEX(D818,4))</f>
        <v>0BF6</v>
      </c>
    </row>
    <row r="819" spans="1:6" x14ac:dyDescent="0.25">
      <c r="A819" s="2">
        <f>IF(OR(A818&gt;=2^I$9,C818&lt;=VrefLow),"",A818+1)</f>
        <v>816</v>
      </c>
      <c r="B819" s="6">
        <f>IF(OR(A818&gt;=2^I$9,C818&lt;=VrefLow),"",IF(B818&lt;=0,"",(B818-(M$6/(2^I$9)))))</f>
        <v>5.1265624999997108</v>
      </c>
      <c r="C819" s="6">
        <f>IF(OR(A818&gt;=2^I$9,C818&lt;=VrefLow),"",(B819*M$12)/(M$9+M$12))</f>
        <v>2.0176653453517539</v>
      </c>
      <c r="D819" s="4">
        <f>IF(OR(A818&gt;=2^I$9,C818&lt;=VrefLow),"",ROUND(((C819-VrefLow)*(2^REsolution))/(VrefHigh-VrefLow),0))</f>
        <v>3061</v>
      </c>
      <c r="E819" s="5" t="str">
        <f>IF(OR(A818&gt;=2^I$9,C818&lt;=VrefLow),"",DEC2BIN((MOD(D819,4096)/512),3)&amp;DEC2BIN(MOD(D819,512),9))</f>
        <v>101111110101</v>
      </c>
      <c r="F819" s="1" t="str">
        <f>IF(OR(A818&gt;=2^I$9,C818&lt;=VrefLow),"",DEC2HEX(D819,4))</f>
        <v>0BF5</v>
      </c>
    </row>
    <row r="820" spans="1:6" x14ac:dyDescent="0.25">
      <c r="A820" s="2">
        <f>IF(OR(A819&gt;=2^I$9,C819&lt;=VrefLow),"",A819+1)</f>
        <v>817</v>
      </c>
      <c r="B820" s="6">
        <f>IF(OR(A819&gt;=2^I$9,C819&lt;=VrefLow),"",IF(B819&lt;=0,"",(B819-(M$6/(2^I$9)))))</f>
        <v>5.1249999999997105</v>
      </c>
      <c r="C820" s="6">
        <f>IF(OR(A819&gt;=2^I$9,C819&lt;=VrefLow),"",(B820*M$12)/(M$9+M$12))</f>
        <v>2.0170503909642652</v>
      </c>
      <c r="D820" s="4">
        <f>IF(OR(A819&gt;=2^I$9,C819&lt;=VrefLow),"",ROUND(((C820-VrefLow)*(2^REsolution))/(VrefHigh-VrefLow),0))</f>
        <v>3060</v>
      </c>
      <c r="E820" s="5" t="str">
        <f>IF(OR(A819&gt;=2^I$9,C819&lt;=VrefLow),"",DEC2BIN((MOD(D820,4096)/512),3)&amp;DEC2BIN(MOD(D820,512),9))</f>
        <v>101111110100</v>
      </c>
      <c r="F820" s="1" t="str">
        <f>IF(OR(A819&gt;=2^I$9,C819&lt;=VrefLow),"",DEC2HEX(D820,4))</f>
        <v>0BF4</v>
      </c>
    </row>
    <row r="821" spans="1:6" x14ac:dyDescent="0.25">
      <c r="A821" s="2">
        <f>IF(OR(A820&gt;=2^I$9,C820&lt;=VrefLow),"",A820+1)</f>
        <v>818</v>
      </c>
      <c r="B821" s="6">
        <f>IF(OR(A820&gt;=2^I$9,C820&lt;=VrefLow),"",IF(B820&lt;=0,"",(B820-(M$6/(2^I$9)))))</f>
        <v>5.1234374999997101</v>
      </c>
      <c r="C821" s="6">
        <f>IF(OR(A820&gt;=2^I$9,C820&lt;=VrefLow),"",(B821*M$12)/(M$9+M$12))</f>
        <v>2.0164354365767756</v>
      </c>
      <c r="D821" s="4">
        <f>IF(OR(A820&gt;=2^I$9,C820&lt;=VrefLow),"",ROUND(((C821-VrefLow)*(2^REsolution))/(VrefHigh-VrefLow),0))</f>
        <v>3059</v>
      </c>
      <c r="E821" s="5" t="str">
        <f>IF(OR(A820&gt;=2^I$9,C820&lt;=VrefLow),"",DEC2BIN((MOD(D821,4096)/512),3)&amp;DEC2BIN(MOD(D821,512),9))</f>
        <v>101111110011</v>
      </c>
      <c r="F821" s="1" t="str">
        <f>IF(OR(A820&gt;=2^I$9,C820&lt;=VrefLow),"",DEC2HEX(D821,4))</f>
        <v>0BF3</v>
      </c>
    </row>
    <row r="822" spans="1:6" x14ac:dyDescent="0.25">
      <c r="A822" s="2">
        <f>IF(OR(A821&gt;=2^I$9,C821&lt;=VrefLow),"",A821+1)</f>
        <v>819</v>
      </c>
      <c r="B822" s="6">
        <f>IF(OR(A821&gt;=2^I$9,C821&lt;=VrefLow),"",IF(B821&lt;=0,"",(B821-(M$6/(2^I$9)))))</f>
        <v>5.1218749999997097</v>
      </c>
      <c r="C822" s="6">
        <f>IF(OR(A821&gt;=2^I$9,C821&lt;=VrefLow),"",(B822*M$12)/(M$9+M$12))</f>
        <v>2.0158204821892864</v>
      </c>
      <c r="D822" s="4">
        <f>IF(OR(A821&gt;=2^I$9,C821&lt;=VrefLow),"",ROUND(((C822-VrefLow)*(2^REsolution))/(VrefHigh-VrefLow),0))</f>
        <v>3058</v>
      </c>
      <c r="E822" s="5" t="str">
        <f>IF(OR(A821&gt;=2^I$9,C821&lt;=VrefLow),"",DEC2BIN((MOD(D822,4096)/512),3)&amp;DEC2BIN(MOD(D822,512),9))</f>
        <v>101111110010</v>
      </c>
      <c r="F822" s="1" t="str">
        <f>IF(OR(A821&gt;=2^I$9,C821&lt;=VrefLow),"",DEC2HEX(D822,4))</f>
        <v>0BF2</v>
      </c>
    </row>
    <row r="823" spans="1:6" x14ac:dyDescent="0.25">
      <c r="A823" s="2">
        <f>IF(OR(A822&gt;=2^I$9,C822&lt;=VrefLow),"",A822+1)</f>
        <v>820</v>
      </c>
      <c r="B823" s="6">
        <f>IF(OR(A822&gt;=2^I$9,C822&lt;=VrefLow),"",IF(B822&lt;=0,"",(B822-(M$6/(2^I$9)))))</f>
        <v>5.1203124999997094</v>
      </c>
      <c r="C823" s="6">
        <f>IF(OR(A822&gt;=2^I$9,C822&lt;=VrefLow),"",(B823*M$12)/(M$9+M$12))</f>
        <v>2.0152055278017968</v>
      </c>
      <c r="D823" s="4">
        <f>IF(OR(A822&gt;=2^I$9,C822&lt;=VrefLow),"",ROUND(((C823-VrefLow)*(2^REsolution))/(VrefHigh-VrefLow),0))</f>
        <v>3057</v>
      </c>
      <c r="E823" s="5" t="str">
        <f>IF(OR(A822&gt;=2^I$9,C822&lt;=VrefLow),"",DEC2BIN((MOD(D823,4096)/512),3)&amp;DEC2BIN(MOD(D823,512),9))</f>
        <v>101111110001</v>
      </c>
      <c r="F823" s="1" t="str">
        <f>IF(OR(A822&gt;=2^I$9,C822&lt;=VrefLow),"",DEC2HEX(D823,4))</f>
        <v>0BF1</v>
      </c>
    </row>
    <row r="824" spans="1:6" x14ac:dyDescent="0.25">
      <c r="A824" s="2">
        <f>IF(OR(A823&gt;=2^I$9,C823&lt;=VrefLow),"",A823+1)</f>
        <v>821</v>
      </c>
      <c r="B824" s="6">
        <f>IF(OR(A823&gt;=2^I$9,C823&lt;=VrefLow),"",IF(B823&lt;=0,"",(B823-(M$6/(2^I$9)))))</f>
        <v>5.118749999999709</v>
      </c>
      <c r="C824" s="6">
        <f>IF(OR(A823&gt;=2^I$9,C823&lt;=VrefLow),"",(B824*M$12)/(M$9+M$12))</f>
        <v>2.0145905734143077</v>
      </c>
      <c r="D824" s="4">
        <f>IF(OR(A823&gt;=2^I$9,C823&lt;=VrefLow),"",ROUND(((C824-VrefLow)*(2^REsolution))/(VrefHigh-VrefLow),0))</f>
        <v>3056</v>
      </c>
      <c r="E824" s="5" t="str">
        <f>IF(OR(A823&gt;=2^I$9,C823&lt;=VrefLow),"",DEC2BIN((MOD(D824,4096)/512),3)&amp;DEC2BIN(MOD(D824,512),9))</f>
        <v>101111110000</v>
      </c>
      <c r="F824" s="1" t="str">
        <f>IF(OR(A823&gt;=2^I$9,C823&lt;=VrefLow),"",DEC2HEX(D824,4))</f>
        <v>0BF0</v>
      </c>
    </row>
    <row r="825" spans="1:6" x14ac:dyDescent="0.25">
      <c r="A825" s="2">
        <f>IF(OR(A824&gt;=2^I$9,C824&lt;=VrefLow),"",A824+1)</f>
        <v>822</v>
      </c>
      <c r="B825" s="6">
        <f>IF(OR(A824&gt;=2^I$9,C824&lt;=VrefLow),"",IF(B824&lt;=0,"",(B824-(M$6/(2^I$9)))))</f>
        <v>5.1171874999997087</v>
      </c>
      <c r="C825" s="6">
        <f>IF(OR(A824&gt;=2^I$9,C824&lt;=VrefLow),"",(B825*M$12)/(M$9+M$12))</f>
        <v>2.0139756190268185</v>
      </c>
      <c r="D825" s="4">
        <f>IF(OR(A824&gt;=2^I$9,C824&lt;=VrefLow),"",ROUND(((C825-VrefLow)*(2^REsolution))/(VrefHigh-VrefLow),0))</f>
        <v>3055</v>
      </c>
      <c r="E825" s="5" t="str">
        <f>IF(OR(A824&gt;=2^I$9,C824&lt;=VrefLow),"",DEC2BIN((MOD(D825,4096)/512),3)&amp;DEC2BIN(MOD(D825,512),9))</f>
        <v>101111101111</v>
      </c>
      <c r="F825" s="1" t="str">
        <f>IF(OR(A824&gt;=2^I$9,C824&lt;=VrefLow),"",DEC2HEX(D825,4))</f>
        <v>0BEF</v>
      </c>
    </row>
    <row r="826" spans="1:6" x14ac:dyDescent="0.25">
      <c r="A826" s="2">
        <f>IF(OR(A825&gt;=2^I$9,C825&lt;=VrefLow),"",A825+1)</f>
        <v>823</v>
      </c>
      <c r="B826" s="6">
        <f>IF(OR(A825&gt;=2^I$9,C825&lt;=VrefLow),"",IF(B825&lt;=0,"",(B825-(M$6/(2^I$9)))))</f>
        <v>5.1156249999997083</v>
      </c>
      <c r="C826" s="6">
        <f>IF(OR(A825&gt;=2^I$9,C825&lt;=VrefLow),"",(B826*M$12)/(M$9+M$12))</f>
        <v>2.0133606646393289</v>
      </c>
      <c r="D826" s="4">
        <f>IF(OR(A825&gt;=2^I$9,C825&lt;=VrefLow),"",ROUND(((C826-VrefLow)*(2^REsolution))/(VrefHigh-VrefLow),0))</f>
        <v>3054</v>
      </c>
      <c r="E826" s="5" t="str">
        <f>IF(OR(A825&gt;=2^I$9,C825&lt;=VrefLow),"",DEC2BIN((MOD(D826,4096)/512),3)&amp;DEC2BIN(MOD(D826,512),9))</f>
        <v>101111101110</v>
      </c>
      <c r="F826" s="1" t="str">
        <f>IF(OR(A825&gt;=2^I$9,C825&lt;=VrefLow),"",DEC2HEX(D826,4))</f>
        <v>0BEE</v>
      </c>
    </row>
    <row r="827" spans="1:6" x14ac:dyDescent="0.25">
      <c r="A827" s="2">
        <f>IF(OR(A826&gt;=2^I$9,C826&lt;=VrefLow),"",A826+1)</f>
        <v>824</v>
      </c>
      <c r="B827" s="6">
        <f>IF(OR(A826&gt;=2^I$9,C826&lt;=VrefLow),"",IF(B826&lt;=0,"",(B826-(M$6/(2^I$9)))))</f>
        <v>5.114062499999708</v>
      </c>
      <c r="C827" s="6">
        <f>IF(OR(A826&gt;=2^I$9,C826&lt;=VrefLow),"",(B827*M$12)/(M$9+M$12))</f>
        <v>2.0127457102518398</v>
      </c>
      <c r="D827" s="4">
        <f>IF(OR(A826&gt;=2^I$9,C826&lt;=VrefLow),"",ROUND(((C827-VrefLow)*(2^REsolution))/(VrefHigh-VrefLow),0))</f>
        <v>3053</v>
      </c>
      <c r="E827" s="5" t="str">
        <f>IF(OR(A826&gt;=2^I$9,C826&lt;=VrefLow),"",DEC2BIN((MOD(D827,4096)/512),3)&amp;DEC2BIN(MOD(D827,512),9))</f>
        <v>101111101101</v>
      </c>
      <c r="F827" s="1" t="str">
        <f>IF(OR(A826&gt;=2^I$9,C826&lt;=VrefLow),"",DEC2HEX(D827,4))</f>
        <v>0BED</v>
      </c>
    </row>
    <row r="828" spans="1:6" x14ac:dyDescent="0.25">
      <c r="A828" s="2">
        <f>IF(OR(A827&gt;=2^I$9,C827&lt;=VrefLow),"",A827+1)</f>
        <v>825</v>
      </c>
      <c r="B828" s="6">
        <f>IF(OR(A827&gt;=2^I$9,C827&lt;=VrefLow),"",IF(B827&lt;=0,"",(B827-(M$6/(2^I$9)))))</f>
        <v>5.1124999999997076</v>
      </c>
      <c r="C828" s="6">
        <f>IF(OR(A827&gt;=2^I$9,C827&lt;=VrefLow),"",(B828*M$12)/(M$9+M$12))</f>
        <v>2.0121307558643506</v>
      </c>
      <c r="D828" s="4">
        <f>IF(OR(A827&gt;=2^I$9,C827&lt;=VrefLow),"",ROUND(((C828-VrefLow)*(2^REsolution))/(VrefHigh-VrefLow),0))</f>
        <v>3052</v>
      </c>
      <c r="E828" s="5" t="str">
        <f>IF(OR(A827&gt;=2^I$9,C827&lt;=VrefLow),"",DEC2BIN((MOD(D828,4096)/512),3)&amp;DEC2BIN(MOD(D828,512),9))</f>
        <v>101111101100</v>
      </c>
      <c r="F828" s="1" t="str">
        <f>IF(OR(A827&gt;=2^I$9,C827&lt;=VrefLow),"",DEC2HEX(D828,4))</f>
        <v>0BEC</v>
      </c>
    </row>
    <row r="829" spans="1:6" x14ac:dyDescent="0.25">
      <c r="A829" s="2">
        <f>IF(OR(A828&gt;=2^I$9,C828&lt;=VrefLow),"",A828+1)</f>
        <v>826</v>
      </c>
      <c r="B829" s="6">
        <f>IF(OR(A828&gt;=2^I$9,C828&lt;=VrefLow),"",IF(B828&lt;=0,"",(B828-(M$6/(2^I$9)))))</f>
        <v>5.1109374999997073</v>
      </c>
      <c r="C829" s="6">
        <f>IF(OR(A828&gt;=2^I$9,C828&lt;=VrefLow),"",(B829*M$12)/(M$9+M$12))</f>
        <v>2.0115158014768615</v>
      </c>
      <c r="D829" s="4">
        <f>IF(OR(A828&gt;=2^I$9,C828&lt;=VrefLow),"",ROUND(((C829-VrefLow)*(2^REsolution))/(VrefHigh-VrefLow),0))</f>
        <v>3052</v>
      </c>
      <c r="E829" s="5" t="str">
        <f>IF(OR(A828&gt;=2^I$9,C828&lt;=VrefLow),"",DEC2BIN((MOD(D829,4096)/512),3)&amp;DEC2BIN(MOD(D829,512),9))</f>
        <v>101111101100</v>
      </c>
      <c r="F829" s="1" t="str">
        <f>IF(OR(A828&gt;=2^I$9,C828&lt;=VrefLow),"",DEC2HEX(D829,4))</f>
        <v>0BEC</v>
      </c>
    </row>
    <row r="830" spans="1:6" x14ac:dyDescent="0.25">
      <c r="A830" s="2">
        <f>IF(OR(A829&gt;=2^I$9,C829&lt;=VrefLow),"",A829+1)</f>
        <v>827</v>
      </c>
      <c r="B830" s="6">
        <f>IF(OR(A829&gt;=2^I$9,C829&lt;=VrefLow),"",IF(B829&lt;=0,"",(B829-(M$6/(2^I$9)))))</f>
        <v>5.1093749999997069</v>
      </c>
      <c r="C830" s="6">
        <f>IF(OR(A829&gt;=2^I$9,C829&lt;=VrefLow),"",(B830*M$12)/(M$9+M$12))</f>
        <v>2.0109008470893719</v>
      </c>
      <c r="D830" s="4">
        <f>IF(OR(A829&gt;=2^I$9,C829&lt;=VrefLow),"",ROUND(((C830-VrefLow)*(2^REsolution))/(VrefHigh-VrefLow),0))</f>
        <v>3051</v>
      </c>
      <c r="E830" s="5" t="str">
        <f>IF(OR(A829&gt;=2^I$9,C829&lt;=VrefLow),"",DEC2BIN((MOD(D830,4096)/512),3)&amp;DEC2BIN(MOD(D830,512),9))</f>
        <v>101111101011</v>
      </c>
      <c r="F830" s="1" t="str">
        <f>IF(OR(A829&gt;=2^I$9,C829&lt;=VrefLow),"",DEC2HEX(D830,4))</f>
        <v>0BEB</v>
      </c>
    </row>
    <row r="831" spans="1:6" x14ac:dyDescent="0.25">
      <c r="A831" s="2">
        <f>IF(OR(A830&gt;=2^I$9,C830&lt;=VrefLow),"",A830+1)</f>
        <v>828</v>
      </c>
      <c r="B831" s="6">
        <f>IF(OR(A830&gt;=2^I$9,C830&lt;=VrefLow),"",IF(B830&lt;=0,"",(B830-(M$6/(2^I$9)))))</f>
        <v>5.1078124999997065</v>
      </c>
      <c r="C831" s="6">
        <f>IF(OR(A830&gt;=2^I$9,C830&lt;=VrefLow),"",(B831*M$12)/(M$9+M$12))</f>
        <v>2.0102858927018827</v>
      </c>
      <c r="D831" s="4">
        <f>IF(OR(A830&gt;=2^I$9,C830&lt;=VrefLow),"",ROUND(((C831-VrefLow)*(2^REsolution))/(VrefHigh-VrefLow),0))</f>
        <v>3050</v>
      </c>
      <c r="E831" s="5" t="str">
        <f>IF(OR(A830&gt;=2^I$9,C830&lt;=VrefLow),"",DEC2BIN((MOD(D831,4096)/512),3)&amp;DEC2BIN(MOD(D831,512),9))</f>
        <v>101111101010</v>
      </c>
      <c r="F831" s="1" t="str">
        <f>IF(OR(A830&gt;=2^I$9,C830&lt;=VrefLow),"",DEC2HEX(D831,4))</f>
        <v>0BEA</v>
      </c>
    </row>
    <row r="832" spans="1:6" x14ac:dyDescent="0.25">
      <c r="A832" s="2">
        <f>IF(OR(A831&gt;=2^I$9,C831&lt;=VrefLow),"",A831+1)</f>
        <v>829</v>
      </c>
      <c r="B832" s="6">
        <f>IF(OR(A831&gt;=2^I$9,C831&lt;=VrefLow),"",IF(B831&lt;=0,"",(B831-(M$6/(2^I$9)))))</f>
        <v>5.1062499999997062</v>
      </c>
      <c r="C832" s="6">
        <f>IF(OR(A831&gt;=2^I$9,C831&lt;=VrefLow),"",(B832*M$12)/(M$9+M$12))</f>
        <v>2.0096709383143936</v>
      </c>
      <c r="D832" s="4">
        <f>IF(OR(A831&gt;=2^I$9,C831&lt;=VrefLow),"",ROUND(((C832-VrefLow)*(2^REsolution))/(VrefHigh-VrefLow),0))</f>
        <v>3049</v>
      </c>
      <c r="E832" s="5" t="str">
        <f>IF(OR(A831&gt;=2^I$9,C831&lt;=VrefLow),"",DEC2BIN((MOD(D832,4096)/512),3)&amp;DEC2BIN(MOD(D832,512),9))</f>
        <v>101111101001</v>
      </c>
      <c r="F832" s="1" t="str">
        <f>IF(OR(A831&gt;=2^I$9,C831&lt;=VrefLow),"",DEC2HEX(D832,4))</f>
        <v>0BE9</v>
      </c>
    </row>
    <row r="833" spans="1:6" x14ac:dyDescent="0.25">
      <c r="A833" s="2">
        <f>IF(OR(A832&gt;=2^I$9,C832&lt;=VrefLow),"",A832+1)</f>
        <v>830</v>
      </c>
      <c r="B833" s="6">
        <f>IF(OR(A832&gt;=2^I$9,C832&lt;=VrefLow),"",IF(B832&lt;=0,"",(B832-(M$6/(2^I$9)))))</f>
        <v>5.1046874999997058</v>
      </c>
      <c r="C833" s="6">
        <f>IF(OR(A832&gt;=2^I$9,C832&lt;=VrefLow),"",(B833*M$12)/(M$9+M$12))</f>
        <v>2.0090559839269044</v>
      </c>
      <c r="D833" s="4">
        <f>IF(OR(A832&gt;=2^I$9,C832&lt;=VrefLow),"",ROUND(((C833-VrefLow)*(2^REsolution))/(VrefHigh-VrefLow),0))</f>
        <v>3048</v>
      </c>
      <c r="E833" s="5" t="str">
        <f>IF(OR(A832&gt;=2^I$9,C832&lt;=VrefLow),"",DEC2BIN((MOD(D833,4096)/512),3)&amp;DEC2BIN(MOD(D833,512),9))</f>
        <v>101111101000</v>
      </c>
      <c r="F833" s="1" t="str">
        <f>IF(OR(A832&gt;=2^I$9,C832&lt;=VrefLow),"",DEC2HEX(D833,4))</f>
        <v>0BE8</v>
      </c>
    </row>
    <row r="834" spans="1:6" x14ac:dyDescent="0.25">
      <c r="A834" s="2">
        <f>IF(OR(A833&gt;=2^I$9,C833&lt;=VrefLow),"",A833+1)</f>
        <v>831</v>
      </c>
      <c r="B834" s="6">
        <f>IF(OR(A833&gt;=2^I$9,C833&lt;=VrefLow),"",IF(B833&lt;=0,"",(B833-(M$6/(2^I$9)))))</f>
        <v>5.1031249999997055</v>
      </c>
      <c r="C834" s="6">
        <f>IF(OR(A833&gt;=2^I$9,C833&lt;=VrefLow),"",(B834*M$12)/(M$9+M$12))</f>
        <v>2.0084410295394148</v>
      </c>
      <c r="D834" s="4">
        <f>IF(OR(A833&gt;=2^I$9,C833&lt;=VrefLow),"",ROUND(((C834-VrefLow)*(2^REsolution))/(VrefHigh-VrefLow),0))</f>
        <v>3047</v>
      </c>
      <c r="E834" s="5" t="str">
        <f>IF(OR(A833&gt;=2^I$9,C833&lt;=VrefLow),"",DEC2BIN((MOD(D834,4096)/512),3)&amp;DEC2BIN(MOD(D834,512),9))</f>
        <v>101111100111</v>
      </c>
      <c r="F834" s="1" t="str">
        <f>IF(OR(A833&gt;=2^I$9,C833&lt;=VrefLow),"",DEC2HEX(D834,4))</f>
        <v>0BE7</v>
      </c>
    </row>
    <row r="835" spans="1:6" x14ac:dyDescent="0.25">
      <c r="A835" s="2">
        <f>IF(OR(A834&gt;=2^I$9,C834&lt;=VrefLow),"",A834+1)</f>
        <v>832</v>
      </c>
      <c r="B835" s="6">
        <f>IF(OR(A834&gt;=2^I$9,C834&lt;=VrefLow),"",IF(B834&lt;=0,"",(B834-(M$6/(2^I$9)))))</f>
        <v>5.1015624999997051</v>
      </c>
      <c r="C835" s="6">
        <f>IF(OR(A834&gt;=2^I$9,C834&lt;=VrefLow),"",(B835*M$12)/(M$9+M$12))</f>
        <v>2.0078260751519257</v>
      </c>
      <c r="D835" s="4">
        <f>IF(OR(A834&gt;=2^I$9,C834&lt;=VrefLow),"",ROUND(((C835-VrefLow)*(2^REsolution))/(VrefHigh-VrefLow),0))</f>
        <v>3046</v>
      </c>
      <c r="E835" s="5" t="str">
        <f>IF(OR(A834&gt;=2^I$9,C834&lt;=VrefLow),"",DEC2BIN((MOD(D835,4096)/512),3)&amp;DEC2BIN(MOD(D835,512),9))</f>
        <v>101111100110</v>
      </c>
      <c r="F835" s="1" t="str">
        <f>IF(OR(A834&gt;=2^I$9,C834&lt;=VrefLow),"",DEC2HEX(D835,4))</f>
        <v>0BE6</v>
      </c>
    </row>
    <row r="836" spans="1:6" x14ac:dyDescent="0.25">
      <c r="A836" s="2">
        <f>IF(OR(A835&gt;=2^I$9,C835&lt;=VrefLow),"",A835+1)</f>
        <v>833</v>
      </c>
      <c r="B836" s="6">
        <f>IF(OR(A835&gt;=2^I$9,C835&lt;=VrefLow),"",IF(B835&lt;=0,"",(B835-(M$6/(2^I$9)))))</f>
        <v>5.0999999999997048</v>
      </c>
      <c r="C836" s="6">
        <f>IF(OR(A835&gt;=2^I$9,C835&lt;=VrefLow),"",(B836*M$12)/(M$9+M$12))</f>
        <v>2.0072111207644365</v>
      </c>
      <c r="D836" s="4">
        <f>IF(OR(A835&gt;=2^I$9,C835&lt;=VrefLow),"",ROUND(((C836-VrefLow)*(2^REsolution))/(VrefHigh-VrefLow),0))</f>
        <v>3045</v>
      </c>
      <c r="E836" s="5" t="str">
        <f>IF(OR(A835&gt;=2^I$9,C835&lt;=VrefLow),"",DEC2BIN((MOD(D836,4096)/512),3)&amp;DEC2BIN(MOD(D836,512),9))</f>
        <v>101111100101</v>
      </c>
      <c r="F836" s="1" t="str">
        <f>IF(OR(A835&gt;=2^I$9,C835&lt;=VrefLow),"",DEC2HEX(D836,4))</f>
        <v>0BE5</v>
      </c>
    </row>
    <row r="837" spans="1:6" x14ac:dyDescent="0.25">
      <c r="A837" s="2">
        <f>IF(OR(A836&gt;=2^I$9,C836&lt;=VrefLow),"",A836+1)</f>
        <v>834</v>
      </c>
      <c r="B837" s="6">
        <f>IF(OR(A836&gt;=2^I$9,C836&lt;=VrefLow),"",IF(B836&lt;=0,"",(B836-(M$6/(2^I$9)))))</f>
        <v>5.0984374999997044</v>
      </c>
      <c r="C837" s="6">
        <f>IF(OR(A836&gt;=2^I$9,C836&lt;=VrefLow),"",(B837*M$12)/(M$9+M$12))</f>
        <v>2.0065961663769474</v>
      </c>
      <c r="D837" s="4">
        <f>IF(OR(A836&gt;=2^I$9,C836&lt;=VrefLow),"",ROUND(((C837-VrefLow)*(2^REsolution))/(VrefHigh-VrefLow),0))</f>
        <v>3044</v>
      </c>
      <c r="E837" s="5" t="str">
        <f>IF(OR(A836&gt;=2^I$9,C836&lt;=VrefLow),"",DEC2BIN((MOD(D837,4096)/512),3)&amp;DEC2BIN(MOD(D837,512),9))</f>
        <v>101111100100</v>
      </c>
      <c r="F837" s="1" t="str">
        <f>IF(OR(A836&gt;=2^I$9,C836&lt;=VrefLow),"",DEC2HEX(D837,4))</f>
        <v>0BE4</v>
      </c>
    </row>
    <row r="838" spans="1:6" x14ac:dyDescent="0.25">
      <c r="A838" s="2">
        <f>IF(OR(A837&gt;=2^I$9,C837&lt;=VrefLow),"",A837+1)</f>
        <v>835</v>
      </c>
      <c r="B838" s="6">
        <f>IF(OR(A837&gt;=2^I$9,C837&lt;=VrefLow),"",IF(B837&lt;=0,"",(B837-(M$6/(2^I$9)))))</f>
        <v>5.0968749999997041</v>
      </c>
      <c r="C838" s="6">
        <f>IF(OR(A837&gt;=2^I$9,C837&lt;=VrefLow),"",(B838*M$12)/(M$9+M$12))</f>
        <v>2.0059812119894578</v>
      </c>
      <c r="D838" s="4">
        <f>IF(OR(A837&gt;=2^I$9,C837&lt;=VrefLow),"",ROUND(((C838-VrefLow)*(2^REsolution))/(VrefHigh-VrefLow),0))</f>
        <v>3043</v>
      </c>
      <c r="E838" s="5" t="str">
        <f>IF(OR(A837&gt;=2^I$9,C837&lt;=VrefLow),"",DEC2BIN((MOD(D838,4096)/512),3)&amp;DEC2BIN(MOD(D838,512),9))</f>
        <v>101111100011</v>
      </c>
      <c r="F838" s="1" t="str">
        <f>IF(OR(A837&gt;=2^I$9,C837&lt;=VrefLow),"",DEC2HEX(D838,4))</f>
        <v>0BE3</v>
      </c>
    </row>
    <row r="839" spans="1:6" x14ac:dyDescent="0.25">
      <c r="A839" s="2">
        <f>IF(OR(A838&gt;=2^I$9,C838&lt;=VrefLow),"",A838+1)</f>
        <v>836</v>
      </c>
      <c r="B839" s="6">
        <f>IF(OR(A838&gt;=2^I$9,C838&lt;=VrefLow),"",IF(B838&lt;=0,"",(B838-(M$6/(2^I$9)))))</f>
        <v>5.0953124999997037</v>
      </c>
      <c r="C839" s="6">
        <f>IF(OR(A838&gt;=2^I$9,C838&lt;=VrefLow),"",(B839*M$12)/(M$9+M$12))</f>
        <v>2.0053662576019686</v>
      </c>
      <c r="D839" s="4">
        <f>IF(OR(A838&gt;=2^I$9,C838&lt;=VrefLow),"",ROUND(((C839-VrefLow)*(2^REsolution))/(VrefHigh-VrefLow),0))</f>
        <v>3042</v>
      </c>
      <c r="E839" s="5" t="str">
        <f>IF(OR(A838&gt;=2^I$9,C838&lt;=VrefLow),"",DEC2BIN((MOD(D839,4096)/512),3)&amp;DEC2BIN(MOD(D839,512),9))</f>
        <v>101111100010</v>
      </c>
      <c r="F839" s="1" t="str">
        <f>IF(OR(A838&gt;=2^I$9,C838&lt;=VrefLow),"",DEC2HEX(D839,4))</f>
        <v>0BE2</v>
      </c>
    </row>
    <row r="840" spans="1:6" x14ac:dyDescent="0.25">
      <c r="A840" s="2">
        <f>IF(OR(A839&gt;=2^I$9,C839&lt;=VrefLow),"",A839+1)</f>
        <v>837</v>
      </c>
      <c r="B840" s="6">
        <f>IF(OR(A839&gt;=2^I$9,C839&lt;=VrefLow),"",IF(B839&lt;=0,"",(B839-(M$6/(2^I$9)))))</f>
        <v>5.0937499999997033</v>
      </c>
      <c r="C840" s="6">
        <f>IF(OR(A839&gt;=2^I$9,C839&lt;=VrefLow),"",(B840*M$12)/(M$9+M$12))</f>
        <v>2.004751303214479</v>
      </c>
      <c r="D840" s="4">
        <f>IF(OR(A839&gt;=2^I$9,C839&lt;=VrefLow),"",ROUND(((C840-VrefLow)*(2^REsolution))/(VrefHigh-VrefLow),0))</f>
        <v>3041</v>
      </c>
      <c r="E840" s="5" t="str">
        <f>IF(OR(A839&gt;=2^I$9,C839&lt;=VrefLow),"",DEC2BIN((MOD(D840,4096)/512),3)&amp;DEC2BIN(MOD(D840,512),9))</f>
        <v>101111100001</v>
      </c>
      <c r="F840" s="1" t="str">
        <f>IF(OR(A839&gt;=2^I$9,C839&lt;=VrefLow),"",DEC2HEX(D840,4))</f>
        <v>0BE1</v>
      </c>
    </row>
    <row r="841" spans="1:6" x14ac:dyDescent="0.25">
      <c r="A841" s="2">
        <f>IF(OR(A840&gt;=2^I$9,C840&lt;=VrefLow),"",A840+1)</f>
        <v>838</v>
      </c>
      <c r="B841" s="6">
        <f>IF(OR(A840&gt;=2^I$9,C840&lt;=VrefLow),"",IF(B840&lt;=0,"",(B840-(M$6/(2^I$9)))))</f>
        <v>5.092187499999703</v>
      </c>
      <c r="C841" s="6">
        <f>IF(OR(A840&gt;=2^I$9,C840&lt;=VrefLow),"",(B841*M$12)/(M$9+M$12))</f>
        <v>2.0041363488269899</v>
      </c>
      <c r="D841" s="4">
        <f>IF(OR(A840&gt;=2^I$9,C840&lt;=VrefLow),"",ROUND(((C841-VrefLow)*(2^REsolution))/(VrefHigh-VrefLow),0))</f>
        <v>3040</v>
      </c>
      <c r="E841" s="5" t="str">
        <f>IF(OR(A840&gt;=2^I$9,C840&lt;=VrefLow),"",DEC2BIN((MOD(D841,4096)/512),3)&amp;DEC2BIN(MOD(D841,512),9))</f>
        <v>101111100000</v>
      </c>
      <c r="F841" s="1" t="str">
        <f>IF(OR(A840&gt;=2^I$9,C840&lt;=VrefLow),"",DEC2HEX(D841,4))</f>
        <v>0BE0</v>
      </c>
    </row>
    <row r="842" spans="1:6" x14ac:dyDescent="0.25">
      <c r="A842" s="2">
        <f>IF(OR(A841&gt;=2^I$9,C841&lt;=VrefLow),"",A841+1)</f>
        <v>839</v>
      </c>
      <c r="B842" s="6">
        <f>IF(OR(A841&gt;=2^I$9,C841&lt;=VrefLow),"",IF(B841&lt;=0,"",(B841-(M$6/(2^I$9)))))</f>
        <v>5.0906249999997026</v>
      </c>
      <c r="C842" s="6">
        <f>IF(OR(A841&gt;=2^I$9,C841&lt;=VrefLow),"",(B842*M$12)/(M$9+M$12))</f>
        <v>2.0035213944395007</v>
      </c>
      <c r="D842" s="4">
        <f>IF(OR(A841&gt;=2^I$9,C841&lt;=VrefLow),"",ROUND(((C842-VrefLow)*(2^REsolution))/(VrefHigh-VrefLow),0))</f>
        <v>3039</v>
      </c>
      <c r="E842" s="5" t="str">
        <f>IF(OR(A841&gt;=2^I$9,C841&lt;=VrefLow),"",DEC2BIN((MOD(D842,4096)/512),3)&amp;DEC2BIN(MOD(D842,512),9))</f>
        <v>101111011111</v>
      </c>
      <c r="F842" s="1" t="str">
        <f>IF(OR(A841&gt;=2^I$9,C841&lt;=VrefLow),"",DEC2HEX(D842,4))</f>
        <v>0BDF</v>
      </c>
    </row>
    <row r="843" spans="1:6" x14ac:dyDescent="0.25">
      <c r="A843" s="2">
        <f>IF(OR(A842&gt;=2^I$9,C842&lt;=VrefLow),"",A842+1)</f>
        <v>840</v>
      </c>
      <c r="B843" s="6">
        <f>IF(OR(A842&gt;=2^I$9,C842&lt;=VrefLow),"",IF(B842&lt;=0,"",(B842-(M$6/(2^I$9)))))</f>
        <v>5.0890624999997023</v>
      </c>
      <c r="C843" s="6">
        <f>IF(OR(A842&gt;=2^I$9,C842&lt;=VrefLow),"",(B843*M$12)/(M$9+M$12))</f>
        <v>2.0029064400520111</v>
      </c>
      <c r="D843" s="4">
        <f>IF(OR(A842&gt;=2^I$9,C842&lt;=VrefLow),"",ROUND(((C843-VrefLow)*(2^REsolution))/(VrefHigh-VrefLow),0))</f>
        <v>3038</v>
      </c>
      <c r="E843" s="5" t="str">
        <f>IF(OR(A842&gt;=2^I$9,C842&lt;=VrefLow),"",DEC2BIN((MOD(D843,4096)/512),3)&amp;DEC2BIN(MOD(D843,512),9))</f>
        <v>101111011110</v>
      </c>
      <c r="F843" s="1" t="str">
        <f>IF(OR(A842&gt;=2^I$9,C842&lt;=VrefLow),"",DEC2HEX(D843,4))</f>
        <v>0BDE</v>
      </c>
    </row>
    <row r="844" spans="1:6" x14ac:dyDescent="0.25">
      <c r="A844" s="2">
        <f>IF(OR(A843&gt;=2^I$9,C843&lt;=VrefLow),"",A843+1)</f>
        <v>841</v>
      </c>
      <c r="B844" s="6">
        <f>IF(OR(A843&gt;=2^I$9,C843&lt;=VrefLow),"",IF(B843&lt;=0,"",(B843-(M$6/(2^I$9)))))</f>
        <v>5.0874999999997019</v>
      </c>
      <c r="C844" s="6">
        <f>IF(OR(A843&gt;=2^I$9,C843&lt;=VrefLow),"",(B844*M$12)/(M$9+M$12))</f>
        <v>2.002291485664522</v>
      </c>
      <c r="D844" s="4">
        <f>IF(OR(A843&gt;=2^I$9,C843&lt;=VrefLow),"",ROUND(((C844-VrefLow)*(2^REsolution))/(VrefHigh-VrefLow),0))</f>
        <v>3038</v>
      </c>
      <c r="E844" s="5" t="str">
        <f>IF(OR(A843&gt;=2^I$9,C843&lt;=VrefLow),"",DEC2BIN((MOD(D844,4096)/512),3)&amp;DEC2BIN(MOD(D844,512),9))</f>
        <v>101111011110</v>
      </c>
      <c r="F844" s="1" t="str">
        <f>IF(OR(A843&gt;=2^I$9,C843&lt;=VrefLow),"",DEC2HEX(D844,4))</f>
        <v>0BDE</v>
      </c>
    </row>
    <row r="845" spans="1:6" x14ac:dyDescent="0.25">
      <c r="A845" s="2">
        <f>IF(OR(A844&gt;=2^I$9,C844&lt;=VrefLow),"",A844+1)</f>
        <v>842</v>
      </c>
      <c r="B845" s="6">
        <f>IF(OR(A844&gt;=2^I$9,C844&lt;=VrefLow),"",IF(B844&lt;=0,"",(B844-(M$6/(2^I$9)))))</f>
        <v>5.0859374999997016</v>
      </c>
      <c r="C845" s="6">
        <f>IF(OR(A844&gt;=2^I$9,C844&lt;=VrefLow),"",(B845*M$12)/(M$9+M$12))</f>
        <v>2.0016765312770328</v>
      </c>
      <c r="D845" s="4">
        <f>IF(OR(A844&gt;=2^I$9,C844&lt;=VrefLow),"",ROUND(((C845-VrefLow)*(2^REsolution))/(VrefHigh-VrefLow),0))</f>
        <v>3037</v>
      </c>
      <c r="E845" s="5" t="str">
        <f>IF(OR(A844&gt;=2^I$9,C844&lt;=VrefLow),"",DEC2BIN((MOD(D845,4096)/512),3)&amp;DEC2BIN(MOD(D845,512),9))</f>
        <v>101111011101</v>
      </c>
      <c r="F845" s="1" t="str">
        <f>IF(OR(A844&gt;=2^I$9,C844&lt;=VrefLow),"",DEC2HEX(D845,4))</f>
        <v>0BDD</v>
      </c>
    </row>
    <row r="846" spans="1:6" x14ac:dyDescent="0.25">
      <c r="A846" s="2">
        <f>IF(OR(A845&gt;=2^I$9,C845&lt;=VrefLow),"",A845+1)</f>
        <v>843</v>
      </c>
      <c r="B846" s="6">
        <f>IF(OR(A845&gt;=2^I$9,C845&lt;=VrefLow),"",IF(B845&lt;=0,"",(B845-(M$6/(2^I$9)))))</f>
        <v>5.0843749999997012</v>
      </c>
      <c r="C846" s="6">
        <f>IF(OR(A845&gt;=2^I$9,C845&lt;=VrefLow),"",(B846*M$12)/(M$9+M$12))</f>
        <v>2.0010615768895437</v>
      </c>
      <c r="D846" s="4">
        <f>IF(OR(A845&gt;=2^I$9,C845&lt;=VrefLow),"",ROUND(((C846-VrefLow)*(2^REsolution))/(VrefHigh-VrefLow),0))</f>
        <v>3036</v>
      </c>
      <c r="E846" s="5" t="str">
        <f>IF(OR(A845&gt;=2^I$9,C845&lt;=VrefLow),"",DEC2BIN((MOD(D846,4096)/512),3)&amp;DEC2BIN(MOD(D846,512),9))</f>
        <v>101111011100</v>
      </c>
      <c r="F846" s="1" t="str">
        <f>IF(OR(A845&gt;=2^I$9,C845&lt;=VrefLow),"",DEC2HEX(D846,4))</f>
        <v>0BDC</v>
      </c>
    </row>
    <row r="847" spans="1:6" x14ac:dyDescent="0.25">
      <c r="A847" s="2">
        <f>IF(OR(A846&gt;=2^I$9,C846&lt;=VrefLow),"",A846+1)</f>
        <v>844</v>
      </c>
      <c r="B847" s="6">
        <f>IF(OR(A846&gt;=2^I$9,C846&lt;=VrefLow),"",IF(B846&lt;=0,"",(B846-(M$6/(2^I$9)))))</f>
        <v>5.0828124999997009</v>
      </c>
      <c r="C847" s="6">
        <f>IF(OR(A846&gt;=2^I$9,C846&lt;=VrefLow),"",(B847*M$12)/(M$9+M$12))</f>
        <v>2.0004466225020541</v>
      </c>
      <c r="D847" s="4">
        <f>IF(OR(A846&gt;=2^I$9,C846&lt;=VrefLow),"",ROUND(((C847-VrefLow)*(2^REsolution))/(VrefHigh-VrefLow),0))</f>
        <v>3035</v>
      </c>
      <c r="E847" s="5" t="str">
        <f>IF(OR(A846&gt;=2^I$9,C846&lt;=VrefLow),"",DEC2BIN((MOD(D847,4096)/512),3)&amp;DEC2BIN(MOD(D847,512),9))</f>
        <v>101111011011</v>
      </c>
      <c r="F847" s="1" t="str">
        <f>IF(OR(A846&gt;=2^I$9,C846&lt;=VrefLow),"",DEC2HEX(D847,4))</f>
        <v>0BDB</v>
      </c>
    </row>
    <row r="848" spans="1:6" x14ac:dyDescent="0.25">
      <c r="A848" s="2">
        <f>IF(OR(A847&gt;=2^I$9,C847&lt;=VrefLow),"",A847+1)</f>
        <v>845</v>
      </c>
      <c r="B848" s="6">
        <f>IF(OR(A847&gt;=2^I$9,C847&lt;=VrefLow),"",IF(B847&lt;=0,"",(B847-(M$6/(2^I$9)))))</f>
        <v>5.0812499999997005</v>
      </c>
      <c r="C848" s="6">
        <f>IF(OR(A847&gt;=2^I$9,C847&lt;=VrefLow),"",(B848*M$12)/(M$9+M$12))</f>
        <v>1.9998316681145649</v>
      </c>
      <c r="D848" s="4">
        <f>IF(OR(A847&gt;=2^I$9,C847&lt;=VrefLow),"",ROUND(((C848-VrefLow)*(2^REsolution))/(VrefHigh-VrefLow),0))</f>
        <v>3034</v>
      </c>
      <c r="E848" s="5" t="str">
        <f>IF(OR(A847&gt;=2^I$9,C847&lt;=VrefLow),"",DEC2BIN((MOD(D848,4096)/512),3)&amp;DEC2BIN(MOD(D848,512),9))</f>
        <v>101111011010</v>
      </c>
      <c r="F848" s="1" t="str">
        <f>IF(OR(A847&gt;=2^I$9,C847&lt;=VrefLow),"",DEC2HEX(D848,4))</f>
        <v>0BDA</v>
      </c>
    </row>
    <row r="849" spans="1:6" x14ac:dyDescent="0.25">
      <c r="A849" s="2">
        <f>IF(OR(A848&gt;=2^I$9,C848&lt;=VrefLow),"",A848+1)</f>
        <v>846</v>
      </c>
      <c r="B849" s="6">
        <f>IF(OR(A848&gt;=2^I$9,C848&lt;=VrefLow),"",IF(B848&lt;=0,"",(B848-(M$6/(2^I$9)))))</f>
        <v>5.0796874999997002</v>
      </c>
      <c r="C849" s="6">
        <f>IF(OR(A848&gt;=2^I$9,C848&lt;=VrefLow),"",(B849*M$12)/(M$9+M$12))</f>
        <v>1.9992167137270758</v>
      </c>
      <c r="D849" s="4">
        <f>IF(OR(A848&gt;=2^I$9,C848&lt;=VrefLow),"",ROUND(((C849-VrefLow)*(2^REsolution))/(VrefHigh-VrefLow),0))</f>
        <v>3033</v>
      </c>
      <c r="E849" s="5" t="str">
        <f>IF(OR(A848&gt;=2^I$9,C848&lt;=VrefLow),"",DEC2BIN((MOD(D849,4096)/512),3)&amp;DEC2BIN(MOD(D849,512),9))</f>
        <v>101111011001</v>
      </c>
      <c r="F849" s="1" t="str">
        <f>IF(OR(A848&gt;=2^I$9,C848&lt;=VrefLow),"",DEC2HEX(D849,4))</f>
        <v>0BD9</v>
      </c>
    </row>
    <row r="850" spans="1:6" x14ac:dyDescent="0.25">
      <c r="A850" s="2">
        <f>IF(OR(A849&gt;=2^I$9,C849&lt;=VrefLow),"",A849+1)</f>
        <v>847</v>
      </c>
      <c r="B850" s="6">
        <f>IF(OR(A849&gt;=2^I$9,C849&lt;=VrefLow),"",IF(B849&lt;=0,"",(B849-(M$6/(2^I$9)))))</f>
        <v>5.0781249999996998</v>
      </c>
      <c r="C850" s="6">
        <f>IF(OR(A849&gt;=2^I$9,C849&lt;=VrefLow),"",(B850*M$12)/(M$9+M$12))</f>
        <v>1.9986017593395864</v>
      </c>
      <c r="D850" s="4">
        <f>IF(OR(A849&gt;=2^I$9,C849&lt;=VrefLow),"",ROUND(((C850-VrefLow)*(2^REsolution))/(VrefHigh-VrefLow),0))</f>
        <v>3032</v>
      </c>
      <c r="E850" s="5" t="str">
        <f>IF(OR(A849&gt;=2^I$9,C849&lt;=VrefLow),"",DEC2BIN((MOD(D850,4096)/512),3)&amp;DEC2BIN(MOD(D850,512),9))</f>
        <v>101111011000</v>
      </c>
      <c r="F850" s="1" t="str">
        <f>IF(OR(A849&gt;=2^I$9,C849&lt;=VrefLow),"",DEC2HEX(D850,4))</f>
        <v>0BD8</v>
      </c>
    </row>
    <row r="851" spans="1:6" x14ac:dyDescent="0.25">
      <c r="A851" s="2">
        <f>IF(OR(A850&gt;=2^I$9,C850&lt;=VrefLow),"",A850+1)</f>
        <v>848</v>
      </c>
      <c r="B851" s="6">
        <f>IF(OR(A850&gt;=2^I$9,C850&lt;=VrefLow),"",IF(B850&lt;=0,"",(B850-(M$6/(2^I$9)))))</f>
        <v>5.0765624999996994</v>
      </c>
      <c r="C851" s="6">
        <f>IF(OR(A850&gt;=2^I$9,C850&lt;=VrefLow),"",(B851*M$12)/(M$9+M$12))</f>
        <v>1.997986804952097</v>
      </c>
      <c r="D851" s="4">
        <f>IF(OR(A850&gt;=2^I$9,C850&lt;=VrefLow),"",ROUND(((C851-VrefLow)*(2^REsolution))/(VrefHigh-VrefLow),0))</f>
        <v>3031</v>
      </c>
      <c r="E851" s="5" t="str">
        <f>IF(OR(A850&gt;=2^I$9,C850&lt;=VrefLow),"",DEC2BIN((MOD(D851,4096)/512),3)&amp;DEC2BIN(MOD(D851,512),9))</f>
        <v>101111010111</v>
      </c>
      <c r="F851" s="1" t="str">
        <f>IF(OR(A850&gt;=2^I$9,C850&lt;=VrefLow),"",DEC2HEX(D851,4))</f>
        <v>0BD7</v>
      </c>
    </row>
    <row r="852" spans="1:6" x14ac:dyDescent="0.25">
      <c r="A852" s="2">
        <f>IF(OR(A851&gt;=2^I$9,C851&lt;=VrefLow),"",A851+1)</f>
        <v>849</v>
      </c>
      <c r="B852" s="6">
        <f>IF(OR(A851&gt;=2^I$9,C851&lt;=VrefLow),"",IF(B851&lt;=0,"",(B851-(M$6/(2^I$9)))))</f>
        <v>5.0749999999996991</v>
      </c>
      <c r="C852" s="6">
        <f>IF(OR(A851&gt;=2^I$9,C851&lt;=VrefLow),"",(B852*M$12)/(M$9+M$12))</f>
        <v>1.9973718505646076</v>
      </c>
      <c r="D852" s="4">
        <f>IF(OR(A851&gt;=2^I$9,C851&lt;=VrefLow),"",ROUND(((C852-VrefLow)*(2^REsolution))/(VrefHigh-VrefLow),0))</f>
        <v>3030</v>
      </c>
      <c r="E852" s="5" t="str">
        <f>IF(OR(A851&gt;=2^I$9,C851&lt;=VrefLow),"",DEC2BIN((MOD(D852,4096)/512),3)&amp;DEC2BIN(MOD(D852,512),9))</f>
        <v>101111010110</v>
      </c>
      <c r="F852" s="1" t="str">
        <f>IF(OR(A851&gt;=2^I$9,C851&lt;=VrefLow),"",DEC2HEX(D852,4))</f>
        <v>0BD6</v>
      </c>
    </row>
    <row r="853" spans="1:6" x14ac:dyDescent="0.25">
      <c r="A853" s="2">
        <f>IF(OR(A852&gt;=2^I$9,C852&lt;=VrefLow),"",A852+1)</f>
        <v>850</v>
      </c>
      <c r="B853" s="6">
        <f>IF(OR(A852&gt;=2^I$9,C852&lt;=VrefLow),"",IF(B852&lt;=0,"",(B852-(M$6/(2^I$9)))))</f>
        <v>5.0734374999996987</v>
      </c>
      <c r="C853" s="6">
        <f>IF(OR(A852&gt;=2^I$9,C852&lt;=VrefLow),"",(B853*M$12)/(M$9+M$12))</f>
        <v>1.9967568961771187</v>
      </c>
      <c r="D853" s="4">
        <f>IF(OR(A852&gt;=2^I$9,C852&lt;=VrefLow),"",ROUND(((C853-VrefLow)*(2^REsolution))/(VrefHigh-VrefLow),0))</f>
        <v>3029</v>
      </c>
      <c r="E853" s="5" t="str">
        <f>IF(OR(A852&gt;=2^I$9,C852&lt;=VrefLow),"",DEC2BIN((MOD(D853,4096)/512),3)&amp;DEC2BIN(MOD(D853,512),9))</f>
        <v>101111010101</v>
      </c>
      <c r="F853" s="1" t="str">
        <f>IF(OR(A852&gt;=2^I$9,C852&lt;=VrefLow),"",DEC2HEX(D853,4))</f>
        <v>0BD5</v>
      </c>
    </row>
    <row r="854" spans="1:6" x14ac:dyDescent="0.25">
      <c r="A854" s="2">
        <f>IF(OR(A853&gt;=2^I$9,C853&lt;=VrefLow),"",A853+1)</f>
        <v>851</v>
      </c>
      <c r="B854" s="6">
        <f>IF(OR(A853&gt;=2^I$9,C853&lt;=VrefLow),"",IF(B853&lt;=0,"",(B853-(M$6/(2^I$9)))))</f>
        <v>5.0718749999996984</v>
      </c>
      <c r="C854" s="6">
        <f>IF(OR(A853&gt;=2^I$9,C853&lt;=VrefLow),"",(B854*M$12)/(M$9+M$12))</f>
        <v>1.9961419417896293</v>
      </c>
      <c r="D854" s="4">
        <f>IF(OR(A853&gt;=2^I$9,C853&lt;=VrefLow),"",ROUND(((C854-VrefLow)*(2^REsolution))/(VrefHigh-VrefLow),0))</f>
        <v>3028</v>
      </c>
      <c r="E854" s="5" t="str">
        <f>IF(OR(A853&gt;=2^I$9,C853&lt;=VrefLow),"",DEC2BIN((MOD(D854,4096)/512),3)&amp;DEC2BIN(MOD(D854,512),9))</f>
        <v>101111010100</v>
      </c>
      <c r="F854" s="1" t="str">
        <f>IF(OR(A853&gt;=2^I$9,C853&lt;=VrefLow),"",DEC2HEX(D854,4))</f>
        <v>0BD4</v>
      </c>
    </row>
    <row r="855" spans="1:6" x14ac:dyDescent="0.25">
      <c r="A855" s="2">
        <f>IF(OR(A854&gt;=2^I$9,C854&lt;=VrefLow),"",A854+1)</f>
        <v>852</v>
      </c>
      <c r="B855" s="6">
        <f>IF(OR(A854&gt;=2^I$9,C854&lt;=VrefLow),"",IF(B854&lt;=0,"",(B854-(M$6/(2^I$9)))))</f>
        <v>5.070312499999698</v>
      </c>
      <c r="C855" s="6">
        <f>IF(OR(A854&gt;=2^I$9,C854&lt;=VrefLow),"",(B855*M$12)/(M$9+M$12))</f>
        <v>1.99552698740214</v>
      </c>
      <c r="D855" s="4">
        <f>IF(OR(A854&gt;=2^I$9,C854&lt;=VrefLow),"",ROUND(((C855-VrefLow)*(2^REsolution))/(VrefHigh-VrefLow),0))</f>
        <v>3027</v>
      </c>
      <c r="E855" s="5" t="str">
        <f>IF(OR(A854&gt;=2^I$9,C854&lt;=VrefLow),"",DEC2BIN((MOD(D855,4096)/512),3)&amp;DEC2BIN(MOD(D855,512),9))</f>
        <v>101111010011</v>
      </c>
      <c r="F855" s="1" t="str">
        <f>IF(OR(A854&gt;=2^I$9,C854&lt;=VrefLow),"",DEC2HEX(D855,4))</f>
        <v>0BD3</v>
      </c>
    </row>
    <row r="856" spans="1:6" x14ac:dyDescent="0.25">
      <c r="A856" s="2">
        <f>IF(OR(A855&gt;=2^I$9,C855&lt;=VrefLow),"",A855+1)</f>
        <v>853</v>
      </c>
      <c r="B856" s="6">
        <f>IF(OR(A855&gt;=2^I$9,C855&lt;=VrefLow),"",IF(B855&lt;=0,"",(B855-(M$6/(2^I$9)))))</f>
        <v>5.0687499999996977</v>
      </c>
      <c r="C856" s="6">
        <f>IF(OR(A855&gt;=2^I$9,C855&lt;=VrefLow),"",(B856*M$12)/(M$9+M$12))</f>
        <v>1.9949120330146506</v>
      </c>
      <c r="D856" s="4">
        <f>IF(OR(A855&gt;=2^I$9,C855&lt;=VrefLow),"",ROUND(((C856-VrefLow)*(2^REsolution))/(VrefHigh-VrefLow),0))</f>
        <v>3026</v>
      </c>
      <c r="E856" s="5" t="str">
        <f>IF(OR(A855&gt;=2^I$9,C855&lt;=VrefLow),"",DEC2BIN((MOD(D856,4096)/512),3)&amp;DEC2BIN(MOD(D856,512),9))</f>
        <v>101111010010</v>
      </c>
      <c r="F856" s="1" t="str">
        <f>IF(OR(A855&gt;=2^I$9,C855&lt;=VrefLow),"",DEC2HEX(D856,4))</f>
        <v>0BD2</v>
      </c>
    </row>
    <row r="857" spans="1:6" x14ac:dyDescent="0.25">
      <c r="A857" s="2">
        <f>IF(OR(A856&gt;=2^I$9,C856&lt;=VrefLow),"",A856+1)</f>
        <v>854</v>
      </c>
      <c r="B857" s="6">
        <f>IF(OR(A856&gt;=2^I$9,C856&lt;=VrefLow),"",IF(B856&lt;=0,"",(B856-(M$6/(2^I$9)))))</f>
        <v>5.0671874999996973</v>
      </c>
      <c r="C857" s="6">
        <f>IF(OR(A856&gt;=2^I$9,C856&lt;=VrefLow),"",(B857*M$12)/(M$9+M$12))</f>
        <v>1.9942970786271617</v>
      </c>
      <c r="D857" s="4">
        <f>IF(OR(A856&gt;=2^I$9,C856&lt;=VrefLow),"",ROUND(((C857-VrefLow)*(2^REsolution))/(VrefHigh-VrefLow),0))</f>
        <v>3025</v>
      </c>
      <c r="E857" s="5" t="str">
        <f>IF(OR(A856&gt;=2^I$9,C856&lt;=VrefLow),"",DEC2BIN((MOD(D857,4096)/512),3)&amp;DEC2BIN(MOD(D857,512),9))</f>
        <v>101111010001</v>
      </c>
      <c r="F857" s="1" t="str">
        <f>IF(OR(A856&gt;=2^I$9,C856&lt;=VrefLow),"",DEC2HEX(D857,4))</f>
        <v>0BD1</v>
      </c>
    </row>
    <row r="858" spans="1:6" x14ac:dyDescent="0.25">
      <c r="A858" s="2">
        <f>IF(OR(A857&gt;=2^I$9,C857&lt;=VrefLow),"",A857+1)</f>
        <v>855</v>
      </c>
      <c r="B858" s="6">
        <f>IF(OR(A857&gt;=2^I$9,C857&lt;=VrefLow),"",IF(B857&lt;=0,"",(B857-(M$6/(2^I$9)))))</f>
        <v>5.065624999999697</v>
      </c>
      <c r="C858" s="6">
        <f>IF(OR(A857&gt;=2^I$9,C857&lt;=VrefLow),"",(B858*M$12)/(M$9+M$12))</f>
        <v>1.9936821242396723</v>
      </c>
      <c r="D858" s="4">
        <f>IF(OR(A857&gt;=2^I$9,C857&lt;=VrefLow),"",ROUND(((C858-VrefLow)*(2^REsolution))/(VrefHigh-VrefLow),0))</f>
        <v>3024</v>
      </c>
      <c r="E858" s="5" t="str">
        <f>IF(OR(A857&gt;=2^I$9,C857&lt;=VrefLow),"",DEC2BIN((MOD(D858,4096)/512),3)&amp;DEC2BIN(MOD(D858,512),9))</f>
        <v>101111010000</v>
      </c>
      <c r="F858" s="1" t="str">
        <f>IF(OR(A857&gt;=2^I$9,C857&lt;=VrefLow),"",DEC2HEX(D858,4))</f>
        <v>0BD0</v>
      </c>
    </row>
    <row r="859" spans="1:6" x14ac:dyDescent="0.25">
      <c r="A859" s="2">
        <f>IF(OR(A858&gt;=2^I$9,C858&lt;=VrefLow),"",A858+1)</f>
        <v>856</v>
      </c>
      <c r="B859" s="6">
        <f>IF(OR(A858&gt;=2^I$9,C858&lt;=VrefLow),"",IF(B858&lt;=0,"",(B858-(M$6/(2^I$9)))))</f>
        <v>5.0640624999996966</v>
      </c>
      <c r="C859" s="6">
        <f>IF(OR(A858&gt;=2^I$9,C858&lt;=VrefLow),"",(B859*M$12)/(M$9+M$12))</f>
        <v>1.9930671698521829</v>
      </c>
      <c r="D859" s="4">
        <f>IF(OR(A858&gt;=2^I$9,C858&lt;=VrefLow),"",ROUND(((C859-VrefLow)*(2^REsolution))/(VrefHigh-VrefLow),0))</f>
        <v>3024</v>
      </c>
      <c r="E859" s="5" t="str">
        <f>IF(OR(A858&gt;=2^I$9,C858&lt;=VrefLow),"",DEC2BIN((MOD(D859,4096)/512),3)&amp;DEC2BIN(MOD(D859,512),9))</f>
        <v>101111010000</v>
      </c>
      <c r="F859" s="1" t="str">
        <f>IF(OR(A858&gt;=2^I$9,C858&lt;=VrefLow),"",DEC2HEX(D859,4))</f>
        <v>0BD0</v>
      </c>
    </row>
    <row r="860" spans="1:6" x14ac:dyDescent="0.25">
      <c r="A860" s="2">
        <f>IF(OR(A859&gt;=2^I$9,C859&lt;=VrefLow),"",A859+1)</f>
        <v>857</v>
      </c>
      <c r="B860" s="6">
        <f>IF(OR(A859&gt;=2^I$9,C859&lt;=VrefLow),"",IF(B859&lt;=0,"",(B859-(M$6/(2^I$9)))))</f>
        <v>5.0624999999996962</v>
      </c>
      <c r="C860" s="6">
        <f>IF(OR(A859&gt;=2^I$9,C859&lt;=VrefLow),"",(B860*M$12)/(M$9+M$12))</f>
        <v>1.9924522154646935</v>
      </c>
      <c r="D860" s="4">
        <f>IF(OR(A859&gt;=2^I$9,C859&lt;=VrefLow),"",ROUND(((C860-VrefLow)*(2^REsolution))/(VrefHigh-VrefLow),0))</f>
        <v>3023</v>
      </c>
      <c r="E860" s="5" t="str">
        <f>IF(OR(A859&gt;=2^I$9,C859&lt;=VrefLow),"",DEC2BIN((MOD(D860,4096)/512),3)&amp;DEC2BIN(MOD(D860,512),9))</f>
        <v>101111001111</v>
      </c>
      <c r="F860" s="1" t="str">
        <f>IF(OR(A859&gt;=2^I$9,C859&lt;=VrefLow),"",DEC2HEX(D860,4))</f>
        <v>0BCF</v>
      </c>
    </row>
    <row r="861" spans="1:6" x14ac:dyDescent="0.25">
      <c r="A861" s="2">
        <f>IF(OR(A860&gt;=2^I$9,C860&lt;=VrefLow),"",A860+1)</f>
        <v>858</v>
      </c>
      <c r="B861" s="6">
        <f>IF(OR(A860&gt;=2^I$9,C860&lt;=VrefLow),"",IF(B860&lt;=0,"",(B860-(M$6/(2^I$9)))))</f>
        <v>5.0609374999996959</v>
      </c>
      <c r="C861" s="6">
        <f>IF(OR(A860&gt;=2^I$9,C860&lt;=VrefLow),"",(B861*M$12)/(M$9+M$12))</f>
        <v>1.9918372610772046</v>
      </c>
      <c r="D861" s="4">
        <f>IF(OR(A860&gt;=2^I$9,C860&lt;=VrefLow),"",ROUND(((C861-VrefLow)*(2^REsolution))/(VrefHigh-VrefLow),0))</f>
        <v>3022</v>
      </c>
      <c r="E861" s="5" t="str">
        <f>IF(OR(A860&gt;=2^I$9,C860&lt;=VrefLow),"",DEC2BIN((MOD(D861,4096)/512),3)&amp;DEC2BIN(MOD(D861,512),9))</f>
        <v>101111001110</v>
      </c>
      <c r="F861" s="1" t="str">
        <f>IF(OR(A860&gt;=2^I$9,C860&lt;=VrefLow),"",DEC2HEX(D861,4))</f>
        <v>0BCE</v>
      </c>
    </row>
    <row r="862" spans="1:6" x14ac:dyDescent="0.25">
      <c r="A862" s="2">
        <f>IF(OR(A861&gt;=2^I$9,C861&lt;=VrefLow),"",A861+1)</f>
        <v>859</v>
      </c>
      <c r="B862" s="6">
        <f>IF(OR(A861&gt;=2^I$9,C861&lt;=VrefLow),"",IF(B861&lt;=0,"",(B861-(M$6/(2^I$9)))))</f>
        <v>5.0593749999996955</v>
      </c>
      <c r="C862" s="6">
        <f>IF(OR(A861&gt;=2^I$9,C861&lt;=VrefLow),"",(B862*M$12)/(M$9+M$12))</f>
        <v>1.9912223066897152</v>
      </c>
      <c r="D862" s="4">
        <f>IF(OR(A861&gt;=2^I$9,C861&lt;=VrefLow),"",ROUND(((C862-VrefLow)*(2^REsolution))/(VrefHigh-VrefLow),0))</f>
        <v>3021</v>
      </c>
      <c r="E862" s="5" t="str">
        <f>IF(OR(A861&gt;=2^I$9,C861&lt;=VrefLow),"",DEC2BIN((MOD(D862,4096)/512),3)&amp;DEC2BIN(MOD(D862,512),9))</f>
        <v>101111001101</v>
      </c>
      <c r="F862" s="1" t="str">
        <f>IF(OR(A861&gt;=2^I$9,C861&lt;=VrefLow),"",DEC2HEX(D862,4))</f>
        <v>0BCD</v>
      </c>
    </row>
    <row r="863" spans="1:6" x14ac:dyDescent="0.25">
      <c r="A863" s="2">
        <f>IF(OR(A862&gt;=2^I$9,C862&lt;=VrefLow),"",A862+1)</f>
        <v>860</v>
      </c>
      <c r="B863" s="6">
        <f>IF(OR(A862&gt;=2^I$9,C862&lt;=VrefLow),"",IF(B862&lt;=0,"",(B862-(M$6/(2^I$9)))))</f>
        <v>5.0578124999996952</v>
      </c>
      <c r="C863" s="6">
        <f>IF(OR(A862&gt;=2^I$9,C862&lt;=VrefLow),"",(B863*M$12)/(M$9+M$12))</f>
        <v>1.9906073523022259</v>
      </c>
      <c r="D863" s="4">
        <f>IF(OR(A862&gt;=2^I$9,C862&lt;=VrefLow),"",ROUND(((C863-VrefLow)*(2^REsolution))/(VrefHigh-VrefLow),0))</f>
        <v>3020</v>
      </c>
      <c r="E863" s="5" t="str">
        <f>IF(OR(A862&gt;=2^I$9,C862&lt;=VrefLow),"",DEC2BIN((MOD(D863,4096)/512),3)&amp;DEC2BIN(MOD(D863,512),9))</f>
        <v>101111001100</v>
      </c>
      <c r="F863" s="1" t="str">
        <f>IF(OR(A862&gt;=2^I$9,C862&lt;=VrefLow),"",DEC2HEX(D863,4))</f>
        <v>0BCC</v>
      </c>
    </row>
    <row r="864" spans="1:6" x14ac:dyDescent="0.25">
      <c r="A864" s="2">
        <f>IF(OR(A863&gt;=2^I$9,C863&lt;=VrefLow),"",A863+1)</f>
        <v>861</v>
      </c>
      <c r="B864" s="6">
        <f>IF(OR(A863&gt;=2^I$9,C863&lt;=VrefLow),"",IF(B863&lt;=0,"",(B863-(M$6/(2^I$9)))))</f>
        <v>5.0562499999996948</v>
      </c>
      <c r="C864" s="6">
        <f>IF(OR(A863&gt;=2^I$9,C863&lt;=VrefLow),"",(B864*M$12)/(M$9+M$12))</f>
        <v>1.9899923979147365</v>
      </c>
      <c r="D864" s="4">
        <f>IF(OR(A863&gt;=2^I$9,C863&lt;=VrefLow),"",ROUND(((C864-VrefLow)*(2^REsolution))/(VrefHigh-VrefLow),0))</f>
        <v>3019</v>
      </c>
      <c r="E864" s="5" t="str">
        <f>IF(OR(A863&gt;=2^I$9,C863&lt;=VrefLow),"",DEC2BIN((MOD(D864,4096)/512),3)&amp;DEC2BIN(MOD(D864,512),9))</f>
        <v>101111001011</v>
      </c>
      <c r="F864" s="1" t="str">
        <f>IF(OR(A863&gt;=2^I$9,C863&lt;=VrefLow),"",DEC2HEX(D864,4))</f>
        <v>0BCB</v>
      </c>
    </row>
    <row r="865" spans="1:6" x14ac:dyDescent="0.25">
      <c r="A865" s="2">
        <f>IF(OR(A864&gt;=2^I$9,C864&lt;=VrefLow),"",A864+1)</f>
        <v>862</v>
      </c>
      <c r="B865" s="6">
        <f>IF(OR(A864&gt;=2^I$9,C864&lt;=VrefLow),"",IF(B864&lt;=0,"",(B864-(M$6/(2^I$9)))))</f>
        <v>5.0546874999996945</v>
      </c>
      <c r="C865" s="6">
        <f>IF(OR(A864&gt;=2^I$9,C864&lt;=VrefLow),"",(B865*M$12)/(M$9+M$12))</f>
        <v>1.9893774435272473</v>
      </c>
      <c r="D865" s="4">
        <f>IF(OR(A864&gt;=2^I$9,C864&lt;=VrefLow),"",ROUND(((C865-VrefLow)*(2^REsolution))/(VrefHigh-VrefLow),0))</f>
        <v>3018</v>
      </c>
      <c r="E865" s="5" t="str">
        <f>IF(OR(A864&gt;=2^I$9,C864&lt;=VrefLow),"",DEC2BIN((MOD(D865,4096)/512),3)&amp;DEC2BIN(MOD(D865,512),9))</f>
        <v>101111001010</v>
      </c>
      <c r="F865" s="1" t="str">
        <f>IF(OR(A864&gt;=2^I$9,C864&lt;=VrefLow),"",DEC2HEX(D865,4))</f>
        <v>0BCA</v>
      </c>
    </row>
    <row r="866" spans="1:6" x14ac:dyDescent="0.25">
      <c r="A866" s="2">
        <f>IF(OR(A865&gt;=2^I$9,C865&lt;=VrefLow),"",A865+1)</f>
        <v>863</v>
      </c>
      <c r="B866" s="6">
        <f>IF(OR(A865&gt;=2^I$9,C865&lt;=VrefLow),"",IF(B865&lt;=0,"",(B865-(M$6/(2^I$9)))))</f>
        <v>5.0531249999996941</v>
      </c>
      <c r="C866" s="6">
        <f>IF(OR(A865&gt;=2^I$9,C865&lt;=VrefLow),"",(B866*M$12)/(M$9+M$12))</f>
        <v>1.9887624891397579</v>
      </c>
      <c r="D866" s="4">
        <f>IF(OR(A865&gt;=2^I$9,C865&lt;=VrefLow),"",ROUND(((C866-VrefLow)*(2^REsolution))/(VrefHigh-VrefLow),0))</f>
        <v>3017</v>
      </c>
      <c r="E866" s="5" t="str">
        <f>IF(OR(A865&gt;=2^I$9,C865&lt;=VrefLow),"",DEC2BIN((MOD(D866,4096)/512),3)&amp;DEC2BIN(MOD(D866,512),9))</f>
        <v>101111001001</v>
      </c>
      <c r="F866" s="1" t="str">
        <f>IF(OR(A865&gt;=2^I$9,C865&lt;=VrefLow),"",DEC2HEX(D866,4))</f>
        <v>0BC9</v>
      </c>
    </row>
    <row r="867" spans="1:6" x14ac:dyDescent="0.25">
      <c r="A867" s="2">
        <f>IF(OR(A866&gt;=2^I$9,C866&lt;=VrefLow),"",A866+1)</f>
        <v>864</v>
      </c>
      <c r="B867" s="6">
        <f>IF(OR(A866&gt;=2^I$9,C866&lt;=VrefLow),"",IF(B866&lt;=0,"",(B866-(M$6/(2^I$9)))))</f>
        <v>5.0515624999996938</v>
      </c>
      <c r="C867" s="6">
        <f>IF(OR(A866&gt;=2^I$9,C866&lt;=VrefLow),"",(B867*M$12)/(M$9+M$12))</f>
        <v>1.9881475347522686</v>
      </c>
      <c r="D867" s="4">
        <f>IF(OR(A866&gt;=2^I$9,C866&lt;=VrefLow),"",ROUND(((C867-VrefLow)*(2^REsolution))/(VrefHigh-VrefLow),0))</f>
        <v>3016</v>
      </c>
      <c r="E867" s="5" t="str">
        <f>IF(OR(A866&gt;=2^I$9,C866&lt;=VrefLow),"",DEC2BIN((MOD(D867,4096)/512),3)&amp;DEC2BIN(MOD(D867,512),9))</f>
        <v>101111001000</v>
      </c>
      <c r="F867" s="1" t="str">
        <f>IF(OR(A866&gt;=2^I$9,C866&lt;=VrefLow),"",DEC2HEX(D867,4))</f>
        <v>0BC8</v>
      </c>
    </row>
    <row r="868" spans="1:6" x14ac:dyDescent="0.25">
      <c r="A868" s="2">
        <f>IF(OR(A867&gt;=2^I$9,C867&lt;=VrefLow),"",A867+1)</f>
        <v>865</v>
      </c>
      <c r="B868" s="6">
        <f>IF(OR(A867&gt;=2^I$9,C867&lt;=VrefLow),"",IF(B867&lt;=0,"",(B867-(M$6/(2^I$9)))))</f>
        <v>5.0499999999996934</v>
      </c>
      <c r="C868" s="6">
        <f>IF(OR(A867&gt;=2^I$9,C867&lt;=VrefLow),"",(B868*M$12)/(M$9+M$12))</f>
        <v>1.9875325803647792</v>
      </c>
      <c r="D868" s="4">
        <f>IF(OR(A867&gt;=2^I$9,C867&lt;=VrefLow),"",ROUND(((C868-VrefLow)*(2^REsolution))/(VrefHigh-VrefLow),0))</f>
        <v>3015</v>
      </c>
      <c r="E868" s="5" t="str">
        <f>IF(OR(A867&gt;=2^I$9,C867&lt;=VrefLow),"",DEC2BIN((MOD(D868,4096)/512),3)&amp;DEC2BIN(MOD(D868,512),9))</f>
        <v>101111000111</v>
      </c>
      <c r="F868" s="1" t="str">
        <f>IF(OR(A867&gt;=2^I$9,C867&lt;=VrefLow),"",DEC2HEX(D868,4))</f>
        <v>0BC7</v>
      </c>
    </row>
    <row r="869" spans="1:6" x14ac:dyDescent="0.25">
      <c r="A869" s="2">
        <f>IF(OR(A868&gt;=2^I$9,C868&lt;=VrefLow),"",A868+1)</f>
        <v>866</v>
      </c>
      <c r="B869" s="6">
        <f>IF(OR(A868&gt;=2^I$9,C868&lt;=VrefLow),"",IF(B868&lt;=0,"",(B868-(M$6/(2^I$9)))))</f>
        <v>5.048437499999693</v>
      </c>
      <c r="C869" s="6">
        <f>IF(OR(A868&gt;=2^I$9,C868&lt;=VrefLow),"",(B869*M$12)/(M$9+M$12))</f>
        <v>1.9869176259772903</v>
      </c>
      <c r="D869" s="4">
        <f>IF(OR(A868&gt;=2^I$9,C868&lt;=VrefLow),"",ROUND(((C869-VrefLow)*(2^REsolution))/(VrefHigh-VrefLow),0))</f>
        <v>3014</v>
      </c>
      <c r="E869" s="5" t="str">
        <f>IF(OR(A868&gt;=2^I$9,C868&lt;=VrefLow),"",DEC2BIN((MOD(D869,4096)/512),3)&amp;DEC2BIN(MOD(D869,512),9))</f>
        <v>101111000110</v>
      </c>
      <c r="F869" s="1" t="str">
        <f>IF(OR(A868&gt;=2^I$9,C868&lt;=VrefLow),"",DEC2HEX(D869,4))</f>
        <v>0BC6</v>
      </c>
    </row>
    <row r="870" spans="1:6" x14ac:dyDescent="0.25">
      <c r="A870" s="2">
        <f>IF(OR(A869&gt;=2^I$9,C869&lt;=VrefLow),"",A869+1)</f>
        <v>867</v>
      </c>
      <c r="B870" s="6">
        <f>IF(OR(A869&gt;=2^I$9,C869&lt;=VrefLow),"",IF(B869&lt;=0,"",(B869-(M$6/(2^I$9)))))</f>
        <v>5.0468749999996927</v>
      </c>
      <c r="C870" s="6">
        <f>IF(OR(A869&gt;=2^I$9,C869&lt;=VrefLow),"",(B870*M$12)/(M$9+M$12))</f>
        <v>1.9863026715898009</v>
      </c>
      <c r="D870" s="4">
        <f>IF(OR(A869&gt;=2^I$9,C869&lt;=VrefLow),"",ROUND(((C870-VrefLow)*(2^REsolution))/(VrefHigh-VrefLow),0))</f>
        <v>3013</v>
      </c>
      <c r="E870" s="5" t="str">
        <f>IF(OR(A869&gt;=2^I$9,C869&lt;=VrefLow),"",DEC2BIN((MOD(D870,4096)/512),3)&amp;DEC2BIN(MOD(D870,512),9))</f>
        <v>101111000101</v>
      </c>
      <c r="F870" s="1" t="str">
        <f>IF(OR(A869&gt;=2^I$9,C869&lt;=VrefLow),"",DEC2HEX(D870,4))</f>
        <v>0BC5</v>
      </c>
    </row>
    <row r="871" spans="1:6" x14ac:dyDescent="0.25">
      <c r="A871" s="2">
        <f>IF(OR(A870&gt;=2^I$9,C870&lt;=VrefLow),"",A870+1)</f>
        <v>868</v>
      </c>
      <c r="B871" s="6">
        <f>IF(OR(A870&gt;=2^I$9,C870&lt;=VrefLow),"",IF(B870&lt;=0,"",(B870-(M$6/(2^I$9)))))</f>
        <v>5.0453124999996923</v>
      </c>
      <c r="C871" s="6">
        <f>IF(OR(A870&gt;=2^I$9,C870&lt;=VrefLow),"",(B871*M$12)/(M$9+M$12))</f>
        <v>1.9856877172023115</v>
      </c>
      <c r="D871" s="4">
        <f>IF(OR(A870&gt;=2^I$9,C870&lt;=VrefLow),"",ROUND(((C871-VrefLow)*(2^REsolution))/(VrefHigh-VrefLow),0))</f>
        <v>3012</v>
      </c>
      <c r="E871" s="5" t="str">
        <f>IF(OR(A870&gt;=2^I$9,C870&lt;=VrefLow),"",DEC2BIN((MOD(D871,4096)/512),3)&amp;DEC2BIN(MOD(D871,512),9))</f>
        <v>101111000100</v>
      </c>
      <c r="F871" s="1" t="str">
        <f>IF(OR(A870&gt;=2^I$9,C870&lt;=VrefLow),"",DEC2HEX(D871,4))</f>
        <v>0BC4</v>
      </c>
    </row>
    <row r="872" spans="1:6" x14ac:dyDescent="0.25">
      <c r="A872" s="2">
        <f>IF(OR(A871&gt;=2^I$9,C871&lt;=VrefLow),"",A871+1)</f>
        <v>869</v>
      </c>
      <c r="B872" s="6">
        <f>IF(OR(A871&gt;=2^I$9,C871&lt;=VrefLow),"",IF(B871&lt;=0,"",(B871-(M$6/(2^I$9)))))</f>
        <v>5.043749999999692</v>
      </c>
      <c r="C872" s="6">
        <f>IF(OR(A871&gt;=2^I$9,C871&lt;=VrefLow),"",(B872*M$12)/(M$9+M$12))</f>
        <v>1.9850727628148221</v>
      </c>
      <c r="D872" s="4">
        <f>IF(OR(A871&gt;=2^I$9,C871&lt;=VrefLow),"",ROUND(((C872-VrefLow)*(2^REsolution))/(VrefHigh-VrefLow),0))</f>
        <v>3011</v>
      </c>
      <c r="E872" s="5" t="str">
        <f>IF(OR(A871&gt;=2^I$9,C871&lt;=VrefLow),"",DEC2BIN((MOD(D872,4096)/512),3)&amp;DEC2BIN(MOD(D872,512),9))</f>
        <v>101111000011</v>
      </c>
      <c r="F872" s="1" t="str">
        <f>IF(OR(A871&gt;=2^I$9,C871&lt;=VrefLow),"",DEC2HEX(D872,4))</f>
        <v>0BC3</v>
      </c>
    </row>
    <row r="873" spans="1:6" x14ac:dyDescent="0.25">
      <c r="A873" s="2">
        <f>IF(OR(A872&gt;=2^I$9,C872&lt;=VrefLow),"",A872+1)</f>
        <v>870</v>
      </c>
      <c r="B873" s="6">
        <f>IF(OR(A872&gt;=2^I$9,C872&lt;=VrefLow),"",IF(B872&lt;=0,"",(B872-(M$6/(2^I$9)))))</f>
        <v>5.0421874999996916</v>
      </c>
      <c r="C873" s="6">
        <f>IF(OR(A872&gt;=2^I$9,C872&lt;=VrefLow),"",(B873*M$12)/(M$9+M$12))</f>
        <v>1.9844578084273332</v>
      </c>
      <c r="D873" s="4">
        <f>IF(OR(A872&gt;=2^I$9,C872&lt;=VrefLow),"",ROUND(((C873-VrefLow)*(2^REsolution))/(VrefHigh-VrefLow),0))</f>
        <v>3010</v>
      </c>
      <c r="E873" s="5" t="str">
        <f>IF(OR(A872&gt;=2^I$9,C872&lt;=VrefLow),"",DEC2BIN((MOD(D873,4096)/512),3)&amp;DEC2BIN(MOD(D873,512),9))</f>
        <v>101111000010</v>
      </c>
      <c r="F873" s="1" t="str">
        <f>IF(OR(A872&gt;=2^I$9,C872&lt;=VrefLow),"",DEC2HEX(D873,4))</f>
        <v>0BC2</v>
      </c>
    </row>
    <row r="874" spans="1:6" x14ac:dyDescent="0.25">
      <c r="A874" s="2">
        <f>IF(OR(A873&gt;=2^I$9,C873&lt;=VrefLow),"",A873+1)</f>
        <v>871</v>
      </c>
      <c r="B874" s="6">
        <f>IF(OR(A873&gt;=2^I$9,C873&lt;=VrefLow),"",IF(B873&lt;=0,"",(B873-(M$6/(2^I$9)))))</f>
        <v>5.0406249999996913</v>
      </c>
      <c r="C874" s="6">
        <f>IF(OR(A873&gt;=2^I$9,C873&lt;=VrefLow),"",(B874*M$12)/(M$9+M$12))</f>
        <v>1.9838428540398438</v>
      </c>
      <c r="D874" s="4">
        <f>IF(OR(A873&gt;=2^I$9,C873&lt;=VrefLow),"",ROUND(((C874-VrefLow)*(2^REsolution))/(VrefHigh-VrefLow),0))</f>
        <v>3010</v>
      </c>
      <c r="E874" s="5" t="str">
        <f>IF(OR(A873&gt;=2^I$9,C873&lt;=VrefLow),"",DEC2BIN((MOD(D874,4096)/512),3)&amp;DEC2BIN(MOD(D874,512),9))</f>
        <v>101111000010</v>
      </c>
      <c r="F874" s="1" t="str">
        <f>IF(OR(A873&gt;=2^I$9,C873&lt;=VrefLow),"",DEC2HEX(D874,4))</f>
        <v>0BC2</v>
      </c>
    </row>
    <row r="875" spans="1:6" x14ac:dyDescent="0.25">
      <c r="A875" s="2">
        <f>IF(OR(A874&gt;=2^I$9,C874&lt;=VrefLow),"",A874+1)</f>
        <v>872</v>
      </c>
      <c r="B875" s="6">
        <f>IF(OR(A874&gt;=2^I$9,C874&lt;=VrefLow),"",IF(B874&lt;=0,"",(B874-(M$6/(2^I$9)))))</f>
        <v>5.0390624999996909</v>
      </c>
      <c r="C875" s="6">
        <f>IF(OR(A874&gt;=2^I$9,C874&lt;=VrefLow),"",(B875*M$12)/(M$9+M$12))</f>
        <v>1.9832278996523545</v>
      </c>
      <c r="D875" s="4">
        <f>IF(OR(A874&gt;=2^I$9,C874&lt;=VrefLow),"",ROUND(((C875-VrefLow)*(2^REsolution))/(VrefHigh-VrefLow),0))</f>
        <v>3009</v>
      </c>
      <c r="E875" s="5" t="str">
        <f>IF(OR(A874&gt;=2^I$9,C874&lt;=VrefLow),"",DEC2BIN((MOD(D875,4096)/512),3)&amp;DEC2BIN(MOD(D875,512),9))</f>
        <v>101111000001</v>
      </c>
      <c r="F875" s="1" t="str">
        <f>IF(OR(A874&gt;=2^I$9,C874&lt;=VrefLow),"",DEC2HEX(D875,4))</f>
        <v>0BC1</v>
      </c>
    </row>
    <row r="876" spans="1:6" x14ac:dyDescent="0.25">
      <c r="A876" s="2">
        <f>IF(OR(A875&gt;=2^I$9,C875&lt;=VrefLow),"",A875+1)</f>
        <v>873</v>
      </c>
      <c r="B876" s="6">
        <f>IF(OR(A875&gt;=2^I$9,C875&lt;=VrefLow),"",IF(B875&lt;=0,"",(B875-(M$6/(2^I$9)))))</f>
        <v>5.0374999999996906</v>
      </c>
      <c r="C876" s="6">
        <f>IF(OR(A875&gt;=2^I$9,C875&lt;=VrefLow),"",(B876*M$12)/(M$9+M$12))</f>
        <v>1.9826129452648651</v>
      </c>
      <c r="D876" s="4">
        <f>IF(OR(A875&gt;=2^I$9,C875&lt;=VrefLow),"",ROUND(((C876-VrefLow)*(2^REsolution))/(VrefHigh-VrefLow),0))</f>
        <v>3008</v>
      </c>
      <c r="E876" s="5" t="str">
        <f>IF(OR(A875&gt;=2^I$9,C875&lt;=VrefLow),"",DEC2BIN((MOD(D876,4096)/512),3)&amp;DEC2BIN(MOD(D876,512),9))</f>
        <v>101111000000</v>
      </c>
      <c r="F876" s="1" t="str">
        <f>IF(OR(A875&gt;=2^I$9,C875&lt;=VrefLow),"",DEC2HEX(D876,4))</f>
        <v>0BC0</v>
      </c>
    </row>
    <row r="877" spans="1:6" x14ac:dyDescent="0.25">
      <c r="A877" s="2">
        <f>IF(OR(A876&gt;=2^I$9,C876&lt;=VrefLow),"",A876+1)</f>
        <v>874</v>
      </c>
      <c r="B877" s="6">
        <f>IF(OR(A876&gt;=2^I$9,C876&lt;=VrefLow),"",IF(B876&lt;=0,"",(B876-(M$6/(2^I$9)))))</f>
        <v>5.0359374999996902</v>
      </c>
      <c r="C877" s="6">
        <f>IF(OR(A876&gt;=2^I$9,C876&lt;=VrefLow),"",(B877*M$12)/(M$9+M$12))</f>
        <v>1.9819979908773762</v>
      </c>
      <c r="D877" s="4">
        <f>IF(OR(A876&gt;=2^I$9,C876&lt;=VrefLow),"",ROUND(((C877-VrefLow)*(2^REsolution))/(VrefHigh-VrefLow),0))</f>
        <v>3007</v>
      </c>
      <c r="E877" s="5" t="str">
        <f>IF(OR(A876&gt;=2^I$9,C876&lt;=VrefLow),"",DEC2BIN((MOD(D877,4096)/512),3)&amp;DEC2BIN(MOD(D877,512),9))</f>
        <v>101110111111</v>
      </c>
      <c r="F877" s="1" t="str">
        <f>IF(OR(A876&gt;=2^I$9,C876&lt;=VrefLow),"",DEC2HEX(D877,4))</f>
        <v>0BBF</v>
      </c>
    </row>
    <row r="878" spans="1:6" x14ac:dyDescent="0.25">
      <c r="A878" s="2">
        <f>IF(OR(A877&gt;=2^I$9,C877&lt;=VrefLow),"",A877+1)</f>
        <v>875</v>
      </c>
      <c r="B878" s="6">
        <f>IF(OR(A877&gt;=2^I$9,C877&lt;=VrefLow),"",IF(B877&lt;=0,"",(B877-(M$6/(2^I$9)))))</f>
        <v>5.0343749999996898</v>
      </c>
      <c r="C878" s="6">
        <f>IF(OR(A877&gt;=2^I$9,C877&lt;=VrefLow),"",(B878*M$12)/(M$9+M$12))</f>
        <v>1.9813830364898868</v>
      </c>
      <c r="D878" s="4">
        <f>IF(OR(A877&gt;=2^I$9,C877&lt;=VrefLow),"",ROUND(((C878-VrefLow)*(2^REsolution))/(VrefHigh-VrefLow),0))</f>
        <v>3006</v>
      </c>
      <c r="E878" s="5" t="str">
        <f>IF(OR(A877&gt;=2^I$9,C877&lt;=VrefLow),"",DEC2BIN((MOD(D878,4096)/512),3)&amp;DEC2BIN(MOD(D878,512),9))</f>
        <v>101110111110</v>
      </c>
      <c r="F878" s="1" t="str">
        <f>IF(OR(A877&gt;=2^I$9,C877&lt;=VrefLow),"",DEC2HEX(D878,4))</f>
        <v>0BBE</v>
      </c>
    </row>
    <row r="879" spans="1:6" x14ac:dyDescent="0.25">
      <c r="A879" s="2">
        <f>IF(OR(A878&gt;=2^I$9,C878&lt;=VrefLow),"",A878+1)</f>
        <v>876</v>
      </c>
      <c r="B879" s="6">
        <f>IF(OR(A878&gt;=2^I$9,C878&lt;=VrefLow),"",IF(B878&lt;=0,"",(B878-(M$6/(2^I$9)))))</f>
        <v>5.0328124999996895</v>
      </c>
      <c r="C879" s="6">
        <f>IF(OR(A878&gt;=2^I$9,C878&lt;=VrefLow),"",(B879*M$12)/(M$9+M$12))</f>
        <v>1.9807680821023974</v>
      </c>
      <c r="D879" s="4">
        <f>IF(OR(A878&gt;=2^I$9,C878&lt;=VrefLow),"",ROUND(((C879-VrefLow)*(2^REsolution))/(VrefHigh-VrefLow),0))</f>
        <v>3005</v>
      </c>
      <c r="E879" s="5" t="str">
        <f>IF(OR(A878&gt;=2^I$9,C878&lt;=VrefLow),"",DEC2BIN((MOD(D879,4096)/512),3)&amp;DEC2BIN(MOD(D879,512),9))</f>
        <v>101110111101</v>
      </c>
      <c r="F879" s="1" t="str">
        <f>IF(OR(A878&gt;=2^I$9,C878&lt;=VrefLow),"",DEC2HEX(D879,4))</f>
        <v>0BBD</v>
      </c>
    </row>
    <row r="880" spans="1:6" x14ac:dyDescent="0.25">
      <c r="A880" s="2">
        <f>IF(OR(A879&gt;=2^I$9,C879&lt;=VrefLow),"",A879+1)</f>
        <v>877</v>
      </c>
      <c r="B880" s="6">
        <f>IF(OR(A879&gt;=2^I$9,C879&lt;=VrefLow),"",IF(B879&lt;=0,"",(B879-(M$6/(2^I$9)))))</f>
        <v>5.0312499999996891</v>
      </c>
      <c r="C880" s="6">
        <f>IF(OR(A879&gt;=2^I$9,C879&lt;=VrefLow),"",(B880*M$12)/(M$9+M$12))</f>
        <v>1.980153127714908</v>
      </c>
      <c r="D880" s="4">
        <f>IF(OR(A879&gt;=2^I$9,C879&lt;=VrefLow),"",ROUND(((C880-VrefLow)*(2^REsolution))/(VrefHigh-VrefLow),0))</f>
        <v>3004</v>
      </c>
      <c r="E880" s="5" t="str">
        <f>IF(OR(A879&gt;=2^I$9,C879&lt;=VrefLow),"",DEC2BIN((MOD(D880,4096)/512),3)&amp;DEC2BIN(MOD(D880,512),9))</f>
        <v>101110111100</v>
      </c>
      <c r="F880" s="1" t="str">
        <f>IF(OR(A879&gt;=2^I$9,C879&lt;=VrefLow),"",DEC2HEX(D880,4))</f>
        <v>0BBC</v>
      </c>
    </row>
    <row r="881" spans="1:6" x14ac:dyDescent="0.25">
      <c r="A881" s="2">
        <f>IF(OR(A880&gt;=2^I$9,C880&lt;=VrefLow),"",A880+1)</f>
        <v>878</v>
      </c>
      <c r="B881" s="6">
        <f>IF(OR(A880&gt;=2^I$9,C880&lt;=VrefLow),"",IF(B880&lt;=0,"",(B880-(M$6/(2^I$9)))))</f>
        <v>5.0296874999996888</v>
      </c>
      <c r="C881" s="6">
        <f>IF(OR(A880&gt;=2^I$9,C880&lt;=VrefLow),"",(B881*M$12)/(M$9+M$12))</f>
        <v>1.9795381733274189</v>
      </c>
      <c r="D881" s="4">
        <f>IF(OR(A880&gt;=2^I$9,C880&lt;=VrefLow),"",ROUND(((C881-VrefLow)*(2^REsolution))/(VrefHigh-VrefLow),0))</f>
        <v>3003</v>
      </c>
      <c r="E881" s="5" t="str">
        <f>IF(OR(A880&gt;=2^I$9,C880&lt;=VrefLow),"",DEC2BIN((MOD(D881,4096)/512),3)&amp;DEC2BIN(MOD(D881,512),9))</f>
        <v>101110111011</v>
      </c>
      <c r="F881" s="1" t="str">
        <f>IF(OR(A880&gt;=2^I$9,C880&lt;=VrefLow),"",DEC2HEX(D881,4))</f>
        <v>0BBB</v>
      </c>
    </row>
    <row r="882" spans="1:6" x14ac:dyDescent="0.25">
      <c r="A882" s="2">
        <f>IF(OR(A881&gt;=2^I$9,C881&lt;=VrefLow),"",A881+1)</f>
        <v>879</v>
      </c>
      <c r="B882" s="6">
        <f>IF(OR(A881&gt;=2^I$9,C881&lt;=VrefLow),"",IF(B881&lt;=0,"",(B881-(M$6/(2^I$9)))))</f>
        <v>5.0281249999996884</v>
      </c>
      <c r="C882" s="6">
        <f>IF(OR(A881&gt;=2^I$9,C881&lt;=VrefLow),"",(B882*M$12)/(M$9+M$12))</f>
        <v>1.9789232189399295</v>
      </c>
      <c r="D882" s="4">
        <f>IF(OR(A881&gt;=2^I$9,C881&lt;=VrefLow),"",ROUND(((C882-VrefLow)*(2^REsolution))/(VrefHigh-VrefLow),0))</f>
        <v>3002</v>
      </c>
      <c r="E882" s="5" t="str">
        <f>IF(OR(A881&gt;=2^I$9,C881&lt;=VrefLow),"",DEC2BIN((MOD(D882,4096)/512),3)&amp;DEC2BIN(MOD(D882,512),9))</f>
        <v>101110111010</v>
      </c>
      <c r="F882" s="1" t="str">
        <f>IF(OR(A881&gt;=2^I$9,C881&lt;=VrefLow),"",DEC2HEX(D882,4))</f>
        <v>0BBA</v>
      </c>
    </row>
    <row r="883" spans="1:6" x14ac:dyDescent="0.25">
      <c r="A883" s="2">
        <f>IF(OR(A882&gt;=2^I$9,C882&lt;=VrefLow),"",A882+1)</f>
        <v>880</v>
      </c>
      <c r="B883" s="6">
        <f>IF(OR(A882&gt;=2^I$9,C882&lt;=VrefLow),"",IF(B882&lt;=0,"",(B882-(M$6/(2^I$9)))))</f>
        <v>5.0265624999996881</v>
      </c>
      <c r="C883" s="6">
        <f>IF(OR(A882&gt;=2^I$9,C882&lt;=VrefLow),"",(B883*M$12)/(M$9+M$12))</f>
        <v>1.9783082645524401</v>
      </c>
      <c r="D883" s="4">
        <f>IF(OR(A882&gt;=2^I$9,C882&lt;=VrefLow),"",ROUND(((C883-VrefLow)*(2^REsolution))/(VrefHigh-VrefLow),0))</f>
        <v>3001</v>
      </c>
      <c r="E883" s="5" t="str">
        <f>IF(OR(A882&gt;=2^I$9,C882&lt;=VrefLow),"",DEC2BIN((MOD(D883,4096)/512),3)&amp;DEC2BIN(MOD(D883,512),9))</f>
        <v>101110111001</v>
      </c>
      <c r="F883" s="1" t="str">
        <f>IF(OR(A882&gt;=2^I$9,C882&lt;=VrefLow),"",DEC2HEX(D883,4))</f>
        <v>0BB9</v>
      </c>
    </row>
    <row r="884" spans="1:6" x14ac:dyDescent="0.25">
      <c r="A884" s="2">
        <f>IF(OR(A883&gt;=2^I$9,C883&lt;=VrefLow),"",A883+1)</f>
        <v>881</v>
      </c>
      <c r="B884" s="6">
        <f>IF(OR(A883&gt;=2^I$9,C883&lt;=VrefLow),"",IF(B883&lt;=0,"",(B883-(M$6/(2^I$9)))))</f>
        <v>5.0249999999996877</v>
      </c>
      <c r="C884" s="6">
        <f>IF(OR(A883&gt;=2^I$9,C883&lt;=VrefLow),"",(B884*M$12)/(M$9+M$12))</f>
        <v>1.9776933101649508</v>
      </c>
      <c r="D884" s="4">
        <f>IF(OR(A883&gt;=2^I$9,C883&lt;=VrefLow),"",ROUND(((C884-VrefLow)*(2^REsolution))/(VrefHigh-VrefLow),0))</f>
        <v>3000</v>
      </c>
      <c r="E884" s="5" t="str">
        <f>IF(OR(A883&gt;=2^I$9,C883&lt;=VrefLow),"",DEC2BIN((MOD(D884,4096)/512),3)&amp;DEC2BIN(MOD(D884,512),9))</f>
        <v>101110111000</v>
      </c>
      <c r="F884" s="1" t="str">
        <f>IF(OR(A883&gt;=2^I$9,C883&lt;=VrefLow),"",DEC2HEX(D884,4))</f>
        <v>0BB8</v>
      </c>
    </row>
    <row r="885" spans="1:6" x14ac:dyDescent="0.25">
      <c r="A885" s="2">
        <f>IF(OR(A884&gt;=2^I$9,C884&lt;=VrefLow),"",A884+1)</f>
        <v>882</v>
      </c>
      <c r="B885" s="6">
        <f>IF(OR(A884&gt;=2^I$9,C884&lt;=VrefLow),"",IF(B884&lt;=0,"",(B884-(M$6/(2^I$9)))))</f>
        <v>5.0234374999996874</v>
      </c>
      <c r="C885" s="6">
        <f>IF(OR(A884&gt;=2^I$9,C884&lt;=VrefLow),"",(B885*M$12)/(M$9+M$12))</f>
        <v>1.9770783557774618</v>
      </c>
      <c r="D885" s="4">
        <f>IF(OR(A884&gt;=2^I$9,C884&lt;=VrefLow),"",ROUND(((C885-VrefLow)*(2^REsolution))/(VrefHigh-VrefLow),0))</f>
        <v>2999</v>
      </c>
      <c r="E885" s="5" t="str">
        <f>IF(OR(A884&gt;=2^I$9,C884&lt;=VrefLow),"",DEC2BIN((MOD(D885,4096)/512),3)&amp;DEC2BIN(MOD(D885,512),9))</f>
        <v>101110110111</v>
      </c>
      <c r="F885" s="1" t="str">
        <f>IF(OR(A884&gt;=2^I$9,C884&lt;=VrefLow),"",DEC2HEX(D885,4))</f>
        <v>0BB7</v>
      </c>
    </row>
    <row r="886" spans="1:6" x14ac:dyDescent="0.25">
      <c r="A886" s="2">
        <f>IF(OR(A885&gt;=2^I$9,C885&lt;=VrefLow),"",A885+1)</f>
        <v>883</v>
      </c>
      <c r="B886" s="6">
        <f>IF(OR(A885&gt;=2^I$9,C885&lt;=VrefLow),"",IF(B885&lt;=0,"",(B885-(M$6/(2^I$9)))))</f>
        <v>5.021874999999687</v>
      </c>
      <c r="C886" s="6">
        <f>IF(OR(A885&gt;=2^I$9,C885&lt;=VrefLow),"",(B886*M$12)/(M$9+M$12))</f>
        <v>1.9764634013899725</v>
      </c>
      <c r="D886" s="4">
        <f>IF(OR(A885&gt;=2^I$9,C885&lt;=VrefLow),"",ROUND(((C886-VrefLow)*(2^REsolution))/(VrefHigh-VrefLow),0))</f>
        <v>2998</v>
      </c>
      <c r="E886" s="5" t="str">
        <f>IF(OR(A885&gt;=2^I$9,C885&lt;=VrefLow),"",DEC2BIN((MOD(D886,4096)/512),3)&amp;DEC2BIN(MOD(D886,512),9))</f>
        <v>101110110110</v>
      </c>
      <c r="F886" s="1" t="str">
        <f>IF(OR(A885&gt;=2^I$9,C885&lt;=VrefLow),"",DEC2HEX(D886,4))</f>
        <v>0BB6</v>
      </c>
    </row>
    <row r="887" spans="1:6" x14ac:dyDescent="0.25">
      <c r="A887" s="2">
        <f>IF(OR(A886&gt;=2^I$9,C886&lt;=VrefLow),"",A886+1)</f>
        <v>884</v>
      </c>
      <c r="B887" s="6">
        <f>IF(OR(A886&gt;=2^I$9,C886&lt;=VrefLow),"",IF(B886&lt;=0,"",(B886-(M$6/(2^I$9)))))</f>
        <v>5.0203124999996867</v>
      </c>
      <c r="C887" s="6">
        <f>IF(OR(A886&gt;=2^I$9,C886&lt;=VrefLow),"",(B887*M$12)/(M$9+M$12))</f>
        <v>1.9758484470024831</v>
      </c>
      <c r="D887" s="4">
        <f>IF(OR(A886&gt;=2^I$9,C886&lt;=VrefLow),"",ROUND(((C887-VrefLow)*(2^REsolution))/(VrefHigh-VrefLow),0))</f>
        <v>2997</v>
      </c>
      <c r="E887" s="5" t="str">
        <f>IF(OR(A886&gt;=2^I$9,C886&lt;=VrefLow),"",DEC2BIN((MOD(D887,4096)/512),3)&amp;DEC2BIN(MOD(D887,512),9))</f>
        <v>101110110101</v>
      </c>
      <c r="F887" s="1" t="str">
        <f>IF(OR(A886&gt;=2^I$9,C886&lt;=VrefLow),"",DEC2HEX(D887,4))</f>
        <v>0BB5</v>
      </c>
    </row>
    <row r="888" spans="1:6" x14ac:dyDescent="0.25">
      <c r="A888" s="2">
        <f>IF(OR(A887&gt;=2^I$9,C887&lt;=VrefLow),"",A887+1)</f>
        <v>885</v>
      </c>
      <c r="B888" s="6">
        <f>IF(OR(A887&gt;=2^I$9,C887&lt;=VrefLow),"",IF(B887&lt;=0,"",(B887-(M$6/(2^I$9)))))</f>
        <v>5.0187499999996863</v>
      </c>
      <c r="C888" s="6">
        <f>IF(OR(A887&gt;=2^I$9,C887&lt;=VrefLow),"",(B888*M$12)/(M$9+M$12))</f>
        <v>1.9752334926149937</v>
      </c>
      <c r="D888" s="4">
        <f>IF(OR(A887&gt;=2^I$9,C887&lt;=VrefLow),"",ROUND(((C888-VrefLow)*(2^REsolution))/(VrefHigh-VrefLow),0))</f>
        <v>2997</v>
      </c>
      <c r="E888" s="5" t="str">
        <f>IF(OR(A887&gt;=2^I$9,C887&lt;=VrefLow),"",DEC2BIN((MOD(D888,4096)/512),3)&amp;DEC2BIN(MOD(D888,512),9))</f>
        <v>101110110101</v>
      </c>
      <c r="F888" s="1" t="str">
        <f>IF(OR(A887&gt;=2^I$9,C887&lt;=VrefLow),"",DEC2HEX(D888,4))</f>
        <v>0BB5</v>
      </c>
    </row>
    <row r="889" spans="1:6" x14ac:dyDescent="0.25">
      <c r="A889" s="2">
        <f>IF(OR(A888&gt;=2^I$9,C888&lt;=VrefLow),"",A888+1)</f>
        <v>886</v>
      </c>
      <c r="B889" s="6">
        <f>IF(OR(A888&gt;=2^I$9,C888&lt;=VrefLow),"",IF(B888&lt;=0,"",(B888-(M$6/(2^I$9)))))</f>
        <v>5.0171874999996859</v>
      </c>
      <c r="C889" s="6">
        <f>IF(OR(A888&gt;=2^I$9,C888&lt;=VrefLow),"",(B889*M$12)/(M$9+M$12))</f>
        <v>1.9746185382275048</v>
      </c>
      <c r="D889" s="4">
        <f>IF(OR(A888&gt;=2^I$9,C888&lt;=VrefLow),"",ROUND(((C889-VrefLow)*(2^REsolution))/(VrefHigh-VrefLow),0))</f>
        <v>2996</v>
      </c>
      <c r="E889" s="5" t="str">
        <f>IF(OR(A888&gt;=2^I$9,C888&lt;=VrefLow),"",DEC2BIN((MOD(D889,4096)/512),3)&amp;DEC2BIN(MOD(D889,512),9))</f>
        <v>101110110100</v>
      </c>
      <c r="F889" s="1" t="str">
        <f>IF(OR(A888&gt;=2^I$9,C888&lt;=VrefLow),"",DEC2HEX(D889,4))</f>
        <v>0BB4</v>
      </c>
    </row>
    <row r="890" spans="1:6" x14ac:dyDescent="0.25">
      <c r="A890" s="2">
        <f>IF(OR(A889&gt;=2^I$9,C889&lt;=VrefLow),"",A889+1)</f>
        <v>887</v>
      </c>
      <c r="B890" s="6">
        <f>IF(OR(A889&gt;=2^I$9,C889&lt;=VrefLow),"",IF(B889&lt;=0,"",(B889-(M$6/(2^I$9)))))</f>
        <v>5.0156249999996856</v>
      </c>
      <c r="C890" s="6">
        <f>IF(OR(A889&gt;=2^I$9,C889&lt;=VrefLow),"",(B890*M$12)/(M$9+M$12))</f>
        <v>1.9740035838400154</v>
      </c>
      <c r="D890" s="4">
        <f>IF(OR(A889&gt;=2^I$9,C889&lt;=VrefLow),"",ROUND(((C890-VrefLow)*(2^REsolution))/(VrefHigh-VrefLow),0))</f>
        <v>2995</v>
      </c>
      <c r="E890" s="5" t="str">
        <f>IF(OR(A889&gt;=2^I$9,C889&lt;=VrefLow),"",DEC2BIN((MOD(D890,4096)/512),3)&amp;DEC2BIN(MOD(D890,512),9))</f>
        <v>101110110011</v>
      </c>
      <c r="F890" s="1" t="str">
        <f>IF(OR(A889&gt;=2^I$9,C889&lt;=VrefLow),"",DEC2HEX(D890,4))</f>
        <v>0BB3</v>
      </c>
    </row>
    <row r="891" spans="1:6" x14ac:dyDescent="0.25">
      <c r="A891" s="2">
        <f>IF(OR(A890&gt;=2^I$9,C890&lt;=VrefLow),"",A890+1)</f>
        <v>888</v>
      </c>
      <c r="B891" s="6">
        <f>IF(OR(A890&gt;=2^I$9,C890&lt;=VrefLow),"",IF(B890&lt;=0,"",(B890-(M$6/(2^I$9)))))</f>
        <v>5.0140624999996852</v>
      </c>
      <c r="C891" s="6">
        <f>IF(OR(A890&gt;=2^I$9,C890&lt;=VrefLow),"",(B891*M$12)/(M$9+M$12))</f>
        <v>1.973388629452526</v>
      </c>
      <c r="D891" s="4">
        <f>IF(OR(A890&gt;=2^I$9,C890&lt;=VrefLow),"",ROUND(((C891-VrefLow)*(2^REsolution))/(VrefHigh-VrefLow),0))</f>
        <v>2994</v>
      </c>
      <c r="E891" s="5" t="str">
        <f>IF(OR(A890&gt;=2^I$9,C890&lt;=VrefLow),"",DEC2BIN((MOD(D891,4096)/512),3)&amp;DEC2BIN(MOD(D891,512),9))</f>
        <v>101110110010</v>
      </c>
      <c r="F891" s="1" t="str">
        <f>IF(OR(A890&gt;=2^I$9,C890&lt;=VrefLow),"",DEC2HEX(D891,4))</f>
        <v>0BB2</v>
      </c>
    </row>
    <row r="892" spans="1:6" x14ac:dyDescent="0.25">
      <c r="A892" s="2">
        <f>IF(OR(A891&gt;=2^I$9,C891&lt;=VrefLow),"",A891+1)</f>
        <v>889</v>
      </c>
      <c r="B892" s="6">
        <f>IF(OR(A891&gt;=2^I$9,C891&lt;=VrefLow),"",IF(B891&lt;=0,"",(B891-(M$6/(2^I$9)))))</f>
        <v>5.0124999999996849</v>
      </c>
      <c r="C892" s="6">
        <f>IF(OR(A891&gt;=2^I$9,C891&lt;=VrefLow),"",(B892*M$12)/(M$9+M$12))</f>
        <v>1.9727736750650366</v>
      </c>
      <c r="D892" s="4">
        <f>IF(OR(A891&gt;=2^I$9,C891&lt;=VrefLow),"",ROUND(((C892-VrefLow)*(2^REsolution))/(VrefHigh-VrefLow),0))</f>
        <v>2993</v>
      </c>
      <c r="E892" s="5" t="str">
        <f>IF(OR(A891&gt;=2^I$9,C891&lt;=VrefLow),"",DEC2BIN((MOD(D892,4096)/512),3)&amp;DEC2BIN(MOD(D892,512),9))</f>
        <v>101110110001</v>
      </c>
      <c r="F892" s="1" t="str">
        <f>IF(OR(A891&gt;=2^I$9,C891&lt;=VrefLow),"",DEC2HEX(D892,4))</f>
        <v>0BB1</v>
      </c>
    </row>
    <row r="893" spans="1:6" x14ac:dyDescent="0.25">
      <c r="A893" s="2">
        <f>IF(OR(A892&gt;=2^I$9,C892&lt;=VrefLow),"",A892+1)</f>
        <v>890</v>
      </c>
      <c r="B893" s="6">
        <f>IF(OR(A892&gt;=2^I$9,C892&lt;=VrefLow),"",IF(B892&lt;=0,"",(B892-(M$6/(2^I$9)))))</f>
        <v>5.0109374999996845</v>
      </c>
      <c r="C893" s="6">
        <f>IF(OR(A892&gt;=2^I$9,C892&lt;=VrefLow),"",(B893*M$12)/(M$9+M$12))</f>
        <v>1.9721587206775477</v>
      </c>
      <c r="D893" s="4">
        <f>IF(OR(A892&gt;=2^I$9,C892&lt;=VrefLow),"",ROUND(((C893-VrefLow)*(2^REsolution))/(VrefHigh-VrefLow),0))</f>
        <v>2992</v>
      </c>
      <c r="E893" s="5" t="str">
        <f>IF(OR(A892&gt;=2^I$9,C892&lt;=VrefLow),"",DEC2BIN((MOD(D893,4096)/512),3)&amp;DEC2BIN(MOD(D893,512),9))</f>
        <v>101110110000</v>
      </c>
      <c r="F893" s="1" t="str">
        <f>IF(OR(A892&gt;=2^I$9,C892&lt;=VrefLow),"",DEC2HEX(D893,4))</f>
        <v>0BB0</v>
      </c>
    </row>
    <row r="894" spans="1:6" x14ac:dyDescent="0.25">
      <c r="A894" s="2">
        <f>IF(OR(A893&gt;=2^I$9,C893&lt;=VrefLow),"",A893+1)</f>
        <v>891</v>
      </c>
      <c r="B894" s="6">
        <f>IF(OR(A893&gt;=2^I$9,C893&lt;=VrefLow),"",IF(B893&lt;=0,"",(B893-(M$6/(2^I$9)))))</f>
        <v>5.0093749999996842</v>
      </c>
      <c r="C894" s="6">
        <f>IF(OR(A893&gt;=2^I$9,C893&lt;=VrefLow),"",(B894*M$12)/(M$9+M$12))</f>
        <v>1.9715437662900583</v>
      </c>
      <c r="D894" s="4">
        <f>IF(OR(A893&gt;=2^I$9,C893&lt;=VrefLow),"",ROUND(((C894-VrefLow)*(2^REsolution))/(VrefHigh-VrefLow),0))</f>
        <v>2991</v>
      </c>
      <c r="E894" s="5" t="str">
        <f>IF(OR(A893&gt;=2^I$9,C893&lt;=VrefLow),"",DEC2BIN((MOD(D894,4096)/512),3)&amp;DEC2BIN(MOD(D894,512),9))</f>
        <v>101110101111</v>
      </c>
      <c r="F894" s="1" t="str">
        <f>IF(OR(A893&gt;=2^I$9,C893&lt;=VrefLow),"",DEC2HEX(D894,4))</f>
        <v>0BAF</v>
      </c>
    </row>
    <row r="895" spans="1:6" x14ac:dyDescent="0.25">
      <c r="A895" s="2">
        <f>IF(OR(A894&gt;=2^I$9,C894&lt;=VrefLow),"",A894+1)</f>
        <v>892</v>
      </c>
      <c r="B895" s="6">
        <f>IF(OR(A894&gt;=2^I$9,C894&lt;=VrefLow),"",IF(B894&lt;=0,"",(B894-(M$6/(2^I$9)))))</f>
        <v>5.0078124999996838</v>
      </c>
      <c r="C895" s="6">
        <f>IF(OR(A894&gt;=2^I$9,C894&lt;=VrefLow),"",(B895*M$12)/(M$9+M$12))</f>
        <v>1.970928811902569</v>
      </c>
      <c r="D895" s="4">
        <f>IF(OR(A894&gt;=2^I$9,C894&lt;=VrefLow),"",ROUND(((C895-VrefLow)*(2^REsolution))/(VrefHigh-VrefLow),0))</f>
        <v>2990</v>
      </c>
      <c r="E895" s="5" t="str">
        <f>IF(OR(A894&gt;=2^I$9,C894&lt;=VrefLow),"",DEC2BIN((MOD(D895,4096)/512),3)&amp;DEC2BIN(MOD(D895,512),9))</f>
        <v>101110101110</v>
      </c>
      <c r="F895" s="1" t="str">
        <f>IF(OR(A894&gt;=2^I$9,C894&lt;=VrefLow),"",DEC2HEX(D895,4))</f>
        <v>0BAE</v>
      </c>
    </row>
    <row r="896" spans="1:6" x14ac:dyDescent="0.25">
      <c r="A896" s="2">
        <f>IF(OR(A895&gt;=2^I$9,C895&lt;=VrefLow),"",A895+1)</f>
        <v>893</v>
      </c>
      <c r="B896" s="6">
        <f>IF(OR(A895&gt;=2^I$9,C895&lt;=VrefLow),"",IF(B895&lt;=0,"",(B895-(M$6/(2^I$9)))))</f>
        <v>5.0062499999996835</v>
      </c>
      <c r="C896" s="6">
        <f>IF(OR(A895&gt;=2^I$9,C895&lt;=VrefLow),"",(B896*M$12)/(M$9+M$12))</f>
        <v>1.9703138575150794</v>
      </c>
      <c r="D896" s="4">
        <f>IF(OR(A895&gt;=2^I$9,C895&lt;=VrefLow),"",ROUND(((C896-VrefLow)*(2^REsolution))/(VrefHigh-VrefLow),0))</f>
        <v>2989</v>
      </c>
      <c r="E896" s="5" t="str">
        <f>IF(OR(A895&gt;=2^I$9,C895&lt;=VrefLow),"",DEC2BIN((MOD(D896,4096)/512),3)&amp;DEC2BIN(MOD(D896,512),9))</f>
        <v>101110101101</v>
      </c>
      <c r="F896" s="1" t="str">
        <f>IF(OR(A895&gt;=2^I$9,C895&lt;=VrefLow),"",DEC2HEX(D896,4))</f>
        <v>0BAD</v>
      </c>
    </row>
    <row r="897" spans="1:6" x14ac:dyDescent="0.25">
      <c r="A897" s="2">
        <f>IF(OR(A896&gt;=2^I$9,C896&lt;=VrefLow),"",A896+1)</f>
        <v>894</v>
      </c>
      <c r="B897" s="6">
        <f>IF(OR(A896&gt;=2^I$9,C896&lt;=VrefLow),"",IF(B896&lt;=0,"",(B896-(M$6/(2^I$9)))))</f>
        <v>5.0046874999996831</v>
      </c>
      <c r="C897" s="6">
        <f>IF(OR(A896&gt;=2^I$9,C896&lt;=VrefLow),"",(B897*M$12)/(M$9+M$12))</f>
        <v>1.9696989031275904</v>
      </c>
      <c r="D897" s="4">
        <f>IF(OR(A896&gt;=2^I$9,C896&lt;=VrefLow),"",ROUND(((C897-VrefLow)*(2^REsolution))/(VrefHigh-VrefLow),0))</f>
        <v>2988</v>
      </c>
      <c r="E897" s="5" t="str">
        <f>IF(OR(A896&gt;=2^I$9,C896&lt;=VrefLow),"",DEC2BIN((MOD(D897,4096)/512),3)&amp;DEC2BIN(MOD(D897,512),9))</f>
        <v>101110101100</v>
      </c>
      <c r="F897" s="1" t="str">
        <f>IF(OR(A896&gt;=2^I$9,C896&lt;=VrefLow),"",DEC2HEX(D897,4))</f>
        <v>0BAC</v>
      </c>
    </row>
    <row r="898" spans="1:6" x14ac:dyDescent="0.25">
      <c r="A898" s="2">
        <f>IF(OR(A897&gt;=2^I$9,C897&lt;=VrefLow),"",A897+1)</f>
        <v>895</v>
      </c>
      <c r="B898" s="6">
        <f>IF(OR(A897&gt;=2^I$9,C897&lt;=VrefLow),"",IF(B897&lt;=0,"",(B897-(M$6/(2^I$9)))))</f>
        <v>5.0031249999996827</v>
      </c>
      <c r="C898" s="6">
        <f>IF(OR(A897&gt;=2^I$9,C897&lt;=VrefLow),"",(B898*M$12)/(M$9+M$12))</f>
        <v>1.9690839487401011</v>
      </c>
      <c r="D898" s="4">
        <f>IF(OR(A897&gt;=2^I$9,C897&lt;=VrefLow),"",ROUND(((C898-VrefLow)*(2^REsolution))/(VrefHigh-VrefLow),0))</f>
        <v>2987</v>
      </c>
      <c r="E898" s="5" t="str">
        <f>IF(OR(A897&gt;=2^I$9,C897&lt;=VrefLow),"",DEC2BIN((MOD(D898,4096)/512),3)&amp;DEC2BIN(MOD(D898,512),9))</f>
        <v>101110101011</v>
      </c>
      <c r="F898" s="1" t="str">
        <f>IF(OR(A897&gt;=2^I$9,C897&lt;=VrefLow),"",DEC2HEX(D898,4))</f>
        <v>0BAB</v>
      </c>
    </row>
    <row r="899" spans="1:6" x14ac:dyDescent="0.25">
      <c r="A899" s="2">
        <f>IF(OR(A898&gt;=2^I$9,C898&lt;=VrefLow),"",A898+1)</f>
        <v>896</v>
      </c>
      <c r="B899" s="6">
        <f>IF(OR(A898&gt;=2^I$9,C898&lt;=VrefLow),"",IF(B898&lt;=0,"",(B898-(M$6/(2^I$9)))))</f>
        <v>5.0015624999996824</v>
      </c>
      <c r="C899" s="6">
        <f>IF(OR(A898&gt;=2^I$9,C898&lt;=VrefLow),"",(B899*M$12)/(M$9+M$12))</f>
        <v>1.9684689943526117</v>
      </c>
      <c r="D899" s="4">
        <f>IF(OR(A898&gt;=2^I$9,C898&lt;=VrefLow),"",ROUND(((C899-VrefLow)*(2^REsolution))/(VrefHigh-VrefLow),0))</f>
        <v>2986</v>
      </c>
      <c r="E899" s="5" t="str">
        <f>IF(OR(A898&gt;=2^I$9,C898&lt;=VrefLow),"",DEC2BIN((MOD(D899,4096)/512),3)&amp;DEC2BIN(MOD(D899,512),9))</f>
        <v>101110101010</v>
      </c>
      <c r="F899" s="1" t="str">
        <f>IF(OR(A898&gt;=2^I$9,C898&lt;=VrefLow),"",DEC2HEX(D899,4))</f>
        <v>0BAA</v>
      </c>
    </row>
    <row r="900" spans="1:6" x14ac:dyDescent="0.25">
      <c r="A900" s="2">
        <f>IF(OR(A899&gt;=2^I$9,C899&lt;=VrefLow),"",A899+1)</f>
        <v>897</v>
      </c>
      <c r="B900" s="6">
        <f>IF(OR(A899&gt;=2^I$9,C899&lt;=VrefLow),"",IF(B899&lt;=0,"",(B899-(M$6/(2^I$9)))))</f>
        <v>4.999999999999682</v>
      </c>
      <c r="C900" s="6">
        <f>IF(OR(A899&gt;=2^I$9,C899&lt;=VrefLow),"",(B900*M$12)/(M$9+M$12))</f>
        <v>1.9678540399651223</v>
      </c>
      <c r="D900" s="4">
        <f>IF(OR(A899&gt;=2^I$9,C899&lt;=VrefLow),"",ROUND(((C900-VrefLow)*(2^REsolution))/(VrefHigh-VrefLow),0))</f>
        <v>2985</v>
      </c>
      <c r="E900" s="5" t="str">
        <f>IF(OR(A899&gt;=2^I$9,C899&lt;=VrefLow),"",DEC2BIN((MOD(D900,4096)/512),3)&amp;DEC2BIN(MOD(D900,512),9))</f>
        <v>101110101001</v>
      </c>
      <c r="F900" s="1" t="str">
        <f>IF(OR(A899&gt;=2^I$9,C899&lt;=VrefLow),"",DEC2HEX(D900,4))</f>
        <v>0BA9</v>
      </c>
    </row>
    <row r="901" spans="1:6" x14ac:dyDescent="0.25">
      <c r="A901" s="2">
        <f>IF(OR(A900&gt;=2^I$9,C900&lt;=VrefLow),"",A900+1)</f>
        <v>898</v>
      </c>
      <c r="B901" s="6">
        <f>IF(OR(A900&gt;=2^I$9,C900&lt;=VrefLow),"",IF(B900&lt;=0,"",(B900-(M$6/(2^I$9)))))</f>
        <v>4.9984374999996817</v>
      </c>
      <c r="C901" s="6">
        <f>IF(OR(A900&gt;=2^I$9,C900&lt;=VrefLow),"",(B901*M$12)/(M$9+M$12))</f>
        <v>1.9672390855776329</v>
      </c>
      <c r="D901" s="4">
        <f>IF(OR(A900&gt;=2^I$9,C900&lt;=VrefLow),"",ROUND(((C901-VrefLow)*(2^REsolution))/(VrefHigh-VrefLow),0))</f>
        <v>2984</v>
      </c>
      <c r="E901" s="5" t="str">
        <f>IF(OR(A900&gt;=2^I$9,C900&lt;=VrefLow),"",DEC2BIN((MOD(D901,4096)/512),3)&amp;DEC2BIN(MOD(D901,512),9))</f>
        <v>101110101000</v>
      </c>
      <c r="F901" s="1" t="str">
        <f>IF(OR(A900&gt;=2^I$9,C900&lt;=VrefLow),"",DEC2HEX(D901,4))</f>
        <v>0BA8</v>
      </c>
    </row>
    <row r="902" spans="1:6" x14ac:dyDescent="0.25">
      <c r="A902" s="2">
        <f>IF(OR(A901&gt;=2^I$9,C901&lt;=VrefLow),"",A901+1)</f>
        <v>899</v>
      </c>
      <c r="B902" s="6">
        <f>IF(OR(A901&gt;=2^I$9,C901&lt;=VrefLow),"",IF(B901&lt;=0,"",(B901-(M$6/(2^I$9)))))</f>
        <v>4.9968749999996813</v>
      </c>
      <c r="C902" s="6">
        <f>IF(OR(A901&gt;=2^I$9,C901&lt;=VrefLow),"",(B902*M$12)/(M$9+M$12))</f>
        <v>1.966624131190144</v>
      </c>
      <c r="D902" s="4">
        <f>IF(OR(A901&gt;=2^I$9,C901&lt;=VrefLow),"",ROUND(((C902-VrefLow)*(2^REsolution))/(VrefHigh-VrefLow),0))</f>
        <v>2983</v>
      </c>
      <c r="E902" s="5" t="str">
        <f>IF(OR(A901&gt;=2^I$9,C901&lt;=VrefLow),"",DEC2BIN((MOD(D902,4096)/512),3)&amp;DEC2BIN(MOD(D902,512),9))</f>
        <v>101110100111</v>
      </c>
      <c r="F902" s="1" t="str">
        <f>IF(OR(A901&gt;=2^I$9,C901&lt;=VrefLow),"",DEC2HEX(D902,4))</f>
        <v>0BA7</v>
      </c>
    </row>
    <row r="903" spans="1:6" x14ac:dyDescent="0.25">
      <c r="A903" s="2">
        <f>IF(OR(A902&gt;=2^I$9,C902&lt;=VrefLow),"",A902+1)</f>
        <v>900</v>
      </c>
      <c r="B903" s="6">
        <f>IF(OR(A902&gt;=2^I$9,C902&lt;=VrefLow),"",IF(B902&lt;=0,"",(B902-(M$6/(2^I$9)))))</f>
        <v>4.995312499999681</v>
      </c>
      <c r="C903" s="6">
        <f>IF(OR(A902&gt;=2^I$9,C902&lt;=VrefLow),"",(B903*M$12)/(M$9+M$12))</f>
        <v>1.9660091768026546</v>
      </c>
      <c r="D903" s="4">
        <f>IF(OR(A902&gt;=2^I$9,C902&lt;=VrefLow),"",ROUND(((C903-VrefLow)*(2^REsolution))/(VrefHigh-VrefLow),0))</f>
        <v>2983</v>
      </c>
      <c r="E903" s="5" t="str">
        <f>IF(OR(A902&gt;=2^I$9,C902&lt;=VrefLow),"",DEC2BIN((MOD(D903,4096)/512),3)&amp;DEC2BIN(MOD(D903,512),9))</f>
        <v>101110100111</v>
      </c>
      <c r="F903" s="1" t="str">
        <f>IF(OR(A902&gt;=2^I$9,C902&lt;=VrefLow),"",DEC2HEX(D903,4))</f>
        <v>0BA7</v>
      </c>
    </row>
    <row r="904" spans="1:6" x14ac:dyDescent="0.25">
      <c r="A904" s="2">
        <f>IF(OR(A903&gt;=2^I$9,C903&lt;=VrefLow),"",A903+1)</f>
        <v>901</v>
      </c>
      <c r="B904" s="6">
        <f>IF(OR(A903&gt;=2^I$9,C903&lt;=VrefLow),"",IF(B903&lt;=0,"",(B903-(M$6/(2^I$9)))))</f>
        <v>4.9937499999996806</v>
      </c>
      <c r="C904" s="6">
        <f>IF(OR(A903&gt;=2^I$9,C903&lt;=VrefLow),"",(B904*M$12)/(M$9+M$12))</f>
        <v>1.9653942224151653</v>
      </c>
      <c r="D904" s="4">
        <f>IF(OR(A903&gt;=2^I$9,C903&lt;=VrefLow),"",ROUND(((C904-VrefLow)*(2^REsolution))/(VrefHigh-VrefLow),0))</f>
        <v>2982</v>
      </c>
      <c r="E904" s="5" t="str">
        <f>IF(OR(A903&gt;=2^I$9,C903&lt;=VrefLow),"",DEC2BIN((MOD(D904,4096)/512),3)&amp;DEC2BIN(MOD(D904,512),9))</f>
        <v>101110100110</v>
      </c>
      <c r="F904" s="1" t="str">
        <f>IF(OR(A903&gt;=2^I$9,C903&lt;=VrefLow),"",DEC2HEX(D904,4))</f>
        <v>0BA6</v>
      </c>
    </row>
    <row r="905" spans="1:6" x14ac:dyDescent="0.25">
      <c r="A905" s="2">
        <f>IF(OR(A904&gt;=2^I$9,C904&lt;=VrefLow),"",A904+1)</f>
        <v>902</v>
      </c>
      <c r="B905" s="6">
        <f>IF(OR(A904&gt;=2^I$9,C904&lt;=VrefLow),"",IF(B904&lt;=0,"",(B904-(M$6/(2^I$9)))))</f>
        <v>4.9921874999996803</v>
      </c>
      <c r="C905" s="6">
        <f>IF(OR(A904&gt;=2^I$9,C904&lt;=VrefLow),"",(B905*M$12)/(M$9+M$12))</f>
        <v>1.9647792680276759</v>
      </c>
      <c r="D905" s="4">
        <f>IF(OR(A904&gt;=2^I$9,C904&lt;=VrefLow),"",ROUND(((C905-VrefLow)*(2^REsolution))/(VrefHigh-VrefLow),0))</f>
        <v>2981</v>
      </c>
      <c r="E905" s="5" t="str">
        <f>IF(OR(A904&gt;=2^I$9,C904&lt;=VrefLow),"",DEC2BIN((MOD(D905,4096)/512),3)&amp;DEC2BIN(MOD(D905,512),9))</f>
        <v>101110100101</v>
      </c>
      <c r="F905" s="1" t="str">
        <f>IF(OR(A904&gt;=2^I$9,C904&lt;=VrefLow),"",DEC2HEX(D905,4))</f>
        <v>0BA5</v>
      </c>
    </row>
    <row r="906" spans="1:6" x14ac:dyDescent="0.25">
      <c r="A906" s="2">
        <f>IF(OR(A905&gt;=2^I$9,C905&lt;=VrefLow),"",A905+1)</f>
        <v>903</v>
      </c>
      <c r="B906" s="6">
        <f>IF(OR(A905&gt;=2^I$9,C905&lt;=VrefLow),"",IF(B905&lt;=0,"",(B905-(M$6/(2^I$9)))))</f>
        <v>4.9906249999996799</v>
      </c>
      <c r="C906" s="6">
        <f>IF(OR(A905&gt;=2^I$9,C905&lt;=VrefLow),"",(B906*M$12)/(M$9+M$12))</f>
        <v>1.964164313640187</v>
      </c>
      <c r="D906" s="4">
        <f>IF(OR(A905&gt;=2^I$9,C905&lt;=VrefLow),"",ROUND(((C906-VrefLow)*(2^REsolution))/(VrefHigh-VrefLow),0))</f>
        <v>2980</v>
      </c>
      <c r="E906" s="5" t="str">
        <f>IF(OR(A905&gt;=2^I$9,C905&lt;=VrefLow),"",DEC2BIN((MOD(D906,4096)/512),3)&amp;DEC2BIN(MOD(D906,512),9))</f>
        <v>101110100100</v>
      </c>
      <c r="F906" s="1" t="str">
        <f>IF(OR(A905&gt;=2^I$9,C905&lt;=VrefLow),"",DEC2HEX(D906,4))</f>
        <v>0BA4</v>
      </c>
    </row>
    <row r="907" spans="1:6" x14ac:dyDescent="0.25">
      <c r="A907" s="2">
        <f>IF(OR(A906&gt;=2^I$9,C906&lt;=VrefLow),"",A906+1)</f>
        <v>904</v>
      </c>
      <c r="B907" s="6">
        <f>IF(OR(A906&gt;=2^I$9,C906&lt;=VrefLow),"",IF(B906&lt;=0,"",(B906-(M$6/(2^I$9)))))</f>
        <v>4.9890624999996795</v>
      </c>
      <c r="C907" s="6">
        <f>IF(OR(A906&gt;=2^I$9,C906&lt;=VrefLow),"",(B907*M$12)/(M$9+M$12))</f>
        <v>1.9635493592526976</v>
      </c>
      <c r="D907" s="4">
        <f>IF(OR(A906&gt;=2^I$9,C906&lt;=VrefLow),"",ROUND(((C907-VrefLow)*(2^REsolution))/(VrefHigh-VrefLow),0))</f>
        <v>2979</v>
      </c>
      <c r="E907" s="5" t="str">
        <f>IF(OR(A906&gt;=2^I$9,C906&lt;=VrefLow),"",DEC2BIN((MOD(D907,4096)/512),3)&amp;DEC2BIN(MOD(D907,512),9))</f>
        <v>101110100011</v>
      </c>
      <c r="F907" s="1" t="str">
        <f>IF(OR(A906&gt;=2^I$9,C906&lt;=VrefLow),"",DEC2HEX(D907,4))</f>
        <v>0BA3</v>
      </c>
    </row>
    <row r="908" spans="1:6" x14ac:dyDescent="0.25">
      <c r="A908" s="2">
        <f>IF(OR(A907&gt;=2^I$9,C907&lt;=VrefLow),"",A907+1)</f>
        <v>905</v>
      </c>
      <c r="B908" s="6">
        <f>IF(OR(A907&gt;=2^I$9,C907&lt;=VrefLow),"",IF(B907&lt;=0,"",(B907-(M$6/(2^I$9)))))</f>
        <v>4.9874999999996792</v>
      </c>
      <c r="C908" s="6">
        <f>IF(OR(A907&gt;=2^I$9,C907&lt;=VrefLow),"",(B908*M$12)/(M$9+M$12))</f>
        <v>1.9629344048652082</v>
      </c>
      <c r="D908" s="4">
        <f>IF(OR(A907&gt;=2^I$9,C907&lt;=VrefLow),"",ROUND(((C908-VrefLow)*(2^REsolution))/(VrefHigh-VrefLow),0))</f>
        <v>2978</v>
      </c>
      <c r="E908" s="5" t="str">
        <f>IF(OR(A907&gt;=2^I$9,C907&lt;=VrefLow),"",DEC2BIN((MOD(D908,4096)/512),3)&amp;DEC2BIN(MOD(D908,512),9))</f>
        <v>101110100010</v>
      </c>
      <c r="F908" s="1" t="str">
        <f>IF(OR(A907&gt;=2^I$9,C907&lt;=VrefLow),"",DEC2HEX(D908,4))</f>
        <v>0BA2</v>
      </c>
    </row>
    <row r="909" spans="1:6" x14ac:dyDescent="0.25">
      <c r="A909" s="2">
        <f>IF(OR(A908&gt;=2^I$9,C908&lt;=VrefLow),"",A908+1)</f>
        <v>906</v>
      </c>
      <c r="B909" s="6">
        <f>IF(OR(A908&gt;=2^I$9,C908&lt;=VrefLow),"",IF(B908&lt;=0,"",(B908-(M$6/(2^I$9)))))</f>
        <v>4.9859374999996788</v>
      </c>
      <c r="C909" s="6">
        <f>IF(OR(A908&gt;=2^I$9,C908&lt;=VrefLow),"",(B909*M$12)/(M$9+M$12))</f>
        <v>1.9623194504777188</v>
      </c>
      <c r="D909" s="4">
        <f>IF(OR(A908&gt;=2^I$9,C908&lt;=VrefLow),"",ROUND(((C909-VrefLow)*(2^REsolution))/(VrefHigh-VrefLow),0))</f>
        <v>2977</v>
      </c>
      <c r="E909" s="5" t="str">
        <f>IF(OR(A908&gt;=2^I$9,C908&lt;=VrefLow),"",DEC2BIN((MOD(D909,4096)/512),3)&amp;DEC2BIN(MOD(D909,512),9))</f>
        <v>101110100001</v>
      </c>
      <c r="F909" s="1" t="str">
        <f>IF(OR(A908&gt;=2^I$9,C908&lt;=VrefLow),"",DEC2HEX(D909,4))</f>
        <v>0BA1</v>
      </c>
    </row>
    <row r="910" spans="1:6" x14ac:dyDescent="0.25">
      <c r="A910" s="2">
        <f>IF(OR(A909&gt;=2^I$9,C909&lt;=VrefLow),"",A909+1)</f>
        <v>907</v>
      </c>
      <c r="B910" s="6">
        <f>IF(OR(A909&gt;=2^I$9,C909&lt;=VrefLow),"",IF(B909&lt;=0,"",(B909-(M$6/(2^I$9)))))</f>
        <v>4.9843749999996785</v>
      </c>
      <c r="C910" s="6">
        <f>IF(OR(A909&gt;=2^I$9,C909&lt;=VrefLow),"",(B910*M$12)/(M$9+M$12))</f>
        <v>1.9617044960902297</v>
      </c>
      <c r="D910" s="4">
        <f>IF(OR(A909&gt;=2^I$9,C909&lt;=VrefLow),"",ROUND(((C910-VrefLow)*(2^REsolution))/(VrefHigh-VrefLow),0))</f>
        <v>2976</v>
      </c>
      <c r="E910" s="5" t="str">
        <f>IF(OR(A909&gt;=2^I$9,C909&lt;=VrefLow),"",DEC2BIN((MOD(D910,4096)/512),3)&amp;DEC2BIN(MOD(D910,512),9))</f>
        <v>101110100000</v>
      </c>
      <c r="F910" s="1" t="str">
        <f>IF(OR(A909&gt;=2^I$9,C909&lt;=VrefLow),"",DEC2HEX(D910,4))</f>
        <v>0BA0</v>
      </c>
    </row>
    <row r="911" spans="1:6" x14ac:dyDescent="0.25">
      <c r="A911" s="2">
        <f>IF(OR(A910&gt;=2^I$9,C910&lt;=VrefLow),"",A910+1)</f>
        <v>908</v>
      </c>
      <c r="B911" s="6">
        <f>IF(OR(A910&gt;=2^I$9,C910&lt;=VrefLow),"",IF(B910&lt;=0,"",(B910-(M$6/(2^I$9)))))</f>
        <v>4.9828124999996781</v>
      </c>
      <c r="C911" s="6">
        <f>IF(OR(A910&gt;=2^I$9,C910&lt;=VrefLow),"",(B911*M$12)/(M$9+M$12))</f>
        <v>1.9610895417027403</v>
      </c>
      <c r="D911" s="4">
        <f>IF(OR(A910&gt;=2^I$9,C910&lt;=VrefLow),"",ROUND(((C911-VrefLow)*(2^REsolution))/(VrefHigh-VrefLow),0))</f>
        <v>2975</v>
      </c>
      <c r="E911" s="5" t="str">
        <f>IF(OR(A910&gt;=2^I$9,C910&lt;=VrefLow),"",DEC2BIN((MOD(D911,4096)/512),3)&amp;DEC2BIN(MOD(D911,512),9))</f>
        <v>101110011111</v>
      </c>
      <c r="F911" s="1" t="str">
        <f>IF(OR(A910&gt;=2^I$9,C910&lt;=VrefLow),"",DEC2HEX(D911,4))</f>
        <v>0B9F</v>
      </c>
    </row>
    <row r="912" spans="1:6" x14ac:dyDescent="0.25">
      <c r="A912" s="2">
        <f>IF(OR(A911&gt;=2^I$9,C911&lt;=VrefLow),"",A911+1)</f>
        <v>909</v>
      </c>
      <c r="B912" s="6">
        <f>IF(OR(A911&gt;=2^I$9,C911&lt;=VrefLow),"",IF(B911&lt;=0,"",(B911-(M$6/(2^I$9)))))</f>
        <v>4.9812499999996778</v>
      </c>
      <c r="C912" s="6">
        <f>IF(OR(A911&gt;=2^I$9,C911&lt;=VrefLow),"",(B912*M$12)/(M$9+M$12))</f>
        <v>1.9604745873152509</v>
      </c>
      <c r="D912" s="4">
        <f>IF(OR(A911&gt;=2^I$9,C911&lt;=VrefLow),"",ROUND(((C912-VrefLow)*(2^REsolution))/(VrefHigh-VrefLow),0))</f>
        <v>2974</v>
      </c>
      <c r="E912" s="5" t="str">
        <f>IF(OR(A911&gt;=2^I$9,C911&lt;=VrefLow),"",DEC2BIN((MOD(D912,4096)/512),3)&amp;DEC2BIN(MOD(D912,512),9))</f>
        <v>101110011110</v>
      </c>
      <c r="F912" s="1" t="str">
        <f>IF(OR(A911&gt;=2^I$9,C911&lt;=VrefLow),"",DEC2HEX(D912,4))</f>
        <v>0B9E</v>
      </c>
    </row>
    <row r="913" spans="1:6" x14ac:dyDescent="0.25">
      <c r="A913" s="2">
        <f>IF(OR(A912&gt;=2^I$9,C912&lt;=VrefLow),"",A912+1)</f>
        <v>910</v>
      </c>
      <c r="B913" s="6">
        <f>IF(OR(A912&gt;=2^I$9,C912&lt;=VrefLow),"",IF(B912&lt;=0,"",(B912-(M$6/(2^I$9)))))</f>
        <v>4.9796874999996774</v>
      </c>
      <c r="C913" s="6">
        <f>IF(OR(A912&gt;=2^I$9,C912&lt;=VrefLow),"",(B913*M$12)/(M$9+M$12))</f>
        <v>1.9598596329277616</v>
      </c>
      <c r="D913" s="4">
        <f>IF(OR(A912&gt;=2^I$9,C912&lt;=VrefLow),"",ROUND(((C913-VrefLow)*(2^REsolution))/(VrefHigh-VrefLow),0))</f>
        <v>2973</v>
      </c>
      <c r="E913" s="5" t="str">
        <f>IF(OR(A912&gt;=2^I$9,C912&lt;=VrefLow),"",DEC2BIN((MOD(D913,4096)/512),3)&amp;DEC2BIN(MOD(D913,512),9))</f>
        <v>101110011101</v>
      </c>
      <c r="F913" s="1" t="str">
        <f>IF(OR(A912&gt;=2^I$9,C912&lt;=VrefLow),"",DEC2HEX(D913,4))</f>
        <v>0B9D</v>
      </c>
    </row>
    <row r="914" spans="1:6" x14ac:dyDescent="0.25">
      <c r="A914" s="2">
        <f>IF(OR(A913&gt;=2^I$9,C913&lt;=VrefLow),"",A913+1)</f>
        <v>911</v>
      </c>
      <c r="B914" s="6">
        <f>IF(OR(A913&gt;=2^I$9,C913&lt;=VrefLow),"",IF(B913&lt;=0,"",(B913-(M$6/(2^I$9)))))</f>
        <v>4.9781249999996771</v>
      </c>
      <c r="C914" s="6">
        <f>IF(OR(A913&gt;=2^I$9,C913&lt;=VrefLow),"",(B914*M$12)/(M$9+M$12))</f>
        <v>1.9592446785402726</v>
      </c>
      <c r="D914" s="4">
        <f>IF(OR(A913&gt;=2^I$9,C913&lt;=VrefLow),"",ROUND(((C914-VrefLow)*(2^REsolution))/(VrefHigh-VrefLow),0))</f>
        <v>2972</v>
      </c>
      <c r="E914" s="5" t="str">
        <f>IF(OR(A913&gt;=2^I$9,C913&lt;=VrefLow),"",DEC2BIN((MOD(D914,4096)/512),3)&amp;DEC2BIN(MOD(D914,512),9))</f>
        <v>101110011100</v>
      </c>
      <c r="F914" s="1" t="str">
        <f>IF(OR(A913&gt;=2^I$9,C913&lt;=VrefLow),"",DEC2HEX(D914,4))</f>
        <v>0B9C</v>
      </c>
    </row>
    <row r="915" spans="1:6" x14ac:dyDescent="0.25">
      <c r="A915" s="2">
        <f>IF(OR(A914&gt;=2^I$9,C914&lt;=VrefLow),"",A914+1)</f>
        <v>912</v>
      </c>
      <c r="B915" s="6">
        <f>IF(OR(A914&gt;=2^I$9,C914&lt;=VrefLow),"",IF(B914&lt;=0,"",(B914-(M$6/(2^I$9)))))</f>
        <v>4.9765624999996767</v>
      </c>
      <c r="C915" s="6">
        <f>IF(OR(A914&gt;=2^I$9,C914&lt;=VrefLow),"",(B915*M$12)/(M$9+M$12))</f>
        <v>1.9586297241527832</v>
      </c>
      <c r="D915" s="4">
        <f>IF(OR(A914&gt;=2^I$9,C914&lt;=VrefLow),"",ROUND(((C915-VrefLow)*(2^REsolution))/(VrefHigh-VrefLow),0))</f>
        <v>2971</v>
      </c>
      <c r="E915" s="5" t="str">
        <f>IF(OR(A914&gt;=2^I$9,C914&lt;=VrefLow),"",DEC2BIN((MOD(D915,4096)/512),3)&amp;DEC2BIN(MOD(D915,512),9))</f>
        <v>101110011011</v>
      </c>
      <c r="F915" s="1" t="str">
        <f>IF(OR(A914&gt;=2^I$9,C914&lt;=VrefLow),"",DEC2HEX(D915,4))</f>
        <v>0B9B</v>
      </c>
    </row>
    <row r="916" spans="1:6" x14ac:dyDescent="0.25">
      <c r="A916" s="2">
        <f>IF(OR(A915&gt;=2^I$9,C915&lt;=VrefLow),"",A915+1)</f>
        <v>913</v>
      </c>
      <c r="B916" s="6">
        <f>IF(OR(A915&gt;=2^I$9,C915&lt;=VrefLow),"",IF(B915&lt;=0,"",(B915-(M$6/(2^I$9)))))</f>
        <v>4.9749999999996763</v>
      </c>
      <c r="C916" s="6">
        <f>IF(OR(A915&gt;=2^I$9,C915&lt;=VrefLow),"",(B916*M$12)/(M$9+M$12))</f>
        <v>1.9580147697652939</v>
      </c>
      <c r="D916" s="4">
        <f>IF(OR(A915&gt;=2^I$9,C915&lt;=VrefLow),"",ROUND(((C916-VrefLow)*(2^REsolution))/(VrefHigh-VrefLow),0))</f>
        <v>2970</v>
      </c>
      <c r="E916" s="5" t="str">
        <f>IF(OR(A915&gt;=2^I$9,C915&lt;=VrefLow),"",DEC2BIN((MOD(D916,4096)/512),3)&amp;DEC2BIN(MOD(D916,512),9))</f>
        <v>101110011010</v>
      </c>
      <c r="F916" s="1" t="str">
        <f>IF(OR(A915&gt;=2^I$9,C915&lt;=VrefLow),"",DEC2HEX(D916,4))</f>
        <v>0B9A</v>
      </c>
    </row>
    <row r="917" spans="1:6" x14ac:dyDescent="0.25">
      <c r="A917" s="2">
        <f>IF(OR(A916&gt;=2^I$9,C916&lt;=VrefLow),"",A916+1)</f>
        <v>914</v>
      </c>
      <c r="B917" s="6">
        <f>IF(OR(A916&gt;=2^I$9,C916&lt;=VrefLow),"",IF(B916&lt;=0,"",(B916-(M$6/(2^I$9)))))</f>
        <v>4.973437499999676</v>
      </c>
      <c r="C917" s="6">
        <f>IF(OR(A916&gt;=2^I$9,C916&lt;=VrefLow),"",(B917*M$12)/(M$9+M$12))</f>
        <v>1.9573998153778045</v>
      </c>
      <c r="D917" s="4">
        <f>IF(OR(A916&gt;=2^I$9,C916&lt;=VrefLow),"",ROUND(((C917-VrefLow)*(2^REsolution))/(VrefHigh-VrefLow),0))</f>
        <v>2969</v>
      </c>
      <c r="E917" s="5" t="str">
        <f>IF(OR(A916&gt;=2^I$9,C916&lt;=VrefLow),"",DEC2BIN((MOD(D917,4096)/512),3)&amp;DEC2BIN(MOD(D917,512),9))</f>
        <v>101110011001</v>
      </c>
      <c r="F917" s="1" t="str">
        <f>IF(OR(A916&gt;=2^I$9,C916&lt;=VrefLow),"",DEC2HEX(D917,4))</f>
        <v>0B99</v>
      </c>
    </row>
    <row r="918" spans="1:6" x14ac:dyDescent="0.25">
      <c r="A918" s="2">
        <f>IF(OR(A917&gt;=2^I$9,C917&lt;=VrefLow),"",A917+1)</f>
        <v>915</v>
      </c>
      <c r="B918" s="6">
        <f>IF(OR(A917&gt;=2^I$9,C917&lt;=VrefLow),"",IF(B917&lt;=0,"",(B917-(M$6/(2^I$9)))))</f>
        <v>4.9718749999996756</v>
      </c>
      <c r="C918" s="6">
        <f>IF(OR(A917&gt;=2^I$9,C917&lt;=VrefLow),"",(B918*M$12)/(M$9+M$12))</f>
        <v>1.9567848609903156</v>
      </c>
      <c r="D918" s="4">
        <f>IF(OR(A917&gt;=2^I$9,C917&lt;=VrefLow),"",ROUND(((C918-VrefLow)*(2^REsolution))/(VrefHigh-VrefLow),0))</f>
        <v>2969</v>
      </c>
      <c r="E918" s="5" t="str">
        <f>IF(OR(A917&gt;=2^I$9,C917&lt;=VrefLow),"",DEC2BIN((MOD(D918,4096)/512),3)&amp;DEC2BIN(MOD(D918,512),9))</f>
        <v>101110011001</v>
      </c>
      <c r="F918" s="1" t="str">
        <f>IF(OR(A917&gt;=2^I$9,C917&lt;=VrefLow),"",DEC2HEX(D918,4))</f>
        <v>0B99</v>
      </c>
    </row>
    <row r="919" spans="1:6" x14ac:dyDescent="0.25">
      <c r="A919" s="2">
        <f>IF(OR(A918&gt;=2^I$9,C918&lt;=VrefLow),"",A918+1)</f>
        <v>916</v>
      </c>
      <c r="B919" s="6">
        <f>IF(OR(A918&gt;=2^I$9,C918&lt;=VrefLow),"",IF(B918&lt;=0,"",(B918-(M$6/(2^I$9)))))</f>
        <v>4.9703124999996753</v>
      </c>
      <c r="C919" s="6">
        <f>IF(OR(A918&gt;=2^I$9,C918&lt;=VrefLow),"",(B919*M$12)/(M$9+M$12))</f>
        <v>1.9561699066028262</v>
      </c>
      <c r="D919" s="4">
        <f>IF(OR(A918&gt;=2^I$9,C918&lt;=VrefLow),"",ROUND(((C919-VrefLow)*(2^REsolution))/(VrefHigh-VrefLow),0))</f>
        <v>2968</v>
      </c>
      <c r="E919" s="5" t="str">
        <f>IF(OR(A918&gt;=2^I$9,C918&lt;=VrefLow),"",DEC2BIN((MOD(D919,4096)/512),3)&amp;DEC2BIN(MOD(D919,512),9))</f>
        <v>101110011000</v>
      </c>
      <c r="F919" s="1" t="str">
        <f>IF(OR(A918&gt;=2^I$9,C918&lt;=VrefLow),"",DEC2HEX(D919,4))</f>
        <v>0B98</v>
      </c>
    </row>
    <row r="920" spans="1:6" x14ac:dyDescent="0.25">
      <c r="A920" s="2">
        <f>IF(OR(A919&gt;=2^I$9,C919&lt;=VrefLow),"",A919+1)</f>
        <v>917</v>
      </c>
      <c r="B920" s="6">
        <f>IF(OR(A919&gt;=2^I$9,C919&lt;=VrefLow),"",IF(B919&lt;=0,"",(B919-(M$6/(2^I$9)))))</f>
        <v>4.9687499999996749</v>
      </c>
      <c r="C920" s="6">
        <f>IF(OR(A919&gt;=2^I$9,C919&lt;=VrefLow),"",(B920*M$12)/(M$9+M$12))</f>
        <v>1.9555549522153368</v>
      </c>
      <c r="D920" s="4">
        <f>IF(OR(A919&gt;=2^I$9,C919&lt;=VrefLow),"",ROUND(((C920-VrefLow)*(2^REsolution))/(VrefHigh-VrefLow),0))</f>
        <v>2967</v>
      </c>
      <c r="E920" s="5" t="str">
        <f>IF(OR(A919&gt;=2^I$9,C919&lt;=VrefLow),"",DEC2BIN((MOD(D920,4096)/512),3)&amp;DEC2BIN(MOD(D920,512),9))</f>
        <v>101110010111</v>
      </c>
      <c r="F920" s="1" t="str">
        <f>IF(OR(A919&gt;=2^I$9,C919&lt;=VrefLow),"",DEC2HEX(D920,4))</f>
        <v>0B97</v>
      </c>
    </row>
    <row r="921" spans="1:6" x14ac:dyDescent="0.25">
      <c r="A921" s="2">
        <f>IF(OR(A920&gt;=2^I$9,C920&lt;=VrefLow),"",A920+1)</f>
        <v>918</v>
      </c>
      <c r="B921" s="6">
        <f>IF(OR(A920&gt;=2^I$9,C920&lt;=VrefLow),"",IF(B920&lt;=0,"",(B920-(M$6/(2^I$9)))))</f>
        <v>4.9671874999996746</v>
      </c>
      <c r="C921" s="6">
        <f>IF(OR(A920&gt;=2^I$9,C920&lt;=VrefLow),"",(B921*M$12)/(M$9+M$12))</f>
        <v>1.9549399978278474</v>
      </c>
      <c r="D921" s="4">
        <f>IF(OR(A920&gt;=2^I$9,C920&lt;=VrefLow),"",ROUND(((C921-VrefLow)*(2^REsolution))/(VrefHigh-VrefLow),0))</f>
        <v>2966</v>
      </c>
      <c r="E921" s="5" t="str">
        <f>IF(OR(A920&gt;=2^I$9,C920&lt;=VrefLow),"",DEC2BIN((MOD(D921,4096)/512),3)&amp;DEC2BIN(MOD(D921,512),9))</f>
        <v>101110010110</v>
      </c>
      <c r="F921" s="1" t="str">
        <f>IF(OR(A920&gt;=2^I$9,C920&lt;=VrefLow),"",DEC2HEX(D921,4))</f>
        <v>0B96</v>
      </c>
    </row>
    <row r="922" spans="1:6" x14ac:dyDescent="0.25">
      <c r="A922" s="2">
        <f>IF(OR(A921&gt;=2^I$9,C921&lt;=VrefLow),"",A921+1)</f>
        <v>919</v>
      </c>
      <c r="B922" s="6">
        <f>IF(OR(A921&gt;=2^I$9,C921&lt;=VrefLow),"",IF(B921&lt;=0,"",(B921-(M$6/(2^I$9)))))</f>
        <v>4.9656249999996742</v>
      </c>
      <c r="C922" s="6">
        <f>IF(OR(A921&gt;=2^I$9,C921&lt;=VrefLow),"",(B922*M$12)/(M$9+M$12))</f>
        <v>1.9543250434403585</v>
      </c>
      <c r="D922" s="4">
        <f>IF(OR(A921&gt;=2^I$9,C921&lt;=VrefLow),"",ROUND(((C922-VrefLow)*(2^REsolution))/(VrefHigh-VrefLow),0))</f>
        <v>2965</v>
      </c>
      <c r="E922" s="5" t="str">
        <f>IF(OR(A921&gt;=2^I$9,C921&lt;=VrefLow),"",DEC2BIN((MOD(D922,4096)/512),3)&amp;DEC2BIN(MOD(D922,512),9))</f>
        <v>101110010101</v>
      </c>
      <c r="F922" s="1" t="str">
        <f>IF(OR(A921&gt;=2^I$9,C921&lt;=VrefLow),"",DEC2HEX(D922,4))</f>
        <v>0B95</v>
      </c>
    </row>
    <row r="923" spans="1:6" x14ac:dyDescent="0.25">
      <c r="A923" s="2">
        <f>IF(OR(A922&gt;=2^I$9,C922&lt;=VrefLow),"",A922+1)</f>
        <v>920</v>
      </c>
      <c r="B923" s="6">
        <f>IF(OR(A922&gt;=2^I$9,C922&lt;=VrefLow),"",IF(B922&lt;=0,"",(B922-(M$6/(2^I$9)))))</f>
        <v>4.9640624999996739</v>
      </c>
      <c r="C923" s="6">
        <f>IF(OR(A922&gt;=2^I$9,C922&lt;=VrefLow),"",(B923*M$12)/(M$9+M$12))</f>
        <v>1.9537100890528691</v>
      </c>
      <c r="D923" s="4">
        <f>IF(OR(A922&gt;=2^I$9,C922&lt;=VrefLow),"",ROUND(((C923-VrefLow)*(2^REsolution))/(VrefHigh-VrefLow),0))</f>
        <v>2964</v>
      </c>
      <c r="E923" s="5" t="str">
        <f>IF(OR(A922&gt;=2^I$9,C922&lt;=VrefLow),"",DEC2BIN((MOD(D923,4096)/512),3)&amp;DEC2BIN(MOD(D923,512),9))</f>
        <v>101110010100</v>
      </c>
      <c r="F923" s="1" t="str">
        <f>IF(OR(A922&gt;=2^I$9,C922&lt;=VrefLow),"",DEC2HEX(D923,4))</f>
        <v>0B94</v>
      </c>
    </row>
    <row r="924" spans="1:6" x14ac:dyDescent="0.25">
      <c r="A924" s="2">
        <f>IF(OR(A923&gt;=2^I$9,C923&lt;=VrefLow),"",A923+1)</f>
        <v>921</v>
      </c>
      <c r="B924" s="6">
        <f>IF(OR(A923&gt;=2^I$9,C923&lt;=VrefLow),"",IF(B923&lt;=0,"",(B923-(M$6/(2^I$9)))))</f>
        <v>4.9624999999996735</v>
      </c>
      <c r="C924" s="6">
        <f>IF(OR(A923&gt;=2^I$9,C923&lt;=VrefLow),"",(B924*M$12)/(M$9+M$12))</f>
        <v>1.9530951346653798</v>
      </c>
      <c r="D924" s="4">
        <f>IF(OR(A923&gt;=2^I$9,C923&lt;=VrefLow),"",ROUND(((C924-VrefLow)*(2^REsolution))/(VrefHigh-VrefLow),0))</f>
        <v>2963</v>
      </c>
      <c r="E924" s="5" t="str">
        <f>IF(OR(A923&gt;=2^I$9,C923&lt;=VrefLow),"",DEC2BIN((MOD(D924,4096)/512),3)&amp;DEC2BIN(MOD(D924,512),9))</f>
        <v>101110010011</v>
      </c>
      <c r="F924" s="1" t="str">
        <f>IF(OR(A923&gt;=2^I$9,C923&lt;=VrefLow),"",DEC2HEX(D924,4))</f>
        <v>0B93</v>
      </c>
    </row>
    <row r="925" spans="1:6" x14ac:dyDescent="0.25">
      <c r="A925" s="2">
        <f>IF(OR(A924&gt;=2^I$9,C924&lt;=VrefLow),"",A924+1)</f>
        <v>922</v>
      </c>
      <c r="B925" s="6">
        <f>IF(OR(A924&gt;=2^I$9,C924&lt;=VrefLow),"",IF(B924&lt;=0,"",(B924-(M$6/(2^I$9)))))</f>
        <v>4.9609374999996732</v>
      </c>
      <c r="C925" s="6">
        <f>IF(OR(A924&gt;=2^I$9,C924&lt;=VrefLow),"",(B925*M$12)/(M$9+M$12))</f>
        <v>1.9524801802778904</v>
      </c>
      <c r="D925" s="4">
        <f>IF(OR(A924&gt;=2^I$9,C924&lt;=VrefLow),"",ROUND(((C925-VrefLow)*(2^REsolution))/(VrefHigh-VrefLow),0))</f>
        <v>2962</v>
      </c>
      <c r="E925" s="5" t="str">
        <f>IF(OR(A924&gt;=2^I$9,C924&lt;=VrefLow),"",DEC2BIN((MOD(D925,4096)/512),3)&amp;DEC2BIN(MOD(D925,512),9))</f>
        <v>101110010010</v>
      </c>
      <c r="F925" s="1" t="str">
        <f>IF(OR(A924&gt;=2^I$9,C924&lt;=VrefLow),"",DEC2HEX(D925,4))</f>
        <v>0B92</v>
      </c>
    </row>
    <row r="926" spans="1:6" x14ac:dyDescent="0.25">
      <c r="A926" s="2">
        <f>IF(OR(A925&gt;=2^I$9,C925&lt;=VrefLow),"",A925+1)</f>
        <v>923</v>
      </c>
      <c r="B926" s="6">
        <f>IF(OR(A925&gt;=2^I$9,C925&lt;=VrefLow),"",IF(B925&lt;=0,"",(B925-(M$6/(2^I$9)))))</f>
        <v>4.9593749999996728</v>
      </c>
      <c r="C926" s="6">
        <f>IF(OR(A925&gt;=2^I$9,C925&lt;=VrefLow),"",(B926*M$12)/(M$9+M$12))</f>
        <v>1.9518652258904012</v>
      </c>
      <c r="D926" s="4">
        <f>IF(OR(A925&gt;=2^I$9,C925&lt;=VrefLow),"",ROUND(((C926-VrefLow)*(2^REsolution))/(VrefHigh-VrefLow),0))</f>
        <v>2961</v>
      </c>
      <c r="E926" s="5" t="str">
        <f>IF(OR(A925&gt;=2^I$9,C925&lt;=VrefLow),"",DEC2BIN((MOD(D926,4096)/512),3)&amp;DEC2BIN(MOD(D926,512),9))</f>
        <v>101110010001</v>
      </c>
      <c r="F926" s="1" t="str">
        <f>IF(OR(A925&gt;=2^I$9,C925&lt;=VrefLow),"",DEC2HEX(D926,4))</f>
        <v>0B91</v>
      </c>
    </row>
    <row r="927" spans="1:6" x14ac:dyDescent="0.25">
      <c r="A927" s="2">
        <f>IF(OR(A926&gt;=2^I$9,C926&lt;=VrefLow),"",A926+1)</f>
        <v>924</v>
      </c>
      <c r="B927" s="6">
        <f>IF(OR(A926&gt;=2^I$9,C926&lt;=VrefLow),"",IF(B926&lt;=0,"",(B926-(M$6/(2^I$9)))))</f>
        <v>4.9578124999996724</v>
      </c>
      <c r="C927" s="6">
        <f>IF(OR(A926&gt;=2^I$9,C926&lt;=VrefLow),"",(B927*M$12)/(M$9+M$12))</f>
        <v>1.9512502715029119</v>
      </c>
      <c r="D927" s="4">
        <f>IF(OR(A926&gt;=2^I$9,C926&lt;=VrefLow),"",ROUND(((C927-VrefLow)*(2^REsolution))/(VrefHigh-VrefLow),0))</f>
        <v>2960</v>
      </c>
      <c r="E927" s="5" t="str">
        <f>IF(OR(A926&gt;=2^I$9,C926&lt;=VrefLow),"",DEC2BIN((MOD(D927,4096)/512),3)&amp;DEC2BIN(MOD(D927,512),9))</f>
        <v>101110010000</v>
      </c>
      <c r="F927" s="1" t="str">
        <f>IF(OR(A926&gt;=2^I$9,C926&lt;=VrefLow),"",DEC2HEX(D927,4))</f>
        <v>0B90</v>
      </c>
    </row>
    <row r="928" spans="1:6" x14ac:dyDescent="0.25">
      <c r="A928" s="2">
        <f>IF(OR(A927&gt;=2^I$9,C927&lt;=VrefLow),"",A927+1)</f>
        <v>925</v>
      </c>
      <c r="B928" s="6">
        <f>IF(OR(A927&gt;=2^I$9,C927&lt;=VrefLow),"",IF(B927&lt;=0,"",(B927-(M$6/(2^I$9)))))</f>
        <v>4.9562499999996721</v>
      </c>
      <c r="C928" s="6">
        <f>IF(OR(A927&gt;=2^I$9,C927&lt;=VrefLow),"",(B928*M$12)/(M$9+M$12))</f>
        <v>1.9506353171154225</v>
      </c>
      <c r="D928" s="4">
        <f>IF(OR(A927&gt;=2^I$9,C927&lt;=VrefLow),"",ROUND(((C928-VrefLow)*(2^REsolution))/(VrefHigh-VrefLow),0))</f>
        <v>2959</v>
      </c>
      <c r="E928" s="5" t="str">
        <f>IF(OR(A927&gt;=2^I$9,C927&lt;=VrefLow),"",DEC2BIN((MOD(D928,4096)/512),3)&amp;DEC2BIN(MOD(D928,512),9))</f>
        <v>101110001111</v>
      </c>
      <c r="F928" s="1" t="str">
        <f>IF(OR(A927&gt;=2^I$9,C927&lt;=VrefLow),"",DEC2HEX(D928,4))</f>
        <v>0B8F</v>
      </c>
    </row>
    <row r="929" spans="1:6" x14ac:dyDescent="0.25">
      <c r="A929" s="2">
        <f>IF(OR(A928&gt;=2^I$9,C928&lt;=VrefLow),"",A928+1)</f>
        <v>926</v>
      </c>
      <c r="B929" s="6">
        <f>IF(OR(A928&gt;=2^I$9,C928&lt;=VrefLow),"",IF(B928&lt;=0,"",(B928-(M$6/(2^I$9)))))</f>
        <v>4.9546874999996717</v>
      </c>
      <c r="C929" s="6">
        <f>IF(OR(A928&gt;=2^I$9,C928&lt;=VrefLow),"",(B929*M$12)/(M$9+M$12))</f>
        <v>1.9500203627279331</v>
      </c>
      <c r="D929" s="4">
        <f>IF(OR(A928&gt;=2^I$9,C928&lt;=VrefLow),"",ROUND(((C929-VrefLow)*(2^REsolution))/(VrefHigh-VrefLow),0))</f>
        <v>2958</v>
      </c>
      <c r="E929" s="5" t="str">
        <f>IF(OR(A928&gt;=2^I$9,C928&lt;=VrefLow),"",DEC2BIN((MOD(D929,4096)/512),3)&amp;DEC2BIN(MOD(D929,512),9))</f>
        <v>101110001110</v>
      </c>
      <c r="F929" s="1" t="str">
        <f>IF(OR(A928&gt;=2^I$9,C928&lt;=VrefLow),"",DEC2HEX(D929,4))</f>
        <v>0B8E</v>
      </c>
    </row>
    <row r="930" spans="1:6" x14ac:dyDescent="0.25">
      <c r="A930" s="2">
        <f>IF(OR(A929&gt;=2^I$9,C929&lt;=VrefLow),"",A929+1)</f>
        <v>927</v>
      </c>
      <c r="B930" s="6">
        <f>IF(OR(A929&gt;=2^I$9,C929&lt;=VrefLow),"",IF(B929&lt;=0,"",(B929-(M$6/(2^I$9)))))</f>
        <v>4.9531249999996714</v>
      </c>
      <c r="C930" s="6">
        <f>IF(OR(A929&gt;=2^I$9,C929&lt;=VrefLow),"",(B930*M$12)/(M$9+M$12))</f>
        <v>1.9494054083404442</v>
      </c>
      <c r="D930" s="4">
        <f>IF(OR(A929&gt;=2^I$9,C929&lt;=VrefLow),"",ROUND(((C930-VrefLow)*(2^REsolution))/(VrefHigh-VrefLow),0))</f>
        <v>2957</v>
      </c>
      <c r="E930" s="5" t="str">
        <f>IF(OR(A929&gt;=2^I$9,C929&lt;=VrefLow),"",DEC2BIN((MOD(D930,4096)/512),3)&amp;DEC2BIN(MOD(D930,512),9))</f>
        <v>101110001101</v>
      </c>
      <c r="F930" s="1" t="str">
        <f>IF(OR(A929&gt;=2^I$9,C929&lt;=VrefLow),"",DEC2HEX(D930,4))</f>
        <v>0B8D</v>
      </c>
    </row>
    <row r="931" spans="1:6" x14ac:dyDescent="0.25">
      <c r="A931" s="2">
        <f>IF(OR(A930&gt;=2^I$9,C930&lt;=VrefLow),"",A930+1)</f>
        <v>928</v>
      </c>
      <c r="B931" s="6">
        <f>IF(OR(A930&gt;=2^I$9,C930&lt;=VrefLow),"",IF(B930&lt;=0,"",(B930-(M$6/(2^I$9)))))</f>
        <v>4.951562499999671</v>
      </c>
      <c r="C931" s="6">
        <f>IF(OR(A930&gt;=2^I$9,C930&lt;=VrefLow),"",(B931*M$12)/(M$9+M$12))</f>
        <v>1.9487904539529548</v>
      </c>
      <c r="D931" s="4">
        <f>IF(OR(A930&gt;=2^I$9,C930&lt;=VrefLow),"",ROUND(((C931-VrefLow)*(2^REsolution))/(VrefHigh-VrefLow),0))</f>
        <v>2956</v>
      </c>
      <c r="E931" s="5" t="str">
        <f>IF(OR(A930&gt;=2^I$9,C930&lt;=VrefLow),"",DEC2BIN((MOD(D931,4096)/512),3)&amp;DEC2BIN(MOD(D931,512),9))</f>
        <v>101110001100</v>
      </c>
      <c r="F931" s="1" t="str">
        <f>IF(OR(A930&gt;=2^I$9,C930&lt;=VrefLow),"",DEC2HEX(D931,4))</f>
        <v>0B8C</v>
      </c>
    </row>
    <row r="932" spans="1:6" x14ac:dyDescent="0.25">
      <c r="A932" s="2">
        <f>IF(OR(A931&gt;=2^I$9,C931&lt;=VrefLow),"",A931+1)</f>
        <v>929</v>
      </c>
      <c r="B932" s="6">
        <f>IF(OR(A931&gt;=2^I$9,C931&lt;=VrefLow),"",IF(B931&lt;=0,"",(B931-(M$6/(2^I$9)))))</f>
        <v>4.9499999999996707</v>
      </c>
      <c r="C932" s="6">
        <f>IF(OR(A931&gt;=2^I$9,C931&lt;=VrefLow),"",(B932*M$12)/(M$9+M$12))</f>
        <v>1.9481754995654654</v>
      </c>
      <c r="D932" s="4">
        <f>IF(OR(A931&gt;=2^I$9,C931&lt;=VrefLow),"",ROUND(((C932-VrefLow)*(2^REsolution))/(VrefHigh-VrefLow),0))</f>
        <v>2955</v>
      </c>
      <c r="E932" s="5" t="str">
        <f>IF(OR(A931&gt;=2^I$9,C931&lt;=VrefLow),"",DEC2BIN((MOD(D932,4096)/512),3)&amp;DEC2BIN(MOD(D932,512),9))</f>
        <v>101110001011</v>
      </c>
      <c r="F932" s="1" t="str">
        <f>IF(OR(A931&gt;=2^I$9,C931&lt;=VrefLow),"",DEC2HEX(D932,4))</f>
        <v>0B8B</v>
      </c>
    </row>
    <row r="933" spans="1:6" x14ac:dyDescent="0.25">
      <c r="A933" s="2">
        <f>IF(OR(A932&gt;=2^I$9,C932&lt;=VrefLow),"",A932+1)</f>
        <v>930</v>
      </c>
      <c r="B933" s="6">
        <f>IF(OR(A932&gt;=2^I$9,C932&lt;=VrefLow),"",IF(B932&lt;=0,"",(B932-(M$6/(2^I$9)))))</f>
        <v>4.9484374999996703</v>
      </c>
      <c r="C933" s="6">
        <f>IF(OR(A932&gt;=2^I$9,C932&lt;=VrefLow),"",(B933*M$12)/(M$9+M$12))</f>
        <v>1.9475605451779761</v>
      </c>
      <c r="D933" s="4">
        <f>IF(OR(A932&gt;=2^I$9,C932&lt;=VrefLow),"",ROUND(((C933-VrefLow)*(2^REsolution))/(VrefHigh-VrefLow),0))</f>
        <v>2955</v>
      </c>
      <c r="E933" s="5" t="str">
        <f>IF(OR(A932&gt;=2^I$9,C932&lt;=VrefLow),"",DEC2BIN((MOD(D933,4096)/512),3)&amp;DEC2BIN(MOD(D933,512),9))</f>
        <v>101110001011</v>
      </c>
      <c r="F933" s="1" t="str">
        <f>IF(OR(A932&gt;=2^I$9,C932&lt;=VrefLow),"",DEC2HEX(D933,4))</f>
        <v>0B8B</v>
      </c>
    </row>
    <row r="934" spans="1:6" x14ac:dyDescent="0.25">
      <c r="A934" s="2">
        <f>IF(OR(A933&gt;=2^I$9,C933&lt;=VrefLow),"",A933+1)</f>
        <v>931</v>
      </c>
      <c r="B934" s="6">
        <f>IF(OR(A933&gt;=2^I$9,C933&lt;=VrefLow),"",IF(B933&lt;=0,"",(B933-(M$6/(2^I$9)))))</f>
        <v>4.94687499999967</v>
      </c>
      <c r="C934" s="6">
        <f>IF(OR(A933&gt;=2^I$9,C933&lt;=VrefLow),"",(B934*M$12)/(M$9+M$12))</f>
        <v>1.9469455907904871</v>
      </c>
      <c r="D934" s="4">
        <f>IF(OR(A933&gt;=2^I$9,C933&lt;=VrefLow),"",ROUND(((C934-VrefLow)*(2^REsolution))/(VrefHigh-VrefLow),0))</f>
        <v>2954</v>
      </c>
      <c r="E934" s="5" t="str">
        <f>IF(OR(A933&gt;=2^I$9,C933&lt;=VrefLow),"",DEC2BIN((MOD(D934,4096)/512),3)&amp;DEC2BIN(MOD(D934,512),9))</f>
        <v>101110001010</v>
      </c>
      <c r="F934" s="1" t="str">
        <f>IF(OR(A933&gt;=2^I$9,C933&lt;=VrefLow),"",DEC2HEX(D934,4))</f>
        <v>0B8A</v>
      </c>
    </row>
    <row r="935" spans="1:6" x14ac:dyDescent="0.25">
      <c r="A935" s="2">
        <f>IF(OR(A934&gt;=2^I$9,C934&lt;=VrefLow),"",A934+1)</f>
        <v>932</v>
      </c>
      <c r="B935" s="6">
        <f>IF(OR(A934&gt;=2^I$9,C934&lt;=VrefLow),"",IF(B934&lt;=0,"",(B934-(M$6/(2^I$9)))))</f>
        <v>4.9453124999996696</v>
      </c>
      <c r="C935" s="6">
        <f>IF(OR(A934&gt;=2^I$9,C934&lt;=VrefLow),"",(B935*M$12)/(M$9+M$12))</f>
        <v>1.9463306364029977</v>
      </c>
      <c r="D935" s="4">
        <f>IF(OR(A934&gt;=2^I$9,C934&lt;=VrefLow),"",ROUND(((C935-VrefLow)*(2^REsolution))/(VrefHigh-VrefLow),0))</f>
        <v>2953</v>
      </c>
      <c r="E935" s="5" t="str">
        <f>IF(OR(A934&gt;=2^I$9,C934&lt;=VrefLow),"",DEC2BIN((MOD(D935,4096)/512),3)&amp;DEC2BIN(MOD(D935,512),9))</f>
        <v>101110001001</v>
      </c>
      <c r="F935" s="1" t="str">
        <f>IF(OR(A934&gt;=2^I$9,C934&lt;=VrefLow),"",DEC2HEX(D935,4))</f>
        <v>0B89</v>
      </c>
    </row>
    <row r="936" spans="1:6" x14ac:dyDescent="0.25">
      <c r="A936" s="2">
        <f>IF(OR(A935&gt;=2^I$9,C935&lt;=VrefLow),"",A935+1)</f>
        <v>933</v>
      </c>
      <c r="B936" s="6">
        <f>IF(OR(A935&gt;=2^I$9,C935&lt;=VrefLow),"",IF(B935&lt;=0,"",(B935-(M$6/(2^I$9)))))</f>
        <v>4.9437499999996692</v>
      </c>
      <c r="C936" s="6">
        <f>IF(OR(A935&gt;=2^I$9,C935&lt;=VrefLow),"",(B936*M$12)/(M$9+M$12))</f>
        <v>1.9457156820155084</v>
      </c>
      <c r="D936" s="4">
        <f>IF(OR(A935&gt;=2^I$9,C935&lt;=VrefLow),"",ROUND(((C936-VrefLow)*(2^REsolution))/(VrefHigh-VrefLow),0))</f>
        <v>2952</v>
      </c>
      <c r="E936" s="5" t="str">
        <f>IF(OR(A935&gt;=2^I$9,C935&lt;=VrefLow),"",DEC2BIN((MOD(D936,4096)/512),3)&amp;DEC2BIN(MOD(D936,512),9))</f>
        <v>101110001000</v>
      </c>
      <c r="F936" s="1" t="str">
        <f>IF(OR(A935&gt;=2^I$9,C935&lt;=VrefLow),"",DEC2HEX(D936,4))</f>
        <v>0B88</v>
      </c>
    </row>
    <row r="937" spans="1:6" x14ac:dyDescent="0.25">
      <c r="A937" s="2">
        <f>IF(OR(A936&gt;=2^I$9,C936&lt;=VrefLow),"",A936+1)</f>
        <v>934</v>
      </c>
      <c r="B937" s="6">
        <f>IF(OR(A936&gt;=2^I$9,C936&lt;=VrefLow),"",IF(B936&lt;=0,"",(B936-(M$6/(2^I$9)))))</f>
        <v>4.9421874999996689</v>
      </c>
      <c r="C937" s="6">
        <f>IF(OR(A936&gt;=2^I$9,C936&lt;=VrefLow),"",(B937*M$12)/(M$9+M$12))</f>
        <v>1.945100727628019</v>
      </c>
      <c r="D937" s="4">
        <f>IF(OR(A936&gt;=2^I$9,C936&lt;=VrefLow),"",ROUND(((C937-VrefLow)*(2^REsolution))/(VrefHigh-VrefLow),0))</f>
        <v>2951</v>
      </c>
      <c r="E937" s="5" t="str">
        <f>IF(OR(A936&gt;=2^I$9,C936&lt;=VrefLow),"",DEC2BIN((MOD(D937,4096)/512),3)&amp;DEC2BIN(MOD(D937,512),9))</f>
        <v>101110000111</v>
      </c>
      <c r="F937" s="1" t="str">
        <f>IF(OR(A936&gt;=2^I$9,C936&lt;=VrefLow),"",DEC2HEX(D937,4))</f>
        <v>0B87</v>
      </c>
    </row>
    <row r="938" spans="1:6" x14ac:dyDescent="0.25">
      <c r="A938" s="2">
        <f>IF(OR(A937&gt;=2^I$9,C937&lt;=VrefLow),"",A937+1)</f>
        <v>935</v>
      </c>
      <c r="B938" s="6">
        <f>IF(OR(A937&gt;=2^I$9,C937&lt;=VrefLow),"",IF(B937&lt;=0,"",(B937-(M$6/(2^I$9)))))</f>
        <v>4.9406249999996685</v>
      </c>
      <c r="C938" s="6">
        <f>IF(OR(A937&gt;=2^I$9,C937&lt;=VrefLow),"",(B938*M$12)/(M$9+M$12))</f>
        <v>1.9444857732405301</v>
      </c>
      <c r="D938" s="4">
        <f>IF(OR(A937&gt;=2^I$9,C937&lt;=VrefLow),"",ROUND(((C938-VrefLow)*(2^REsolution))/(VrefHigh-VrefLow),0))</f>
        <v>2950</v>
      </c>
      <c r="E938" s="5" t="str">
        <f>IF(OR(A937&gt;=2^I$9,C937&lt;=VrefLow),"",DEC2BIN((MOD(D938,4096)/512),3)&amp;DEC2BIN(MOD(D938,512),9))</f>
        <v>101110000110</v>
      </c>
      <c r="F938" s="1" t="str">
        <f>IF(OR(A937&gt;=2^I$9,C937&lt;=VrefLow),"",DEC2HEX(D938,4))</f>
        <v>0B86</v>
      </c>
    </row>
    <row r="939" spans="1:6" x14ac:dyDescent="0.25">
      <c r="A939" s="2">
        <f>IF(OR(A938&gt;=2^I$9,C938&lt;=VrefLow),"",A938+1)</f>
        <v>936</v>
      </c>
      <c r="B939" s="6">
        <f>IF(OR(A938&gt;=2^I$9,C938&lt;=VrefLow),"",IF(B938&lt;=0,"",(B938-(M$6/(2^I$9)))))</f>
        <v>4.9390624999996682</v>
      </c>
      <c r="C939" s="6">
        <f>IF(OR(A938&gt;=2^I$9,C938&lt;=VrefLow),"",(B939*M$12)/(M$9+M$12))</f>
        <v>1.9438708188530407</v>
      </c>
      <c r="D939" s="4">
        <f>IF(OR(A938&gt;=2^I$9,C938&lt;=VrefLow),"",ROUND(((C939-VrefLow)*(2^REsolution))/(VrefHigh-VrefLow),0))</f>
        <v>2949</v>
      </c>
      <c r="E939" s="5" t="str">
        <f>IF(OR(A938&gt;=2^I$9,C938&lt;=VrefLow),"",DEC2BIN((MOD(D939,4096)/512),3)&amp;DEC2BIN(MOD(D939,512),9))</f>
        <v>101110000101</v>
      </c>
      <c r="F939" s="1" t="str">
        <f>IF(OR(A938&gt;=2^I$9,C938&lt;=VrefLow),"",DEC2HEX(D939,4))</f>
        <v>0B85</v>
      </c>
    </row>
    <row r="940" spans="1:6" x14ac:dyDescent="0.25">
      <c r="A940" s="2">
        <f>IF(OR(A939&gt;=2^I$9,C939&lt;=VrefLow),"",A939+1)</f>
        <v>937</v>
      </c>
      <c r="B940" s="6">
        <f>IF(OR(A939&gt;=2^I$9,C939&lt;=VrefLow),"",IF(B939&lt;=0,"",(B939-(M$6/(2^I$9)))))</f>
        <v>4.9374999999996678</v>
      </c>
      <c r="C940" s="6">
        <f>IF(OR(A939&gt;=2^I$9,C939&lt;=VrefLow),"",(B940*M$12)/(M$9+M$12))</f>
        <v>1.9432558644655513</v>
      </c>
      <c r="D940" s="4">
        <f>IF(OR(A939&gt;=2^I$9,C939&lt;=VrefLow),"",ROUND(((C940-VrefLow)*(2^REsolution))/(VrefHigh-VrefLow),0))</f>
        <v>2948</v>
      </c>
      <c r="E940" s="5" t="str">
        <f>IF(OR(A939&gt;=2^I$9,C939&lt;=VrefLow),"",DEC2BIN((MOD(D940,4096)/512),3)&amp;DEC2BIN(MOD(D940,512),9))</f>
        <v>101110000100</v>
      </c>
      <c r="F940" s="1" t="str">
        <f>IF(OR(A939&gt;=2^I$9,C939&lt;=VrefLow),"",DEC2HEX(D940,4))</f>
        <v>0B84</v>
      </c>
    </row>
    <row r="941" spans="1:6" x14ac:dyDescent="0.25">
      <c r="A941" s="2">
        <f>IF(OR(A940&gt;=2^I$9,C940&lt;=VrefLow),"",A940+1)</f>
        <v>938</v>
      </c>
      <c r="B941" s="6">
        <f>IF(OR(A940&gt;=2^I$9,C940&lt;=VrefLow),"",IF(B940&lt;=0,"",(B940-(M$6/(2^I$9)))))</f>
        <v>4.9359374999996675</v>
      </c>
      <c r="C941" s="6">
        <f>IF(OR(A940&gt;=2^I$9,C940&lt;=VrefLow),"",(B941*M$12)/(M$9+M$12))</f>
        <v>1.9426409100780619</v>
      </c>
      <c r="D941" s="4">
        <f>IF(OR(A940&gt;=2^I$9,C940&lt;=VrefLow),"",ROUND(((C941-VrefLow)*(2^REsolution))/(VrefHigh-VrefLow),0))</f>
        <v>2947</v>
      </c>
      <c r="E941" s="5" t="str">
        <f>IF(OR(A940&gt;=2^I$9,C940&lt;=VrefLow),"",DEC2BIN((MOD(D941,4096)/512),3)&amp;DEC2BIN(MOD(D941,512),9))</f>
        <v>101110000011</v>
      </c>
      <c r="F941" s="1" t="str">
        <f>IF(OR(A940&gt;=2^I$9,C940&lt;=VrefLow),"",DEC2HEX(D941,4))</f>
        <v>0B83</v>
      </c>
    </row>
    <row r="942" spans="1:6" x14ac:dyDescent="0.25">
      <c r="A942" s="2">
        <f>IF(OR(A941&gt;=2^I$9,C941&lt;=VrefLow),"",A941+1)</f>
        <v>939</v>
      </c>
      <c r="B942" s="6">
        <f>IF(OR(A941&gt;=2^I$9,C941&lt;=VrefLow),"",IF(B941&lt;=0,"",(B941-(M$6/(2^I$9)))))</f>
        <v>4.9343749999996671</v>
      </c>
      <c r="C942" s="6">
        <f>IF(OR(A941&gt;=2^I$9,C941&lt;=VrefLow),"",(B942*M$12)/(M$9+M$12))</f>
        <v>1.9420259556905728</v>
      </c>
      <c r="D942" s="4">
        <f>IF(OR(A941&gt;=2^I$9,C941&lt;=VrefLow),"",ROUND(((C942-VrefLow)*(2^REsolution))/(VrefHigh-VrefLow),0))</f>
        <v>2946</v>
      </c>
      <c r="E942" s="5" t="str">
        <f>IF(OR(A941&gt;=2^I$9,C941&lt;=VrefLow),"",DEC2BIN((MOD(D942,4096)/512),3)&amp;DEC2BIN(MOD(D942,512),9))</f>
        <v>101110000010</v>
      </c>
      <c r="F942" s="1" t="str">
        <f>IF(OR(A941&gt;=2^I$9,C941&lt;=VrefLow),"",DEC2HEX(D942,4))</f>
        <v>0B82</v>
      </c>
    </row>
    <row r="943" spans="1:6" x14ac:dyDescent="0.25">
      <c r="A943" s="2">
        <f>IF(OR(A942&gt;=2^I$9,C942&lt;=VrefLow),"",A942+1)</f>
        <v>940</v>
      </c>
      <c r="B943" s="6">
        <f>IF(OR(A942&gt;=2^I$9,C942&lt;=VrefLow),"",IF(B942&lt;=0,"",(B942-(M$6/(2^I$9)))))</f>
        <v>4.9328124999996668</v>
      </c>
      <c r="C943" s="6">
        <f>IF(OR(A942&gt;=2^I$9,C942&lt;=VrefLow),"",(B943*M$12)/(M$9+M$12))</f>
        <v>1.9414110013030834</v>
      </c>
      <c r="D943" s="4">
        <f>IF(OR(A942&gt;=2^I$9,C942&lt;=VrefLow),"",ROUND(((C943-VrefLow)*(2^REsolution))/(VrefHigh-VrefLow),0))</f>
        <v>2945</v>
      </c>
      <c r="E943" s="5" t="str">
        <f>IF(OR(A942&gt;=2^I$9,C942&lt;=VrefLow),"",DEC2BIN((MOD(D943,4096)/512),3)&amp;DEC2BIN(MOD(D943,512),9))</f>
        <v>101110000001</v>
      </c>
      <c r="F943" s="1" t="str">
        <f>IF(OR(A942&gt;=2^I$9,C942&lt;=VrefLow),"",DEC2HEX(D943,4))</f>
        <v>0B81</v>
      </c>
    </row>
    <row r="944" spans="1:6" x14ac:dyDescent="0.25">
      <c r="A944" s="2">
        <f>IF(OR(A943&gt;=2^I$9,C943&lt;=VrefLow),"",A943+1)</f>
        <v>941</v>
      </c>
      <c r="B944" s="6">
        <f>IF(OR(A943&gt;=2^I$9,C943&lt;=VrefLow),"",IF(B943&lt;=0,"",(B943-(M$6/(2^I$9)))))</f>
        <v>4.9312499999996664</v>
      </c>
      <c r="C944" s="6">
        <f>IF(OR(A943&gt;=2^I$9,C943&lt;=VrefLow),"",(B944*M$12)/(M$9+M$12))</f>
        <v>1.940796046915594</v>
      </c>
      <c r="D944" s="4">
        <f>IF(OR(A943&gt;=2^I$9,C943&lt;=VrefLow),"",ROUND(((C944-VrefLow)*(2^REsolution))/(VrefHigh-VrefLow),0))</f>
        <v>2944</v>
      </c>
      <c r="E944" s="5" t="str">
        <f>IF(OR(A943&gt;=2^I$9,C943&lt;=VrefLow),"",DEC2BIN((MOD(D944,4096)/512),3)&amp;DEC2BIN(MOD(D944,512),9))</f>
        <v>101110000000</v>
      </c>
      <c r="F944" s="1" t="str">
        <f>IF(OR(A943&gt;=2^I$9,C943&lt;=VrefLow),"",DEC2HEX(D944,4))</f>
        <v>0B80</v>
      </c>
    </row>
    <row r="945" spans="1:6" x14ac:dyDescent="0.25">
      <c r="A945" s="2">
        <f>IF(OR(A944&gt;=2^I$9,C944&lt;=VrefLow),"",A944+1)</f>
        <v>942</v>
      </c>
      <c r="B945" s="6">
        <f>IF(OR(A944&gt;=2^I$9,C944&lt;=VrefLow),"",IF(B944&lt;=0,"",(B944-(M$6/(2^I$9)))))</f>
        <v>4.929687499999666</v>
      </c>
      <c r="C945" s="6">
        <f>IF(OR(A944&gt;=2^I$9,C944&lt;=VrefLow),"",(B945*M$12)/(M$9+M$12))</f>
        <v>1.9401810925281047</v>
      </c>
      <c r="D945" s="4">
        <f>IF(OR(A944&gt;=2^I$9,C944&lt;=VrefLow),"",ROUND(((C945-VrefLow)*(2^REsolution))/(VrefHigh-VrefLow),0))</f>
        <v>2943</v>
      </c>
      <c r="E945" s="5" t="str">
        <f>IF(OR(A944&gt;=2^I$9,C944&lt;=VrefLow),"",DEC2BIN((MOD(D945,4096)/512),3)&amp;DEC2BIN(MOD(D945,512),9))</f>
        <v>101101111111</v>
      </c>
      <c r="F945" s="1" t="str">
        <f>IF(OR(A944&gt;=2^I$9,C944&lt;=VrefLow),"",DEC2HEX(D945,4))</f>
        <v>0B7F</v>
      </c>
    </row>
    <row r="946" spans="1:6" x14ac:dyDescent="0.25">
      <c r="A946" s="2">
        <f>IF(OR(A945&gt;=2^I$9,C945&lt;=VrefLow),"",A945+1)</f>
        <v>943</v>
      </c>
      <c r="B946" s="6">
        <f>IF(OR(A945&gt;=2^I$9,C945&lt;=VrefLow),"",IF(B945&lt;=0,"",(B945-(M$6/(2^I$9)))))</f>
        <v>4.9281249999996657</v>
      </c>
      <c r="C946" s="6">
        <f>IF(OR(A945&gt;=2^I$9,C945&lt;=VrefLow),"",(B946*M$12)/(M$9+M$12))</f>
        <v>1.9395661381406157</v>
      </c>
      <c r="D946" s="4">
        <f>IF(OR(A945&gt;=2^I$9,C945&lt;=VrefLow),"",ROUND(((C946-VrefLow)*(2^REsolution))/(VrefHigh-VrefLow),0))</f>
        <v>2942</v>
      </c>
      <c r="E946" s="5" t="str">
        <f>IF(OR(A945&gt;=2^I$9,C945&lt;=VrefLow),"",DEC2BIN((MOD(D946,4096)/512),3)&amp;DEC2BIN(MOD(D946,512),9))</f>
        <v>101101111110</v>
      </c>
      <c r="F946" s="1" t="str">
        <f>IF(OR(A945&gt;=2^I$9,C945&lt;=VrefLow),"",DEC2HEX(D946,4))</f>
        <v>0B7E</v>
      </c>
    </row>
    <row r="947" spans="1:6" x14ac:dyDescent="0.25">
      <c r="A947" s="2">
        <f>IF(OR(A946&gt;=2^I$9,C946&lt;=VrefLow),"",A946+1)</f>
        <v>944</v>
      </c>
      <c r="B947" s="6">
        <f>IF(OR(A946&gt;=2^I$9,C946&lt;=VrefLow),"",IF(B946&lt;=0,"",(B946-(M$6/(2^I$9)))))</f>
        <v>4.9265624999996653</v>
      </c>
      <c r="C947" s="6">
        <f>IF(OR(A946&gt;=2^I$9,C946&lt;=VrefLow),"",(B947*M$12)/(M$9+M$12))</f>
        <v>1.9389511837531264</v>
      </c>
      <c r="D947" s="4">
        <f>IF(OR(A946&gt;=2^I$9,C946&lt;=VrefLow),"",ROUND(((C947-VrefLow)*(2^REsolution))/(VrefHigh-VrefLow),0))</f>
        <v>2941</v>
      </c>
      <c r="E947" s="5" t="str">
        <f>IF(OR(A946&gt;=2^I$9,C946&lt;=VrefLow),"",DEC2BIN((MOD(D947,4096)/512),3)&amp;DEC2BIN(MOD(D947,512),9))</f>
        <v>101101111101</v>
      </c>
      <c r="F947" s="1" t="str">
        <f>IF(OR(A946&gt;=2^I$9,C946&lt;=VrefLow),"",DEC2HEX(D947,4))</f>
        <v>0B7D</v>
      </c>
    </row>
    <row r="948" spans="1:6" x14ac:dyDescent="0.25">
      <c r="A948" s="2">
        <f>IF(OR(A947&gt;=2^I$9,C947&lt;=VrefLow),"",A947+1)</f>
        <v>945</v>
      </c>
      <c r="B948" s="6">
        <f>IF(OR(A947&gt;=2^I$9,C947&lt;=VrefLow),"",IF(B947&lt;=0,"",(B947-(M$6/(2^I$9)))))</f>
        <v>4.924999999999665</v>
      </c>
      <c r="C948" s="6">
        <f>IF(OR(A947&gt;=2^I$9,C947&lt;=VrefLow),"",(B948*M$12)/(M$9+M$12))</f>
        <v>1.938336229365637</v>
      </c>
      <c r="D948" s="4">
        <f>IF(OR(A947&gt;=2^I$9,C947&lt;=VrefLow),"",ROUND(((C948-VrefLow)*(2^REsolution))/(VrefHigh-VrefLow),0))</f>
        <v>2941</v>
      </c>
      <c r="E948" s="5" t="str">
        <f>IF(OR(A947&gt;=2^I$9,C947&lt;=VrefLow),"",DEC2BIN((MOD(D948,4096)/512),3)&amp;DEC2BIN(MOD(D948,512),9))</f>
        <v>101101111101</v>
      </c>
      <c r="F948" s="1" t="str">
        <f>IF(OR(A947&gt;=2^I$9,C947&lt;=VrefLow),"",DEC2HEX(D948,4))</f>
        <v>0B7D</v>
      </c>
    </row>
    <row r="949" spans="1:6" x14ac:dyDescent="0.25">
      <c r="A949" s="2">
        <f>IF(OR(A948&gt;=2^I$9,C948&lt;=VrefLow),"",A948+1)</f>
        <v>946</v>
      </c>
      <c r="B949" s="6">
        <f>IF(OR(A948&gt;=2^I$9,C948&lt;=VrefLow),"",IF(B948&lt;=0,"",(B948-(M$6/(2^I$9)))))</f>
        <v>4.9234374999996646</v>
      </c>
      <c r="C949" s="6">
        <f>IF(OR(A948&gt;=2^I$9,C948&lt;=VrefLow),"",(B949*M$12)/(M$9+M$12))</f>
        <v>1.9377212749781476</v>
      </c>
      <c r="D949" s="4">
        <f>IF(OR(A948&gt;=2^I$9,C948&lt;=VrefLow),"",ROUND(((C949-VrefLow)*(2^REsolution))/(VrefHigh-VrefLow),0))</f>
        <v>2940</v>
      </c>
      <c r="E949" s="5" t="str">
        <f>IF(OR(A948&gt;=2^I$9,C948&lt;=VrefLow),"",DEC2BIN((MOD(D949,4096)/512),3)&amp;DEC2BIN(MOD(D949,512),9))</f>
        <v>101101111100</v>
      </c>
      <c r="F949" s="1" t="str">
        <f>IF(OR(A948&gt;=2^I$9,C948&lt;=VrefLow),"",DEC2HEX(D949,4))</f>
        <v>0B7C</v>
      </c>
    </row>
    <row r="950" spans="1:6" x14ac:dyDescent="0.25">
      <c r="A950" s="2">
        <f>IF(OR(A949&gt;=2^I$9,C949&lt;=VrefLow),"",A949+1)</f>
        <v>947</v>
      </c>
      <c r="B950" s="6">
        <f>IF(OR(A949&gt;=2^I$9,C949&lt;=VrefLow),"",IF(B949&lt;=0,"",(B949-(M$6/(2^I$9)))))</f>
        <v>4.9218749999996643</v>
      </c>
      <c r="C950" s="6">
        <f>IF(OR(A949&gt;=2^I$9,C949&lt;=VrefLow),"",(B950*M$12)/(M$9+M$12))</f>
        <v>1.9371063205906587</v>
      </c>
      <c r="D950" s="4">
        <f>IF(OR(A949&gt;=2^I$9,C949&lt;=VrefLow),"",ROUND(((C950-VrefLow)*(2^REsolution))/(VrefHigh-VrefLow),0))</f>
        <v>2939</v>
      </c>
      <c r="E950" s="5" t="str">
        <f>IF(OR(A949&gt;=2^I$9,C949&lt;=VrefLow),"",DEC2BIN((MOD(D950,4096)/512),3)&amp;DEC2BIN(MOD(D950,512),9))</f>
        <v>101101111011</v>
      </c>
      <c r="F950" s="1" t="str">
        <f>IF(OR(A949&gt;=2^I$9,C949&lt;=VrefLow),"",DEC2HEX(D950,4))</f>
        <v>0B7B</v>
      </c>
    </row>
    <row r="951" spans="1:6" x14ac:dyDescent="0.25">
      <c r="A951" s="2">
        <f>IF(OR(A950&gt;=2^I$9,C950&lt;=VrefLow),"",A950+1)</f>
        <v>948</v>
      </c>
      <c r="B951" s="6">
        <f>IF(OR(A950&gt;=2^I$9,C950&lt;=VrefLow),"",IF(B950&lt;=0,"",(B950-(M$6/(2^I$9)))))</f>
        <v>4.9203124999996639</v>
      </c>
      <c r="C951" s="6">
        <f>IF(OR(A950&gt;=2^I$9,C950&lt;=VrefLow),"",(B951*M$12)/(M$9+M$12))</f>
        <v>1.9364913662031693</v>
      </c>
      <c r="D951" s="4">
        <f>IF(OR(A950&gt;=2^I$9,C950&lt;=VrefLow),"",ROUND(((C951-VrefLow)*(2^REsolution))/(VrefHigh-VrefLow),0))</f>
        <v>2938</v>
      </c>
      <c r="E951" s="5" t="str">
        <f>IF(OR(A950&gt;=2^I$9,C950&lt;=VrefLow),"",DEC2BIN((MOD(D951,4096)/512),3)&amp;DEC2BIN(MOD(D951,512),9))</f>
        <v>101101111010</v>
      </c>
      <c r="F951" s="1" t="str">
        <f>IF(OR(A950&gt;=2^I$9,C950&lt;=VrefLow),"",DEC2HEX(D951,4))</f>
        <v>0B7A</v>
      </c>
    </row>
    <row r="952" spans="1:6" x14ac:dyDescent="0.25">
      <c r="A952" s="2">
        <f>IF(OR(A951&gt;=2^I$9,C951&lt;=VrefLow),"",A951+1)</f>
        <v>949</v>
      </c>
      <c r="B952" s="6">
        <f>IF(OR(A951&gt;=2^I$9,C951&lt;=VrefLow),"",IF(B951&lt;=0,"",(B951-(M$6/(2^I$9)))))</f>
        <v>4.9187499999996636</v>
      </c>
      <c r="C952" s="6">
        <f>IF(OR(A951&gt;=2^I$9,C951&lt;=VrefLow),"",(B952*M$12)/(M$9+M$12))</f>
        <v>1.9358764118156799</v>
      </c>
      <c r="D952" s="4">
        <f>IF(OR(A951&gt;=2^I$9,C951&lt;=VrefLow),"",ROUND(((C952-VrefLow)*(2^REsolution))/(VrefHigh-VrefLow),0))</f>
        <v>2937</v>
      </c>
      <c r="E952" s="5" t="str">
        <f>IF(OR(A951&gt;=2^I$9,C951&lt;=VrefLow),"",DEC2BIN((MOD(D952,4096)/512),3)&amp;DEC2BIN(MOD(D952,512),9))</f>
        <v>101101111001</v>
      </c>
      <c r="F952" s="1" t="str">
        <f>IF(OR(A951&gt;=2^I$9,C951&lt;=VrefLow),"",DEC2HEX(D952,4))</f>
        <v>0B79</v>
      </c>
    </row>
    <row r="953" spans="1:6" x14ac:dyDescent="0.25">
      <c r="A953" s="2">
        <f>IF(OR(A952&gt;=2^I$9,C952&lt;=VrefLow),"",A952+1)</f>
        <v>950</v>
      </c>
      <c r="B953" s="6">
        <f>IF(OR(A952&gt;=2^I$9,C952&lt;=VrefLow),"",IF(B952&lt;=0,"",(B952-(M$6/(2^I$9)))))</f>
        <v>4.9171874999996632</v>
      </c>
      <c r="C953" s="6">
        <f>IF(OR(A952&gt;=2^I$9,C952&lt;=VrefLow),"",(B953*M$12)/(M$9+M$12))</f>
        <v>1.9352614574281906</v>
      </c>
      <c r="D953" s="4">
        <f>IF(OR(A952&gt;=2^I$9,C952&lt;=VrefLow),"",ROUND(((C953-VrefLow)*(2^REsolution))/(VrefHigh-VrefLow),0))</f>
        <v>2936</v>
      </c>
      <c r="E953" s="5" t="str">
        <f>IF(OR(A952&gt;=2^I$9,C952&lt;=VrefLow),"",DEC2BIN((MOD(D953,4096)/512),3)&amp;DEC2BIN(MOD(D953,512),9))</f>
        <v>101101111000</v>
      </c>
      <c r="F953" s="1" t="str">
        <f>IF(OR(A952&gt;=2^I$9,C952&lt;=VrefLow),"",DEC2HEX(D953,4))</f>
        <v>0B78</v>
      </c>
    </row>
    <row r="954" spans="1:6" x14ac:dyDescent="0.25">
      <c r="A954" s="2">
        <f>IF(OR(A953&gt;=2^I$9,C953&lt;=VrefLow),"",A953+1)</f>
        <v>951</v>
      </c>
      <c r="B954" s="6">
        <f>IF(OR(A953&gt;=2^I$9,C953&lt;=VrefLow),"",IF(B953&lt;=0,"",(B953-(M$6/(2^I$9)))))</f>
        <v>4.9156249999996628</v>
      </c>
      <c r="C954" s="6">
        <f>IF(OR(A953&gt;=2^I$9,C953&lt;=VrefLow),"",(B954*M$12)/(M$9+M$12))</f>
        <v>1.9346465030407016</v>
      </c>
      <c r="D954" s="4">
        <f>IF(OR(A953&gt;=2^I$9,C953&lt;=VrefLow),"",ROUND(((C954-VrefLow)*(2^REsolution))/(VrefHigh-VrefLow),0))</f>
        <v>2935</v>
      </c>
      <c r="E954" s="5" t="str">
        <f>IF(OR(A953&gt;=2^I$9,C953&lt;=VrefLow),"",DEC2BIN((MOD(D954,4096)/512),3)&amp;DEC2BIN(MOD(D954,512),9))</f>
        <v>101101110111</v>
      </c>
      <c r="F954" s="1" t="str">
        <f>IF(OR(A953&gt;=2^I$9,C953&lt;=VrefLow),"",DEC2HEX(D954,4))</f>
        <v>0B77</v>
      </c>
    </row>
    <row r="955" spans="1:6" x14ac:dyDescent="0.25">
      <c r="A955" s="2">
        <f>IF(OR(A954&gt;=2^I$9,C954&lt;=VrefLow),"",A954+1)</f>
        <v>952</v>
      </c>
      <c r="B955" s="6">
        <f>IF(OR(A954&gt;=2^I$9,C954&lt;=VrefLow),"",IF(B954&lt;=0,"",(B954-(M$6/(2^I$9)))))</f>
        <v>4.9140624999996625</v>
      </c>
      <c r="C955" s="6">
        <f>IF(OR(A954&gt;=2^I$9,C954&lt;=VrefLow),"",(B955*M$12)/(M$9+M$12))</f>
        <v>1.9340315486532123</v>
      </c>
      <c r="D955" s="4">
        <f>IF(OR(A954&gt;=2^I$9,C954&lt;=VrefLow),"",ROUND(((C955-VrefLow)*(2^REsolution))/(VrefHigh-VrefLow),0))</f>
        <v>2934</v>
      </c>
      <c r="E955" s="5" t="str">
        <f>IF(OR(A954&gt;=2^I$9,C954&lt;=VrefLow),"",DEC2BIN((MOD(D955,4096)/512),3)&amp;DEC2BIN(MOD(D955,512),9))</f>
        <v>101101110110</v>
      </c>
      <c r="F955" s="1" t="str">
        <f>IF(OR(A954&gt;=2^I$9,C954&lt;=VrefLow),"",DEC2HEX(D955,4))</f>
        <v>0B76</v>
      </c>
    </row>
    <row r="956" spans="1:6" x14ac:dyDescent="0.25">
      <c r="A956" s="2">
        <f>IF(OR(A955&gt;=2^I$9,C955&lt;=VrefLow),"",A955+1)</f>
        <v>953</v>
      </c>
      <c r="B956" s="6">
        <f>IF(OR(A955&gt;=2^I$9,C955&lt;=VrefLow),"",IF(B955&lt;=0,"",(B955-(M$6/(2^I$9)))))</f>
        <v>4.9124999999996621</v>
      </c>
      <c r="C956" s="6">
        <f>IF(OR(A955&gt;=2^I$9,C955&lt;=VrefLow),"",(B956*M$12)/(M$9+M$12))</f>
        <v>1.9334165942657229</v>
      </c>
      <c r="D956" s="4">
        <f>IF(OR(A955&gt;=2^I$9,C955&lt;=VrefLow),"",ROUND(((C956-VrefLow)*(2^REsolution))/(VrefHigh-VrefLow),0))</f>
        <v>2933</v>
      </c>
      <c r="E956" s="5" t="str">
        <f>IF(OR(A955&gt;=2^I$9,C955&lt;=VrefLow),"",DEC2BIN((MOD(D956,4096)/512),3)&amp;DEC2BIN(MOD(D956,512),9))</f>
        <v>101101110101</v>
      </c>
      <c r="F956" s="1" t="str">
        <f>IF(OR(A955&gt;=2^I$9,C955&lt;=VrefLow),"",DEC2HEX(D956,4))</f>
        <v>0B75</v>
      </c>
    </row>
    <row r="957" spans="1:6" x14ac:dyDescent="0.25">
      <c r="A957" s="2">
        <f>IF(OR(A956&gt;=2^I$9,C956&lt;=VrefLow),"",A956+1)</f>
        <v>954</v>
      </c>
      <c r="B957" s="6">
        <f>IF(OR(A956&gt;=2^I$9,C956&lt;=VrefLow),"",IF(B956&lt;=0,"",(B956-(M$6/(2^I$9)))))</f>
        <v>4.9109374999996618</v>
      </c>
      <c r="C957" s="6">
        <f>IF(OR(A956&gt;=2^I$9,C956&lt;=VrefLow),"",(B957*M$12)/(M$9+M$12))</f>
        <v>1.9328016398782335</v>
      </c>
      <c r="D957" s="4">
        <f>IF(OR(A956&gt;=2^I$9,C956&lt;=VrefLow),"",ROUND(((C957-VrefLow)*(2^REsolution))/(VrefHigh-VrefLow),0))</f>
        <v>2932</v>
      </c>
      <c r="E957" s="5" t="str">
        <f>IF(OR(A956&gt;=2^I$9,C956&lt;=VrefLow),"",DEC2BIN((MOD(D957,4096)/512),3)&amp;DEC2BIN(MOD(D957,512),9))</f>
        <v>101101110100</v>
      </c>
      <c r="F957" s="1" t="str">
        <f>IF(OR(A956&gt;=2^I$9,C956&lt;=VrefLow),"",DEC2HEX(D957,4))</f>
        <v>0B74</v>
      </c>
    </row>
    <row r="958" spans="1:6" x14ac:dyDescent="0.25">
      <c r="A958" s="2">
        <f>IF(OR(A957&gt;=2^I$9,C957&lt;=VrefLow),"",A957+1)</f>
        <v>955</v>
      </c>
      <c r="B958" s="6">
        <f>IF(OR(A957&gt;=2^I$9,C957&lt;=VrefLow),"",IF(B957&lt;=0,"",(B957-(M$6/(2^I$9)))))</f>
        <v>4.9093749999996614</v>
      </c>
      <c r="C958" s="6">
        <f>IF(OR(A957&gt;=2^I$9,C957&lt;=VrefLow),"",(B958*M$12)/(M$9+M$12))</f>
        <v>1.9321866854907443</v>
      </c>
      <c r="D958" s="4">
        <f>IF(OR(A957&gt;=2^I$9,C957&lt;=VrefLow),"",ROUND(((C958-VrefLow)*(2^REsolution))/(VrefHigh-VrefLow),0))</f>
        <v>2931</v>
      </c>
      <c r="E958" s="5" t="str">
        <f>IF(OR(A957&gt;=2^I$9,C957&lt;=VrefLow),"",DEC2BIN((MOD(D958,4096)/512),3)&amp;DEC2BIN(MOD(D958,512),9))</f>
        <v>101101110011</v>
      </c>
      <c r="F958" s="1" t="str">
        <f>IF(OR(A957&gt;=2^I$9,C957&lt;=VrefLow),"",DEC2HEX(D958,4))</f>
        <v>0B73</v>
      </c>
    </row>
    <row r="959" spans="1:6" x14ac:dyDescent="0.25">
      <c r="A959" s="2">
        <f>IF(OR(A958&gt;=2^I$9,C958&lt;=VrefLow),"",A958+1)</f>
        <v>956</v>
      </c>
      <c r="B959" s="6">
        <f>IF(OR(A958&gt;=2^I$9,C958&lt;=VrefLow),"",IF(B958&lt;=0,"",(B958-(M$6/(2^I$9)))))</f>
        <v>4.9078124999996611</v>
      </c>
      <c r="C959" s="6">
        <f>IF(OR(A958&gt;=2^I$9,C958&lt;=VrefLow),"",(B959*M$12)/(M$9+M$12))</f>
        <v>1.931571731103255</v>
      </c>
      <c r="D959" s="4">
        <f>IF(OR(A958&gt;=2^I$9,C958&lt;=VrefLow),"",ROUND(((C959-VrefLow)*(2^REsolution))/(VrefHigh-VrefLow),0))</f>
        <v>2930</v>
      </c>
      <c r="E959" s="5" t="str">
        <f>IF(OR(A958&gt;=2^I$9,C958&lt;=VrefLow),"",DEC2BIN((MOD(D959,4096)/512),3)&amp;DEC2BIN(MOD(D959,512),9))</f>
        <v>101101110010</v>
      </c>
      <c r="F959" s="1" t="str">
        <f>IF(OR(A958&gt;=2^I$9,C958&lt;=VrefLow),"",DEC2HEX(D959,4))</f>
        <v>0B72</v>
      </c>
    </row>
    <row r="960" spans="1:6" x14ac:dyDescent="0.25">
      <c r="A960" s="2">
        <f>IF(OR(A959&gt;=2^I$9,C959&lt;=VrefLow),"",A959+1)</f>
        <v>957</v>
      </c>
      <c r="B960" s="6">
        <f>IF(OR(A959&gt;=2^I$9,C959&lt;=VrefLow),"",IF(B959&lt;=0,"",(B959-(M$6/(2^I$9)))))</f>
        <v>4.9062499999996607</v>
      </c>
      <c r="C960" s="6">
        <f>IF(OR(A959&gt;=2^I$9,C959&lt;=VrefLow),"",(B960*M$12)/(M$9+M$12))</f>
        <v>1.9309567767157656</v>
      </c>
      <c r="D960" s="4">
        <f>IF(OR(A959&gt;=2^I$9,C959&lt;=VrefLow),"",ROUND(((C960-VrefLow)*(2^REsolution))/(VrefHigh-VrefLow),0))</f>
        <v>2929</v>
      </c>
      <c r="E960" s="5" t="str">
        <f>IF(OR(A959&gt;=2^I$9,C959&lt;=VrefLow),"",DEC2BIN((MOD(D960,4096)/512),3)&amp;DEC2BIN(MOD(D960,512),9))</f>
        <v>101101110001</v>
      </c>
      <c r="F960" s="1" t="str">
        <f>IF(OR(A959&gt;=2^I$9,C959&lt;=VrefLow),"",DEC2HEX(D960,4))</f>
        <v>0B71</v>
      </c>
    </row>
    <row r="961" spans="1:6" x14ac:dyDescent="0.25">
      <c r="A961" s="2">
        <f>IF(OR(A960&gt;=2^I$9,C960&lt;=VrefLow),"",A960+1)</f>
        <v>958</v>
      </c>
      <c r="B961" s="6">
        <f>IF(OR(A960&gt;=2^I$9,C960&lt;=VrefLow),"",IF(B960&lt;=0,"",(B960-(M$6/(2^I$9)))))</f>
        <v>4.9046874999996604</v>
      </c>
      <c r="C961" s="6">
        <f>IF(OR(A960&gt;=2^I$9,C960&lt;=VrefLow),"",(B961*M$12)/(M$9+M$12))</f>
        <v>1.9303418223282762</v>
      </c>
      <c r="D961" s="4">
        <f>IF(OR(A960&gt;=2^I$9,C960&lt;=VrefLow),"",ROUND(((C961-VrefLow)*(2^REsolution))/(VrefHigh-VrefLow),0))</f>
        <v>2928</v>
      </c>
      <c r="E961" s="5" t="str">
        <f>IF(OR(A960&gt;=2^I$9,C960&lt;=VrefLow),"",DEC2BIN((MOD(D961,4096)/512),3)&amp;DEC2BIN(MOD(D961,512),9))</f>
        <v>101101110000</v>
      </c>
      <c r="F961" s="1" t="str">
        <f>IF(OR(A960&gt;=2^I$9,C960&lt;=VrefLow),"",DEC2HEX(D961,4))</f>
        <v>0B70</v>
      </c>
    </row>
    <row r="962" spans="1:6" x14ac:dyDescent="0.25">
      <c r="A962" s="2">
        <f>IF(OR(A961&gt;=2^I$9,C961&lt;=VrefLow),"",A961+1)</f>
        <v>959</v>
      </c>
      <c r="B962" s="6">
        <f>IF(OR(A961&gt;=2^I$9,C961&lt;=VrefLow),"",IF(B961&lt;=0,"",(B961-(M$6/(2^I$9)))))</f>
        <v>4.90312499999966</v>
      </c>
      <c r="C962" s="6">
        <f>IF(OR(A961&gt;=2^I$9,C961&lt;=VrefLow),"",(B962*M$12)/(M$9+M$12))</f>
        <v>1.9297268679407873</v>
      </c>
      <c r="D962" s="4">
        <f>IF(OR(A961&gt;=2^I$9,C961&lt;=VrefLow),"",ROUND(((C962-VrefLow)*(2^REsolution))/(VrefHigh-VrefLow),0))</f>
        <v>2927</v>
      </c>
      <c r="E962" s="5" t="str">
        <f>IF(OR(A961&gt;=2^I$9,C961&lt;=VrefLow),"",DEC2BIN((MOD(D962,4096)/512),3)&amp;DEC2BIN(MOD(D962,512),9))</f>
        <v>101101101111</v>
      </c>
      <c r="F962" s="1" t="str">
        <f>IF(OR(A961&gt;=2^I$9,C961&lt;=VrefLow),"",DEC2HEX(D962,4))</f>
        <v>0B6F</v>
      </c>
    </row>
    <row r="963" spans="1:6" x14ac:dyDescent="0.25">
      <c r="A963" s="2">
        <f>IF(OR(A962&gt;=2^I$9,C962&lt;=VrefLow),"",A962+1)</f>
        <v>960</v>
      </c>
      <c r="B963" s="6">
        <f>IF(OR(A962&gt;=2^I$9,C962&lt;=VrefLow),"",IF(B962&lt;=0,"",(B962-(M$6/(2^I$9)))))</f>
        <v>4.9015624999996597</v>
      </c>
      <c r="C963" s="6">
        <f>IF(OR(A962&gt;=2^I$9,C962&lt;=VrefLow),"",(B963*M$12)/(M$9+M$12))</f>
        <v>1.9291119135532979</v>
      </c>
      <c r="D963" s="4">
        <f>IF(OR(A962&gt;=2^I$9,C962&lt;=VrefLow),"",ROUND(((C963-VrefLow)*(2^REsolution))/(VrefHigh-VrefLow),0))</f>
        <v>2927</v>
      </c>
      <c r="E963" s="5" t="str">
        <f>IF(OR(A962&gt;=2^I$9,C962&lt;=VrefLow),"",DEC2BIN((MOD(D963,4096)/512),3)&amp;DEC2BIN(MOD(D963,512),9))</f>
        <v>101101101111</v>
      </c>
      <c r="F963" s="1" t="str">
        <f>IF(OR(A962&gt;=2^I$9,C962&lt;=VrefLow),"",DEC2HEX(D963,4))</f>
        <v>0B6F</v>
      </c>
    </row>
    <row r="964" spans="1:6" x14ac:dyDescent="0.25">
      <c r="A964" s="2">
        <f>IF(OR(A963&gt;=2^I$9,C963&lt;=VrefLow),"",A963+1)</f>
        <v>961</v>
      </c>
      <c r="B964" s="6">
        <f>IF(OR(A963&gt;=2^I$9,C963&lt;=VrefLow),"",IF(B963&lt;=0,"",(B963-(M$6/(2^I$9)))))</f>
        <v>4.8999999999996593</v>
      </c>
      <c r="C964" s="6">
        <f>IF(OR(A963&gt;=2^I$9,C963&lt;=VrefLow),"",(B964*M$12)/(M$9+M$12))</f>
        <v>1.9284969591658085</v>
      </c>
      <c r="D964" s="4">
        <f>IF(OR(A963&gt;=2^I$9,C963&lt;=VrefLow),"",ROUND(((C964-VrefLow)*(2^REsolution))/(VrefHigh-VrefLow),0))</f>
        <v>2926</v>
      </c>
      <c r="E964" s="5" t="str">
        <f>IF(OR(A963&gt;=2^I$9,C963&lt;=VrefLow),"",DEC2BIN((MOD(D964,4096)/512),3)&amp;DEC2BIN(MOD(D964,512),9))</f>
        <v>101101101110</v>
      </c>
      <c r="F964" s="1" t="str">
        <f>IF(OR(A963&gt;=2^I$9,C963&lt;=VrefLow),"",DEC2HEX(D964,4))</f>
        <v>0B6E</v>
      </c>
    </row>
    <row r="965" spans="1:6" x14ac:dyDescent="0.25">
      <c r="A965" s="2">
        <f>IF(OR(A964&gt;=2^I$9,C964&lt;=VrefLow),"",A964+1)</f>
        <v>962</v>
      </c>
      <c r="B965" s="6">
        <f>IF(OR(A964&gt;=2^I$9,C964&lt;=VrefLow),"",IF(B964&lt;=0,"",(B964-(M$6/(2^I$9)))))</f>
        <v>4.8984374999996589</v>
      </c>
      <c r="C965" s="6">
        <f>IF(OR(A964&gt;=2^I$9,C964&lt;=VrefLow),"",(B965*M$12)/(M$9+M$12))</f>
        <v>1.9278820047783192</v>
      </c>
      <c r="D965" s="4">
        <f>IF(OR(A964&gt;=2^I$9,C964&lt;=VrefLow),"",ROUND(((C965-VrefLow)*(2^REsolution))/(VrefHigh-VrefLow),0))</f>
        <v>2925</v>
      </c>
      <c r="E965" s="5" t="str">
        <f>IF(OR(A964&gt;=2^I$9,C964&lt;=VrefLow),"",DEC2BIN((MOD(D965,4096)/512),3)&amp;DEC2BIN(MOD(D965,512),9))</f>
        <v>101101101101</v>
      </c>
      <c r="F965" s="1" t="str">
        <f>IF(OR(A964&gt;=2^I$9,C964&lt;=VrefLow),"",DEC2HEX(D965,4))</f>
        <v>0B6D</v>
      </c>
    </row>
    <row r="966" spans="1:6" x14ac:dyDescent="0.25">
      <c r="A966" s="2">
        <f>IF(OR(A965&gt;=2^I$9,C965&lt;=VrefLow),"",A965+1)</f>
        <v>963</v>
      </c>
      <c r="B966" s="6">
        <f>IF(OR(A965&gt;=2^I$9,C965&lt;=VrefLow),"",IF(B965&lt;=0,"",(B965-(M$6/(2^I$9)))))</f>
        <v>4.8968749999996586</v>
      </c>
      <c r="C966" s="6">
        <f>IF(OR(A965&gt;=2^I$9,C965&lt;=VrefLow),"",(B966*M$12)/(M$9+M$12))</f>
        <v>1.9272670503908298</v>
      </c>
      <c r="D966" s="4">
        <f>IF(OR(A965&gt;=2^I$9,C965&lt;=VrefLow),"",ROUND(((C966-VrefLow)*(2^REsolution))/(VrefHigh-VrefLow),0))</f>
        <v>2924</v>
      </c>
      <c r="E966" s="5" t="str">
        <f>IF(OR(A965&gt;=2^I$9,C965&lt;=VrefLow),"",DEC2BIN((MOD(D966,4096)/512),3)&amp;DEC2BIN(MOD(D966,512),9))</f>
        <v>101101101100</v>
      </c>
      <c r="F966" s="1" t="str">
        <f>IF(OR(A965&gt;=2^I$9,C965&lt;=VrefLow),"",DEC2HEX(D966,4))</f>
        <v>0B6C</v>
      </c>
    </row>
    <row r="967" spans="1:6" x14ac:dyDescent="0.25">
      <c r="A967" s="2">
        <f>IF(OR(A966&gt;=2^I$9,C966&lt;=VrefLow),"",A966+1)</f>
        <v>964</v>
      </c>
      <c r="B967" s="6">
        <f>IF(OR(A966&gt;=2^I$9,C966&lt;=VrefLow),"",IF(B966&lt;=0,"",(B966-(M$6/(2^I$9)))))</f>
        <v>4.8953124999996582</v>
      </c>
      <c r="C967" s="6">
        <f>IF(OR(A966&gt;=2^I$9,C966&lt;=VrefLow),"",(B967*M$12)/(M$9+M$12))</f>
        <v>1.9266520960033409</v>
      </c>
      <c r="D967" s="4">
        <f>IF(OR(A966&gt;=2^I$9,C966&lt;=VrefLow),"",ROUND(((C967-VrefLow)*(2^REsolution))/(VrefHigh-VrefLow),0))</f>
        <v>2923</v>
      </c>
      <c r="E967" s="5" t="str">
        <f>IF(OR(A966&gt;=2^I$9,C966&lt;=VrefLow),"",DEC2BIN((MOD(D967,4096)/512),3)&amp;DEC2BIN(MOD(D967,512),9))</f>
        <v>101101101011</v>
      </c>
      <c r="F967" s="1" t="str">
        <f>IF(OR(A966&gt;=2^I$9,C966&lt;=VrefLow),"",DEC2HEX(D967,4))</f>
        <v>0B6B</v>
      </c>
    </row>
    <row r="968" spans="1:6" x14ac:dyDescent="0.25">
      <c r="A968" s="2">
        <f>IF(OR(A967&gt;=2^I$9,C967&lt;=VrefLow),"",A967+1)</f>
        <v>965</v>
      </c>
      <c r="B968" s="6">
        <f>IF(OR(A967&gt;=2^I$9,C967&lt;=VrefLow),"",IF(B967&lt;=0,"",(B967-(M$6/(2^I$9)))))</f>
        <v>4.8937499999996579</v>
      </c>
      <c r="C968" s="6">
        <f>IF(OR(A967&gt;=2^I$9,C967&lt;=VrefLow),"",(B968*M$12)/(M$9+M$12))</f>
        <v>1.9260371416158515</v>
      </c>
      <c r="D968" s="4">
        <f>IF(OR(A967&gt;=2^I$9,C967&lt;=VrefLow),"",ROUND(((C968-VrefLow)*(2^REsolution))/(VrefHigh-VrefLow),0))</f>
        <v>2922</v>
      </c>
      <c r="E968" s="5" t="str">
        <f>IF(OR(A967&gt;=2^I$9,C967&lt;=VrefLow),"",DEC2BIN((MOD(D968,4096)/512),3)&amp;DEC2BIN(MOD(D968,512),9))</f>
        <v>101101101010</v>
      </c>
      <c r="F968" s="1" t="str">
        <f>IF(OR(A967&gt;=2^I$9,C967&lt;=VrefLow),"",DEC2HEX(D968,4))</f>
        <v>0B6A</v>
      </c>
    </row>
    <row r="969" spans="1:6" x14ac:dyDescent="0.25">
      <c r="A969" s="2">
        <f>IF(OR(A968&gt;=2^I$9,C968&lt;=VrefLow),"",A968+1)</f>
        <v>966</v>
      </c>
      <c r="B969" s="6">
        <f>IF(OR(A968&gt;=2^I$9,C968&lt;=VrefLow),"",IF(B968&lt;=0,"",(B968-(M$6/(2^I$9)))))</f>
        <v>4.8921874999996575</v>
      </c>
      <c r="C969" s="6">
        <f>IF(OR(A968&gt;=2^I$9,C968&lt;=VrefLow),"",(B969*M$12)/(M$9+M$12))</f>
        <v>1.9254221872283621</v>
      </c>
      <c r="D969" s="4">
        <f>IF(OR(A968&gt;=2^I$9,C968&lt;=VrefLow),"",ROUND(((C969-VrefLow)*(2^REsolution))/(VrefHigh-VrefLow),0))</f>
        <v>2921</v>
      </c>
      <c r="E969" s="5" t="str">
        <f>IF(OR(A968&gt;=2^I$9,C968&lt;=VrefLow),"",DEC2BIN((MOD(D969,4096)/512),3)&amp;DEC2BIN(MOD(D969,512),9))</f>
        <v>101101101001</v>
      </c>
      <c r="F969" s="1" t="str">
        <f>IF(OR(A968&gt;=2^I$9,C968&lt;=VrefLow),"",DEC2HEX(D969,4))</f>
        <v>0B69</v>
      </c>
    </row>
    <row r="970" spans="1:6" x14ac:dyDescent="0.25">
      <c r="A970" s="2">
        <f>IF(OR(A969&gt;=2^I$9,C969&lt;=VrefLow),"",A969+1)</f>
        <v>967</v>
      </c>
      <c r="B970" s="6">
        <f>IF(OR(A969&gt;=2^I$9,C969&lt;=VrefLow),"",IF(B969&lt;=0,"",(B969-(M$6/(2^I$9)))))</f>
        <v>4.8906249999996572</v>
      </c>
      <c r="C970" s="6">
        <f>IF(OR(A969&gt;=2^I$9,C969&lt;=VrefLow),"",(B970*M$12)/(M$9+M$12))</f>
        <v>1.9248072328408727</v>
      </c>
      <c r="D970" s="4">
        <f>IF(OR(A969&gt;=2^I$9,C969&lt;=VrefLow),"",ROUND(((C970-VrefLow)*(2^REsolution))/(VrefHigh-VrefLow),0))</f>
        <v>2920</v>
      </c>
      <c r="E970" s="5" t="str">
        <f>IF(OR(A969&gt;=2^I$9,C969&lt;=VrefLow),"",DEC2BIN((MOD(D970,4096)/512),3)&amp;DEC2BIN(MOD(D970,512),9))</f>
        <v>101101101000</v>
      </c>
      <c r="F970" s="1" t="str">
        <f>IF(OR(A969&gt;=2^I$9,C969&lt;=VrefLow),"",DEC2HEX(D970,4))</f>
        <v>0B68</v>
      </c>
    </row>
    <row r="971" spans="1:6" x14ac:dyDescent="0.25">
      <c r="A971" s="2">
        <f>IF(OR(A970&gt;=2^I$9,C970&lt;=VrefLow),"",A970+1)</f>
        <v>968</v>
      </c>
      <c r="B971" s="6">
        <f>IF(OR(A970&gt;=2^I$9,C970&lt;=VrefLow),"",IF(B970&lt;=0,"",(B970-(M$6/(2^I$9)))))</f>
        <v>4.8890624999996568</v>
      </c>
      <c r="C971" s="6">
        <f>IF(OR(A970&gt;=2^I$9,C970&lt;=VrefLow),"",(B971*M$12)/(M$9+M$12))</f>
        <v>1.9241922784533838</v>
      </c>
      <c r="D971" s="4">
        <f>IF(OR(A970&gt;=2^I$9,C970&lt;=VrefLow),"",ROUND(((C971-VrefLow)*(2^REsolution))/(VrefHigh-VrefLow),0))</f>
        <v>2919</v>
      </c>
      <c r="E971" s="5" t="str">
        <f>IF(OR(A970&gt;=2^I$9,C970&lt;=VrefLow),"",DEC2BIN((MOD(D971,4096)/512),3)&amp;DEC2BIN(MOD(D971,512),9))</f>
        <v>101101100111</v>
      </c>
      <c r="F971" s="1" t="str">
        <f>IF(OR(A970&gt;=2^I$9,C970&lt;=VrefLow),"",DEC2HEX(D971,4))</f>
        <v>0B67</v>
      </c>
    </row>
    <row r="972" spans="1:6" x14ac:dyDescent="0.25">
      <c r="A972" s="2">
        <f>IF(OR(A971&gt;=2^I$9,C971&lt;=VrefLow),"",A971+1)</f>
        <v>969</v>
      </c>
      <c r="B972" s="6">
        <f>IF(OR(A971&gt;=2^I$9,C971&lt;=VrefLow),"",IF(B971&lt;=0,"",(B971-(M$6/(2^I$9)))))</f>
        <v>4.8874999999996565</v>
      </c>
      <c r="C972" s="6">
        <f>IF(OR(A971&gt;=2^I$9,C971&lt;=VrefLow),"",(B972*M$12)/(M$9+M$12))</f>
        <v>1.9235773240658944</v>
      </c>
      <c r="D972" s="4">
        <f>IF(OR(A971&gt;=2^I$9,C971&lt;=VrefLow),"",ROUND(((C972-VrefLow)*(2^REsolution))/(VrefHigh-VrefLow),0))</f>
        <v>2918</v>
      </c>
      <c r="E972" s="5" t="str">
        <f>IF(OR(A971&gt;=2^I$9,C971&lt;=VrefLow),"",DEC2BIN((MOD(D972,4096)/512),3)&amp;DEC2BIN(MOD(D972,512),9))</f>
        <v>101101100110</v>
      </c>
      <c r="F972" s="1" t="str">
        <f>IF(OR(A971&gt;=2^I$9,C971&lt;=VrefLow),"",DEC2HEX(D972,4))</f>
        <v>0B66</v>
      </c>
    </row>
    <row r="973" spans="1:6" x14ac:dyDescent="0.25">
      <c r="A973" s="2">
        <f>IF(OR(A972&gt;=2^I$9,C972&lt;=VrefLow),"",A972+1)</f>
        <v>970</v>
      </c>
      <c r="B973" s="6">
        <f>IF(OR(A972&gt;=2^I$9,C972&lt;=VrefLow),"",IF(B972&lt;=0,"",(B972-(M$6/(2^I$9)))))</f>
        <v>4.8859374999996561</v>
      </c>
      <c r="C973" s="6">
        <f>IF(OR(A972&gt;=2^I$9,C972&lt;=VrefLow),"",(B973*M$12)/(M$9+M$12))</f>
        <v>1.9229623696784051</v>
      </c>
      <c r="D973" s="4">
        <f>IF(OR(A972&gt;=2^I$9,C972&lt;=VrefLow),"",ROUND(((C973-VrefLow)*(2^REsolution))/(VrefHigh-VrefLow),0))</f>
        <v>2917</v>
      </c>
      <c r="E973" s="5" t="str">
        <f>IF(OR(A972&gt;=2^I$9,C972&lt;=VrefLow),"",DEC2BIN((MOD(D973,4096)/512),3)&amp;DEC2BIN(MOD(D973,512),9))</f>
        <v>101101100101</v>
      </c>
      <c r="F973" s="1" t="str">
        <f>IF(OR(A972&gt;=2^I$9,C972&lt;=VrefLow),"",DEC2HEX(D973,4))</f>
        <v>0B65</v>
      </c>
    </row>
    <row r="974" spans="1:6" x14ac:dyDescent="0.25">
      <c r="A974" s="2">
        <f>IF(OR(A973&gt;=2^I$9,C973&lt;=VrefLow),"",A973+1)</f>
        <v>971</v>
      </c>
      <c r="B974" s="6">
        <f>IF(OR(A973&gt;=2^I$9,C973&lt;=VrefLow),"",IF(B973&lt;=0,"",(B973-(M$6/(2^I$9)))))</f>
        <v>4.8843749999996557</v>
      </c>
      <c r="C974" s="6">
        <f>IF(OR(A973&gt;=2^I$9,C973&lt;=VrefLow),"",(B974*M$12)/(M$9+M$12))</f>
        <v>1.9223474152909157</v>
      </c>
      <c r="D974" s="4">
        <f>IF(OR(A973&gt;=2^I$9,C973&lt;=VrefLow),"",ROUND(((C974-VrefLow)*(2^REsolution))/(VrefHigh-VrefLow),0))</f>
        <v>2916</v>
      </c>
      <c r="E974" s="5" t="str">
        <f>IF(OR(A973&gt;=2^I$9,C973&lt;=VrefLow),"",DEC2BIN((MOD(D974,4096)/512),3)&amp;DEC2BIN(MOD(D974,512),9))</f>
        <v>101101100100</v>
      </c>
      <c r="F974" s="1" t="str">
        <f>IF(OR(A973&gt;=2^I$9,C973&lt;=VrefLow),"",DEC2HEX(D974,4))</f>
        <v>0B64</v>
      </c>
    </row>
    <row r="975" spans="1:6" x14ac:dyDescent="0.25">
      <c r="A975" s="2">
        <f>IF(OR(A974&gt;=2^I$9,C974&lt;=VrefLow),"",A974+1)</f>
        <v>972</v>
      </c>
      <c r="B975" s="6">
        <f>IF(OR(A974&gt;=2^I$9,C974&lt;=VrefLow),"",IF(B974&lt;=0,"",(B974-(M$6/(2^I$9)))))</f>
        <v>4.8828124999996554</v>
      </c>
      <c r="C975" s="6">
        <f>IF(OR(A974&gt;=2^I$9,C974&lt;=VrefLow),"",(B975*M$12)/(M$9+M$12))</f>
        <v>1.9217324609034265</v>
      </c>
      <c r="D975" s="4">
        <f>IF(OR(A974&gt;=2^I$9,C974&lt;=VrefLow),"",ROUND(((C975-VrefLow)*(2^REsolution))/(VrefHigh-VrefLow),0))</f>
        <v>2915</v>
      </c>
      <c r="E975" s="5" t="str">
        <f>IF(OR(A974&gt;=2^I$9,C974&lt;=VrefLow),"",DEC2BIN((MOD(D975,4096)/512),3)&amp;DEC2BIN(MOD(D975,512),9))</f>
        <v>101101100011</v>
      </c>
      <c r="F975" s="1" t="str">
        <f>IF(OR(A974&gt;=2^I$9,C974&lt;=VrefLow),"",DEC2HEX(D975,4))</f>
        <v>0B63</v>
      </c>
    </row>
    <row r="976" spans="1:6" x14ac:dyDescent="0.25">
      <c r="A976" s="2">
        <f>IF(OR(A975&gt;=2^I$9,C975&lt;=VrefLow),"",A975+1)</f>
        <v>973</v>
      </c>
      <c r="B976" s="6">
        <f>IF(OR(A975&gt;=2^I$9,C975&lt;=VrefLow),"",IF(B975&lt;=0,"",(B975-(M$6/(2^I$9)))))</f>
        <v>4.881249999999655</v>
      </c>
      <c r="C976" s="6">
        <f>IF(OR(A975&gt;=2^I$9,C975&lt;=VrefLow),"",(B976*M$12)/(M$9+M$12))</f>
        <v>1.9211175065159372</v>
      </c>
      <c r="D976" s="4">
        <f>IF(OR(A975&gt;=2^I$9,C975&lt;=VrefLow),"",ROUND(((C976-VrefLow)*(2^REsolution))/(VrefHigh-VrefLow),0))</f>
        <v>2914</v>
      </c>
      <c r="E976" s="5" t="str">
        <f>IF(OR(A975&gt;=2^I$9,C975&lt;=VrefLow),"",DEC2BIN((MOD(D976,4096)/512),3)&amp;DEC2BIN(MOD(D976,512),9))</f>
        <v>101101100010</v>
      </c>
      <c r="F976" s="1" t="str">
        <f>IF(OR(A975&gt;=2^I$9,C975&lt;=VrefLow),"",DEC2HEX(D976,4))</f>
        <v>0B62</v>
      </c>
    </row>
    <row r="977" spans="1:6" x14ac:dyDescent="0.25">
      <c r="A977" s="2">
        <f>IF(OR(A976&gt;=2^I$9,C976&lt;=VrefLow),"",A976+1)</f>
        <v>974</v>
      </c>
      <c r="B977" s="6">
        <f>IF(OR(A976&gt;=2^I$9,C976&lt;=VrefLow),"",IF(B976&lt;=0,"",(B976-(M$6/(2^I$9)))))</f>
        <v>4.8796874999996547</v>
      </c>
      <c r="C977" s="6">
        <f>IF(OR(A976&gt;=2^I$9,C976&lt;=VrefLow),"",(B977*M$12)/(M$9+M$12))</f>
        <v>1.9205025521284478</v>
      </c>
      <c r="D977" s="4">
        <f>IF(OR(A976&gt;=2^I$9,C976&lt;=VrefLow),"",ROUND(((C977-VrefLow)*(2^REsolution))/(VrefHigh-VrefLow),0))</f>
        <v>2913</v>
      </c>
      <c r="E977" s="5" t="str">
        <f>IF(OR(A976&gt;=2^I$9,C976&lt;=VrefLow),"",DEC2BIN((MOD(D977,4096)/512),3)&amp;DEC2BIN(MOD(D977,512),9))</f>
        <v>101101100001</v>
      </c>
      <c r="F977" s="1" t="str">
        <f>IF(OR(A976&gt;=2^I$9,C976&lt;=VrefLow),"",DEC2HEX(D977,4))</f>
        <v>0B61</v>
      </c>
    </row>
    <row r="978" spans="1:6" x14ac:dyDescent="0.25">
      <c r="A978" s="2">
        <f>IF(OR(A977&gt;=2^I$9,C977&lt;=VrefLow),"",A977+1)</f>
        <v>975</v>
      </c>
      <c r="B978" s="6">
        <f>IF(OR(A977&gt;=2^I$9,C977&lt;=VrefLow),"",IF(B977&lt;=0,"",(B977-(M$6/(2^I$9)))))</f>
        <v>4.8781249999996543</v>
      </c>
      <c r="C978" s="6">
        <f>IF(OR(A977&gt;=2^I$9,C977&lt;=VrefLow),"",(B978*M$12)/(M$9+M$12))</f>
        <v>1.9198875977409584</v>
      </c>
      <c r="D978" s="4">
        <f>IF(OR(A977&gt;=2^I$9,C977&lt;=VrefLow),"",ROUND(((C978-VrefLow)*(2^REsolution))/(VrefHigh-VrefLow),0))</f>
        <v>2913</v>
      </c>
      <c r="E978" s="5" t="str">
        <f>IF(OR(A977&gt;=2^I$9,C977&lt;=VrefLow),"",DEC2BIN((MOD(D978,4096)/512),3)&amp;DEC2BIN(MOD(D978,512),9))</f>
        <v>101101100001</v>
      </c>
      <c r="F978" s="1" t="str">
        <f>IF(OR(A977&gt;=2^I$9,C977&lt;=VrefLow),"",DEC2HEX(D978,4))</f>
        <v>0B61</v>
      </c>
    </row>
    <row r="979" spans="1:6" x14ac:dyDescent="0.25">
      <c r="A979" s="2">
        <f>IF(OR(A978&gt;=2^I$9,C978&lt;=VrefLow),"",A978+1)</f>
        <v>976</v>
      </c>
      <c r="B979" s="6">
        <f>IF(OR(A978&gt;=2^I$9,C978&lt;=VrefLow),"",IF(B978&lt;=0,"",(B978-(M$6/(2^I$9)))))</f>
        <v>4.876562499999654</v>
      </c>
      <c r="C979" s="6">
        <f>IF(OR(A978&gt;=2^I$9,C978&lt;=VrefLow),"",(B979*M$12)/(M$9+M$12))</f>
        <v>1.9192726433534695</v>
      </c>
      <c r="D979" s="4">
        <f>IF(OR(A978&gt;=2^I$9,C978&lt;=VrefLow),"",ROUND(((C979-VrefLow)*(2^REsolution))/(VrefHigh-VrefLow),0))</f>
        <v>2912</v>
      </c>
      <c r="E979" s="5" t="str">
        <f>IF(OR(A978&gt;=2^I$9,C978&lt;=VrefLow),"",DEC2BIN((MOD(D979,4096)/512),3)&amp;DEC2BIN(MOD(D979,512),9))</f>
        <v>101101100000</v>
      </c>
      <c r="F979" s="1" t="str">
        <f>IF(OR(A978&gt;=2^I$9,C978&lt;=VrefLow),"",DEC2HEX(D979,4))</f>
        <v>0B60</v>
      </c>
    </row>
    <row r="980" spans="1:6" x14ac:dyDescent="0.25">
      <c r="A980" s="2">
        <f>IF(OR(A979&gt;=2^I$9,C979&lt;=VrefLow),"",A979+1)</f>
        <v>977</v>
      </c>
      <c r="B980" s="6">
        <f>IF(OR(A979&gt;=2^I$9,C979&lt;=VrefLow),"",IF(B979&lt;=0,"",(B979-(M$6/(2^I$9)))))</f>
        <v>4.8749999999996536</v>
      </c>
      <c r="C980" s="6">
        <f>IF(OR(A979&gt;=2^I$9,C979&lt;=VrefLow),"",(B980*M$12)/(M$9+M$12))</f>
        <v>1.9186576889659801</v>
      </c>
      <c r="D980" s="4">
        <f>IF(OR(A979&gt;=2^I$9,C979&lt;=VrefLow),"",ROUND(((C980-VrefLow)*(2^REsolution))/(VrefHigh-VrefLow),0))</f>
        <v>2911</v>
      </c>
      <c r="E980" s="5" t="str">
        <f>IF(OR(A979&gt;=2^I$9,C979&lt;=VrefLow),"",DEC2BIN((MOD(D980,4096)/512),3)&amp;DEC2BIN(MOD(D980,512),9))</f>
        <v>101101011111</v>
      </c>
      <c r="F980" s="1" t="str">
        <f>IF(OR(A979&gt;=2^I$9,C979&lt;=VrefLow),"",DEC2HEX(D980,4))</f>
        <v>0B5F</v>
      </c>
    </row>
    <row r="981" spans="1:6" x14ac:dyDescent="0.25">
      <c r="A981" s="2">
        <f>IF(OR(A980&gt;=2^I$9,C980&lt;=VrefLow),"",A980+1)</f>
        <v>978</v>
      </c>
      <c r="B981" s="6">
        <f>IF(OR(A980&gt;=2^I$9,C980&lt;=VrefLow),"",IF(B980&lt;=0,"",(B980-(M$6/(2^I$9)))))</f>
        <v>4.8734374999996533</v>
      </c>
      <c r="C981" s="6">
        <f>IF(OR(A980&gt;=2^I$9,C980&lt;=VrefLow),"",(B981*M$12)/(M$9+M$12))</f>
        <v>1.9180427345784907</v>
      </c>
      <c r="D981" s="4">
        <f>IF(OR(A980&gt;=2^I$9,C980&lt;=VrefLow),"",ROUND(((C981-VrefLow)*(2^REsolution))/(VrefHigh-VrefLow),0))</f>
        <v>2910</v>
      </c>
      <c r="E981" s="5" t="str">
        <f>IF(OR(A980&gt;=2^I$9,C980&lt;=VrefLow),"",DEC2BIN((MOD(D981,4096)/512),3)&amp;DEC2BIN(MOD(D981,512),9))</f>
        <v>101101011110</v>
      </c>
      <c r="F981" s="1" t="str">
        <f>IF(OR(A980&gt;=2^I$9,C980&lt;=VrefLow),"",DEC2HEX(D981,4))</f>
        <v>0B5E</v>
      </c>
    </row>
    <row r="982" spans="1:6" x14ac:dyDescent="0.25">
      <c r="A982" s="2">
        <f>IF(OR(A981&gt;=2^I$9,C981&lt;=VrefLow),"",A981+1)</f>
        <v>979</v>
      </c>
      <c r="B982" s="6">
        <f>IF(OR(A981&gt;=2^I$9,C981&lt;=VrefLow),"",IF(B981&lt;=0,"",(B981-(M$6/(2^I$9)))))</f>
        <v>4.8718749999996529</v>
      </c>
      <c r="C982" s="6">
        <f>IF(OR(A981&gt;=2^I$9,C981&lt;=VrefLow),"",(B982*M$12)/(M$9+M$12))</f>
        <v>1.9174277801910014</v>
      </c>
      <c r="D982" s="4">
        <f>IF(OR(A981&gt;=2^I$9,C981&lt;=VrefLow),"",ROUND(((C982-VrefLow)*(2^REsolution))/(VrefHigh-VrefLow),0))</f>
        <v>2909</v>
      </c>
      <c r="E982" s="5" t="str">
        <f>IF(OR(A981&gt;=2^I$9,C981&lt;=VrefLow),"",DEC2BIN((MOD(D982,4096)/512),3)&amp;DEC2BIN(MOD(D982,512),9))</f>
        <v>101101011101</v>
      </c>
      <c r="F982" s="1" t="str">
        <f>IF(OR(A981&gt;=2^I$9,C981&lt;=VrefLow),"",DEC2HEX(D982,4))</f>
        <v>0B5D</v>
      </c>
    </row>
    <row r="983" spans="1:6" x14ac:dyDescent="0.25">
      <c r="A983" s="2">
        <f>IF(OR(A982&gt;=2^I$9,C982&lt;=VrefLow),"",A982+1)</f>
        <v>980</v>
      </c>
      <c r="B983" s="6">
        <f>IF(OR(A982&gt;=2^I$9,C982&lt;=VrefLow),"",IF(B982&lt;=0,"",(B982-(M$6/(2^I$9)))))</f>
        <v>4.8703124999996525</v>
      </c>
      <c r="C983" s="6">
        <f>IF(OR(A982&gt;=2^I$9,C982&lt;=VrefLow),"",(B983*M$12)/(M$9+M$12))</f>
        <v>1.9168128258035124</v>
      </c>
      <c r="D983" s="4">
        <f>IF(OR(A982&gt;=2^I$9,C982&lt;=VrefLow),"",ROUND(((C983-VrefLow)*(2^REsolution))/(VrefHigh-VrefLow),0))</f>
        <v>2908</v>
      </c>
      <c r="E983" s="5" t="str">
        <f>IF(OR(A982&gt;=2^I$9,C982&lt;=VrefLow),"",DEC2BIN((MOD(D983,4096)/512),3)&amp;DEC2BIN(MOD(D983,512),9))</f>
        <v>101101011100</v>
      </c>
      <c r="F983" s="1" t="str">
        <f>IF(OR(A982&gt;=2^I$9,C982&lt;=VrefLow),"",DEC2HEX(D983,4))</f>
        <v>0B5C</v>
      </c>
    </row>
    <row r="984" spans="1:6" x14ac:dyDescent="0.25">
      <c r="A984" s="2">
        <f>IF(OR(A983&gt;=2^I$9,C983&lt;=VrefLow),"",A983+1)</f>
        <v>981</v>
      </c>
      <c r="B984" s="6">
        <f>IF(OR(A983&gt;=2^I$9,C983&lt;=VrefLow),"",IF(B983&lt;=0,"",(B983-(M$6/(2^I$9)))))</f>
        <v>4.8687499999996522</v>
      </c>
      <c r="C984" s="6">
        <f>IF(OR(A983&gt;=2^I$9,C983&lt;=VrefLow),"",(B984*M$12)/(M$9+M$12))</f>
        <v>1.916197871416023</v>
      </c>
      <c r="D984" s="4">
        <f>IF(OR(A983&gt;=2^I$9,C983&lt;=VrefLow),"",ROUND(((C984-VrefLow)*(2^REsolution))/(VrefHigh-VrefLow),0))</f>
        <v>2907</v>
      </c>
      <c r="E984" s="5" t="str">
        <f>IF(OR(A983&gt;=2^I$9,C983&lt;=VrefLow),"",DEC2BIN((MOD(D984,4096)/512),3)&amp;DEC2BIN(MOD(D984,512),9))</f>
        <v>101101011011</v>
      </c>
      <c r="F984" s="1" t="str">
        <f>IF(OR(A983&gt;=2^I$9,C983&lt;=VrefLow),"",DEC2HEX(D984,4))</f>
        <v>0B5B</v>
      </c>
    </row>
    <row r="985" spans="1:6" x14ac:dyDescent="0.25">
      <c r="A985" s="2">
        <f>IF(OR(A984&gt;=2^I$9,C984&lt;=VrefLow),"",A984+1)</f>
        <v>982</v>
      </c>
      <c r="B985" s="6">
        <f>IF(OR(A984&gt;=2^I$9,C984&lt;=VrefLow),"",IF(B984&lt;=0,"",(B984-(M$6/(2^I$9)))))</f>
        <v>4.8671874999996518</v>
      </c>
      <c r="C985" s="6">
        <f>IF(OR(A984&gt;=2^I$9,C984&lt;=VrefLow),"",(B985*M$12)/(M$9+M$12))</f>
        <v>1.9155829170285337</v>
      </c>
      <c r="D985" s="4">
        <f>IF(OR(A984&gt;=2^I$9,C984&lt;=VrefLow),"",ROUND(((C985-VrefLow)*(2^REsolution))/(VrefHigh-VrefLow),0))</f>
        <v>2906</v>
      </c>
      <c r="E985" s="5" t="str">
        <f>IF(OR(A984&gt;=2^I$9,C984&lt;=VrefLow),"",DEC2BIN((MOD(D985,4096)/512),3)&amp;DEC2BIN(MOD(D985,512),9))</f>
        <v>101101011010</v>
      </c>
      <c r="F985" s="1" t="str">
        <f>IF(OR(A984&gt;=2^I$9,C984&lt;=VrefLow),"",DEC2HEX(D985,4))</f>
        <v>0B5A</v>
      </c>
    </row>
    <row r="986" spans="1:6" x14ac:dyDescent="0.25">
      <c r="A986" s="2">
        <f>IF(OR(A985&gt;=2^I$9,C985&lt;=VrefLow),"",A985+1)</f>
        <v>983</v>
      </c>
      <c r="B986" s="6">
        <f>IF(OR(A985&gt;=2^I$9,C985&lt;=VrefLow),"",IF(B985&lt;=0,"",(B985-(M$6/(2^I$9)))))</f>
        <v>4.8656249999996515</v>
      </c>
      <c r="C986" s="6">
        <f>IF(OR(A985&gt;=2^I$9,C985&lt;=VrefLow),"",(B986*M$12)/(M$9+M$12))</f>
        <v>1.9149679626410443</v>
      </c>
      <c r="D986" s="4">
        <f>IF(OR(A985&gt;=2^I$9,C985&lt;=VrefLow),"",ROUND(((C986-VrefLow)*(2^REsolution))/(VrefHigh-VrefLow),0))</f>
        <v>2905</v>
      </c>
      <c r="E986" s="5" t="str">
        <f>IF(OR(A985&gt;=2^I$9,C985&lt;=VrefLow),"",DEC2BIN((MOD(D986,4096)/512),3)&amp;DEC2BIN(MOD(D986,512),9))</f>
        <v>101101011001</v>
      </c>
      <c r="F986" s="1" t="str">
        <f>IF(OR(A985&gt;=2^I$9,C985&lt;=VrefLow),"",DEC2HEX(D986,4))</f>
        <v>0B59</v>
      </c>
    </row>
    <row r="987" spans="1:6" x14ac:dyDescent="0.25">
      <c r="A987" s="2">
        <f>IF(OR(A986&gt;=2^I$9,C986&lt;=VrefLow),"",A986+1)</f>
        <v>984</v>
      </c>
      <c r="B987" s="6">
        <f>IF(OR(A986&gt;=2^I$9,C986&lt;=VrefLow),"",IF(B986&lt;=0,"",(B986-(M$6/(2^I$9)))))</f>
        <v>4.8640624999996511</v>
      </c>
      <c r="C987" s="6">
        <f>IF(OR(A986&gt;=2^I$9,C986&lt;=VrefLow),"",(B987*M$12)/(M$9+M$12))</f>
        <v>1.9143530082535554</v>
      </c>
      <c r="D987" s="4">
        <f>IF(OR(A986&gt;=2^I$9,C986&lt;=VrefLow),"",ROUND(((C987-VrefLow)*(2^REsolution))/(VrefHigh-VrefLow),0))</f>
        <v>2904</v>
      </c>
      <c r="E987" s="5" t="str">
        <f>IF(OR(A986&gt;=2^I$9,C986&lt;=VrefLow),"",DEC2BIN((MOD(D987,4096)/512),3)&amp;DEC2BIN(MOD(D987,512),9))</f>
        <v>101101011000</v>
      </c>
      <c r="F987" s="1" t="str">
        <f>IF(OR(A986&gt;=2^I$9,C986&lt;=VrefLow),"",DEC2HEX(D987,4))</f>
        <v>0B58</v>
      </c>
    </row>
    <row r="988" spans="1:6" x14ac:dyDescent="0.25">
      <c r="A988" s="2">
        <f>IF(OR(A987&gt;=2^I$9,C987&lt;=VrefLow),"",A987+1)</f>
        <v>985</v>
      </c>
      <c r="B988" s="6">
        <f>IF(OR(A987&gt;=2^I$9,C987&lt;=VrefLow),"",IF(B987&lt;=0,"",(B987-(M$6/(2^I$9)))))</f>
        <v>4.8624999999996508</v>
      </c>
      <c r="C988" s="6">
        <f>IF(OR(A987&gt;=2^I$9,C987&lt;=VrefLow),"",(B988*M$12)/(M$9+M$12))</f>
        <v>1.913738053866066</v>
      </c>
      <c r="D988" s="4">
        <f>IF(OR(A987&gt;=2^I$9,C987&lt;=VrefLow),"",ROUND(((C988-VrefLow)*(2^REsolution))/(VrefHigh-VrefLow),0))</f>
        <v>2903</v>
      </c>
      <c r="E988" s="5" t="str">
        <f>IF(OR(A987&gt;=2^I$9,C987&lt;=VrefLow),"",DEC2BIN((MOD(D988,4096)/512),3)&amp;DEC2BIN(MOD(D988,512),9))</f>
        <v>101101010111</v>
      </c>
      <c r="F988" s="1" t="str">
        <f>IF(OR(A987&gt;=2^I$9,C987&lt;=VrefLow),"",DEC2HEX(D988,4))</f>
        <v>0B57</v>
      </c>
    </row>
    <row r="989" spans="1:6" x14ac:dyDescent="0.25">
      <c r="A989" s="2">
        <f>IF(OR(A988&gt;=2^I$9,C988&lt;=VrefLow),"",A988+1)</f>
        <v>986</v>
      </c>
      <c r="B989" s="6">
        <f>IF(OR(A988&gt;=2^I$9,C988&lt;=VrefLow),"",IF(B988&lt;=0,"",(B988-(M$6/(2^I$9)))))</f>
        <v>4.8609374999996504</v>
      </c>
      <c r="C989" s="6">
        <f>IF(OR(A988&gt;=2^I$9,C988&lt;=VrefLow),"",(B989*M$12)/(M$9+M$12))</f>
        <v>1.9131230994785766</v>
      </c>
      <c r="D989" s="4">
        <f>IF(OR(A988&gt;=2^I$9,C988&lt;=VrefLow),"",ROUND(((C989-VrefLow)*(2^REsolution))/(VrefHigh-VrefLow),0))</f>
        <v>2902</v>
      </c>
      <c r="E989" s="5" t="str">
        <f>IF(OR(A988&gt;=2^I$9,C988&lt;=VrefLow),"",DEC2BIN((MOD(D989,4096)/512),3)&amp;DEC2BIN(MOD(D989,512),9))</f>
        <v>101101010110</v>
      </c>
      <c r="F989" s="1" t="str">
        <f>IF(OR(A988&gt;=2^I$9,C988&lt;=VrefLow),"",DEC2HEX(D989,4))</f>
        <v>0B56</v>
      </c>
    </row>
    <row r="990" spans="1:6" x14ac:dyDescent="0.25">
      <c r="A990" s="2">
        <f>IF(OR(A989&gt;=2^I$9,C989&lt;=VrefLow),"",A989+1)</f>
        <v>987</v>
      </c>
      <c r="B990" s="6">
        <f>IF(OR(A989&gt;=2^I$9,C989&lt;=VrefLow),"",IF(B989&lt;=0,"",(B989-(M$6/(2^I$9)))))</f>
        <v>4.8593749999996501</v>
      </c>
      <c r="C990" s="6">
        <f>IF(OR(A989&gt;=2^I$9,C989&lt;=VrefLow),"",(B990*M$12)/(M$9+M$12))</f>
        <v>1.9125081450910872</v>
      </c>
      <c r="D990" s="4">
        <f>IF(OR(A989&gt;=2^I$9,C989&lt;=VrefLow),"",ROUND(((C990-VrefLow)*(2^REsolution))/(VrefHigh-VrefLow),0))</f>
        <v>2901</v>
      </c>
      <c r="E990" s="5" t="str">
        <f>IF(OR(A989&gt;=2^I$9,C989&lt;=VrefLow),"",DEC2BIN((MOD(D990,4096)/512),3)&amp;DEC2BIN(MOD(D990,512),9))</f>
        <v>101101010101</v>
      </c>
      <c r="F990" s="1" t="str">
        <f>IF(OR(A989&gt;=2^I$9,C989&lt;=VrefLow),"",DEC2HEX(D990,4))</f>
        <v>0B55</v>
      </c>
    </row>
    <row r="991" spans="1:6" x14ac:dyDescent="0.25">
      <c r="A991" s="2">
        <f>IF(OR(A990&gt;=2^I$9,C990&lt;=VrefLow),"",A990+1)</f>
        <v>988</v>
      </c>
      <c r="B991" s="6">
        <f>IF(OR(A990&gt;=2^I$9,C990&lt;=VrefLow),"",IF(B990&lt;=0,"",(B990-(M$6/(2^I$9)))))</f>
        <v>4.8578124999996497</v>
      </c>
      <c r="C991" s="6">
        <f>IF(OR(A990&gt;=2^I$9,C990&lt;=VrefLow),"",(B991*M$12)/(M$9+M$12))</f>
        <v>1.9118931907035981</v>
      </c>
      <c r="D991" s="4">
        <f>IF(OR(A990&gt;=2^I$9,C990&lt;=VrefLow),"",ROUND(((C991-VrefLow)*(2^REsolution))/(VrefHigh-VrefLow),0))</f>
        <v>2900</v>
      </c>
      <c r="E991" s="5" t="str">
        <f>IF(OR(A990&gt;=2^I$9,C990&lt;=VrefLow),"",DEC2BIN((MOD(D991,4096)/512),3)&amp;DEC2BIN(MOD(D991,512),9))</f>
        <v>101101010100</v>
      </c>
      <c r="F991" s="1" t="str">
        <f>IF(OR(A990&gt;=2^I$9,C990&lt;=VrefLow),"",DEC2HEX(D991,4))</f>
        <v>0B54</v>
      </c>
    </row>
    <row r="992" spans="1:6" x14ac:dyDescent="0.25">
      <c r="A992" s="2">
        <f>IF(OR(A991&gt;=2^I$9,C991&lt;=VrefLow),"",A991+1)</f>
        <v>989</v>
      </c>
      <c r="B992" s="6">
        <f>IF(OR(A991&gt;=2^I$9,C991&lt;=VrefLow),"",IF(B991&lt;=0,"",(B991-(M$6/(2^I$9)))))</f>
        <v>4.8562499999996493</v>
      </c>
      <c r="C992" s="6">
        <f>IF(OR(A991&gt;=2^I$9,C991&lt;=VrefLow),"",(B992*M$12)/(M$9+M$12))</f>
        <v>1.9112782363161087</v>
      </c>
      <c r="D992" s="4">
        <f>IF(OR(A991&gt;=2^I$9,C991&lt;=VrefLow),"",ROUND(((C992-VrefLow)*(2^REsolution))/(VrefHigh-VrefLow),0))</f>
        <v>2899</v>
      </c>
      <c r="E992" s="5" t="str">
        <f>IF(OR(A991&gt;=2^I$9,C991&lt;=VrefLow),"",DEC2BIN((MOD(D992,4096)/512),3)&amp;DEC2BIN(MOD(D992,512),9))</f>
        <v>101101010011</v>
      </c>
      <c r="F992" s="1" t="str">
        <f>IF(OR(A991&gt;=2^I$9,C991&lt;=VrefLow),"",DEC2HEX(D992,4))</f>
        <v>0B53</v>
      </c>
    </row>
    <row r="993" spans="1:6" x14ac:dyDescent="0.25">
      <c r="A993" s="2">
        <f>IF(OR(A992&gt;=2^I$9,C992&lt;=VrefLow),"",A992+1)</f>
        <v>990</v>
      </c>
      <c r="B993" s="6">
        <f>IF(OR(A992&gt;=2^I$9,C992&lt;=VrefLow),"",IF(B992&lt;=0,"",(B992-(M$6/(2^I$9)))))</f>
        <v>4.854687499999649</v>
      </c>
      <c r="C993" s="6">
        <f>IF(OR(A992&gt;=2^I$9,C992&lt;=VrefLow),"",(B993*M$12)/(M$9+M$12))</f>
        <v>1.9106632819286193</v>
      </c>
      <c r="D993" s="4">
        <f>IF(OR(A992&gt;=2^I$9,C992&lt;=VrefLow),"",ROUND(((C993-VrefLow)*(2^REsolution))/(VrefHigh-VrefLow),0))</f>
        <v>2899</v>
      </c>
      <c r="E993" s="5" t="str">
        <f>IF(OR(A992&gt;=2^I$9,C992&lt;=VrefLow),"",DEC2BIN((MOD(D993,4096)/512),3)&amp;DEC2BIN(MOD(D993,512),9))</f>
        <v>101101010011</v>
      </c>
      <c r="F993" s="1" t="str">
        <f>IF(OR(A992&gt;=2^I$9,C992&lt;=VrefLow),"",DEC2HEX(D993,4))</f>
        <v>0B53</v>
      </c>
    </row>
    <row r="994" spans="1:6" x14ac:dyDescent="0.25">
      <c r="A994" s="2">
        <f>IF(OR(A993&gt;=2^I$9,C993&lt;=VrefLow),"",A993+1)</f>
        <v>991</v>
      </c>
      <c r="B994" s="6">
        <f>IF(OR(A993&gt;=2^I$9,C993&lt;=VrefLow),"",IF(B993&lt;=0,"",(B993-(M$6/(2^I$9)))))</f>
        <v>4.8531249999996486</v>
      </c>
      <c r="C994" s="6">
        <f>IF(OR(A993&gt;=2^I$9,C993&lt;=VrefLow),"",(B994*M$12)/(M$9+M$12))</f>
        <v>1.91004832754113</v>
      </c>
      <c r="D994" s="4">
        <f>IF(OR(A993&gt;=2^I$9,C993&lt;=VrefLow),"",ROUND(((C994-VrefLow)*(2^REsolution))/(VrefHigh-VrefLow),0))</f>
        <v>2898</v>
      </c>
      <c r="E994" s="5" t="str">
        <f>IF(OR(A993&gt;=2^I$9,C993&lt;=VrefLow),"",DEC2BIN((MOD(D994,4096)/512),3)&amp;DEC2BIN(MOD(D994,512),9))</f>
        <v>101101010010</v>
      </c>
      <c r="F994" s="1" t="str">
        <f>IF(OR(A993&gt;=2^I$9,C993&lt;=VrefLow),"",DEC2HEX(D994,4))</f>
        <v>0B52</v>
      </c>
    </row>
    <row r="995" spans="1:6" x14ac:dyDescent="0.25">
      <c r="A995" s="2">
        <f>IF(OR(A994&gt;=2^I$9,C994&lt;=VrefLow),"",A994+1)</f>
        <v>992</v>
      </c>
      <c r="B995" s="6">
        <f>IF(OR(A994&gt;=2^I$9,C994&lt;=VrefLow),"",IF(B994&lt;=0,"",(B994-(M$6/(2^I$9)))))</f>
        <v>4.8515624999996483</v>
      </c>
      <c r="C995" s="6">
        <f>IF(OR(A994&gt;=2^I$9,C994&lt;=VrefLow),"",(B995*M$12)/(M$9+M$12))</f>
        <v>1.909433373153641</v>
      </c>
      <c r="D995" s="4">
        <f>IF(OR(A994&gt;=2^I$9,C994&lt;=VrefLow),"",ROUND(((C995-VrefLow)*(2^REsolution))/(VrefHigh-VrefLow),0))</f>
        <v>2897</v>
      </c>
      <c r="E995" s="5" t="str">
        <f>IF(OR(A994&gt;=2^I$9,C994&lt;=VrefLow),"",DEC2BIN((MOD(D995,4096)/512),3)&amp;DEC2BIN(MOD(D995,512),9))</f>
        <v>101101010001</v>
      </c>
      <c r="F995" s="1" t="str">
        <f>IF(OR(A994&gt;=2^I$9,C994&lt;=VrefLow),"",DEC2HEX(D995,4))</f>
        <v>0B51</v>
      </c>
    </row>
    <row r="996" spans="1:6" x14ac:dyDescent="0.25">
      <c r="A996" s="2">
        <f>IF(OR(A995&gt;=2^I$9,C995&lt;=VrefLow),"",A995+1)</f>
        <v>993</v>
      </c>
      <c r="B996" s="6">
        <f>IF(OR(A995&gt;=2^I$9,C995&lt;=VrefLow),"",IF(B995&lt;=0,"",(B995-(M$6/(2^I$9)))))</f>
        <v>4.8499999999996479</v>
      </c>
      <c r="C996" s="6">
        <f>IF(OR(A995&gt;=2^I$9,C995&lt;=VrefLow),"",(B996*M$12)/(M$9+M$12))</f>
        <v>1.9088184187661517</v>
      </c>
      <c r="D996" s="4">
        <f>IF(OR(A995&gt;=2^I$9,C995&lt;=VrefLow),"",ROUND(((C996-VrefLow)*(2^REsolution))/(VrefHigh-VrefLow),0))</f>
        <v>2896</v>
      </c>
      <c r="E996" s="5" t="str">
        <f>IF(OR(A995&gt;=2^I$9,C995&lt;=VrefLow),"",DEC2BIN((MOD(D996,4096)/512),3)&amp;DEC2BIN(MOD(D996,512),9))</f>
        <v>101101010000</v>
      </c>
      <c r="F996" s="1" t="str">
        <f>IF(OR(A995&gt;=2^I$9,C995&lt;=VrefLow),"",DEC2HEX(D996,4))</f>
        <v>0B50</v>
      </c>
    </row>
    <row r="997" spans="1:6" x14ac:dyDescent="0.25">
      <c r="A997" s="2">
        <f>IF(OR(A996&gt;=2^I$9,C996&lt;=VrefLow),"",A996+1)</f>
        <v>994</v>
      </c>
      <c r="B997" s="6">
        <f>IF(OR(A996&gt;=2^I$9,C996&lt;=VrefLow),"",IF(B996&lt;=0,"",(B996-(M$6/(2^I$9)))))</f>
        <v>4.8484374999996476</v>
      </c>
      <c r="C997" s="6">
        <f>IF(OR(A996&gt;=2^I$9,C996&lt;=VrefLow),"",(B997*M$12)/(M$9+M$12))</f>
        <v>1.9082034643786623</v>
      </c>
      <c r="D997" s="4">
        <f>IF(OR(A996&gt;=2^I$9,C996&lt;=VrefLow),"",ROUND(((C997-VrefLow)*(2^REsolution))/(VrefHigh-VrefLow),0))</f>
        <v>2895</v>
      </c>
      <c r="E997" s="5" t="str">
        <f>IF(OR(A996&gt;=2^I$9,C996&lt;=VrefLow),"",DEC2BIN((MOD(D997,4096)/512),3)&amp;DEC2BIN(MOD(D997,512),9))</f>
        <v>101101001111</v>
      </c>
      <c r="F997" s="1" t="str">
        <f>IF(OR(A996&gt;=2^I$9,C996&lt;=VrefLow),"",DEC2HEX(D997,4))</f>
        <v>0B4F</v>
      </c>
    </row>
    <row r="998" spans="1:6" x14ac:dyDescent="0.25">
      <c r="A998" s="2">
        <f>IF(OR(A997&gt;=2^I$9,C997&lt;=VrefLow),"",A997+1)</f>
        <v>995</v>
      </c>
      <c r="B998" s="6">
        <f>IF(OR(A997&gt;=2^I$9,C997&lt;=VrefLow),"",IF(B997&lt;=0,"",(B997-(M$6/(2^I$9)))))</f>
        <v>4.8468749999996472</v>
      </c>
      <c r="C998" s="6">
        <f>IF(OR(A997&gt;=2^I$9,C997&lt;=VrefLow),"",(B998*M$12)/(M$9+M$12))</f>
        <v>1.9075885099911729</v>
      </c>
      <c r="D998" s="4">
        <f>IF(OR(A997&gt;=2^I$9,C997&lt;=VrefLow),"",ROUND(((C998-VrefLow)*(2^REsolution))/(VrefHigh-VrefLow),0))</f>
        <v>2894</v>
      </c>
      <c r="E998" s="5" t="str">
        <f>IF(OR(A997&gt;=2^I$9,C997&lt;=VrefLow),"",DEC2BIN((MOD(D998,4096)/512),3)&amp;DEC2BIN(MOD(D998,512),9))</f>
        <v>101101001110</v>
      </c>
      <c r="F998" s="1" t="str">
        <f>IF(OR(A997&gt;=2^I$9,C997&lt;=VrefLow),"",DEC2HEX(D998,4))</f>
        <v>0B4E</v>
      </c>
    </row>
    <row r="999" spans="1:6" x14ac:dyDescent="0.25">
      <c r="A999" s="2">
        <f>IF(OR(A998&gt;=2^I$9,C998&lt;=VrefLow),"",A998+1)</f>
        <v>996</v>
      </c>
      <c r="B999" s="6">
        <f>IF(OR(A998&gt;=2^I$9,C998&lt;=VrefLow),"",IF(B998&lt;=0,"",(B998-(M$6/(2^I$9)))))</f>
        <v>4.8453124999996469</v>
      </c>
      <c r="C999" s="6">
        <f>IF(OR(A998&gt;=2^I$9,C998&lt;=VrefLow),"",(B999*M$12)/(M$9+M$12))</f>
        <v>1.906973555603684</v>
      </c>
      <c r="D999" s="4">
        <f>IF(OR(A998&gt;=2^I$9,C998&lt;=VrefLow),"",ROUND(((C999-VrefLow)*(2^REsolution))/(VrefHigh-VrefLow),0))</f>
        <v>2893</v>
      </c>
      <c r="E999" s="5" t="str">
        <f>IF(OR(A998&gt;=2^I$9,C998&lt;=VrefLow),"",DEC2BIN((MOD(D999,4096)/512),3)&amp;DEC2BIN(MOD(D999,512),9))</f>
        <v>101101001101</v>
      </c>
      <c r="F999" s="1" t="str">
        <f>IF(OR(A998&gt;=2^I$9,C998&lt;=VrefLow),"",DEC2HEX(D999,4))</f>
        <v>0B4D</v>
      </c>
    </row>
    <row r="1000" spans="1:6" x14ac:dyDescent="0.25">
      <c r="A1000" s="2">
        <f>IF(OR(A999&gt;=2^I$9,C999&lt;=VrefLow),"",A999+1)</f>
        <v>997</v>
      </c>
      <c r="B1000" s="6">
        <f>IF(OR(A999&gt;=2^I$9,C999&lt;=VrefLow),"",IF(B999&lt;=0,"",(B999-(M$6/(2^I$9)))))</f>
        <v>4.8437499999996465</v>
      </c>
      <c r="C1000" s="6">
        <f>IF(OR(A999&gt;=2^I$9,C999&lt;=VrefLow),"",(B1000*M$12)/(M$9+M$12))</f>
        <v>1.9063586012161946</v>
      </c>
      <c r="D1000" s="4">
        <f>IF(OR(A999&gt;=2^I$9,C999&lt;=VrefLow),"",ROUND(((C1000-VrefLow)*(2^REsolution))/(VrefHigh-VrefLow),0))</f>
        <v>2892</v>
      </c>
      <c r="E1000" s="5" t="str">
        <f>IF(OR(A999&gt;=2^I$9,C999&lt;=VrefLow),"",DEC2BIN((MOD(D1000,4096)/512),3)&amp;DEC2BIN(MOD(D1000,512),9))</f>
        <v>101101001100</v>
      </c>
      <c r="F1000" s="1" t="str">
        <f>IF(OR(A999&gt;=2^I$9,C999&lt;=VrefLow),"",DEC2HEX(D1000,4))</f>
        <v>0B4C</v>
      </c>
    </row>
    <row r="1001" spans="1:6" x14ac:dyDescent="0.25">
      <c r="A1001" s="2">
        <f>IF(OR(A1000&gt;=2^I$9,C1000&lt;=VrefLow),"",A1000+1)</f>
        <v>998</v>
      </c>
      <c r="B1001" s="6">
        <f>IF(OR(A1000&gt;=2^I$9,C1000&lt;=VrefLow),"",IF(B1000&lt;=0,"",(B1000-(M$6/(2^I$9)))))</f>
        <v>4.8421874999996461</v>
      </c>
      <c r="C1001" s="6">
        <f>IF(OR(A1000&gt;=2^I$9,C1000&lt;=VrefLow),"",(B1001*M$12)/(M$9+M$12))</f>
        <v>1.9057436468287052</v>
      </c>
      <c r="D1001" s="4">
        <f>IF(OR(A1000&gt;=2^I$9,C1000&lt;=VrefLow),"",ROUND(((C1001-VrefLow)*(2^REsolution))/(VrefHigh-VrefLow),0))</f>
        <v>2891</v>
      </c>
      <c r="E1001" s="5" t="str">
        <f>IF(OR(A1000&gt;=2^I$9,C1000&lt;=VrefLow),"",DEC2BIN((MOD(D1001,4096)/512),3)&amp;DEC2BIN(MOD(D1001,512),9))</f>
        <v>101101001011</v>
      </c>
      <c r="F1001" s="1" t="str">
        <f>IF(OR(A1000&gt;=2^I$9,C1000&lt;=VrefLow),"",DEC2HEX(D1001,4))</f>
        <v>0B4B</v>
      </c>
    </row>
    <row r="1002" spans="1:6" x14ac:dyDescent="0.25">
      <c r="A1002" s="2">
        <f>IF(OR(A1001&gt;=2^I$9,C1001&lt;=VrefLow),"",A1001+1)</f>
        <v>999</v>
      </c>
      <c r="B1002" s="6">
        <f>IF(OR(A1001&gt;=2^I$9,C1001&lt;=VrefLow),"",IF(B1001&lt;=0,"",(B1001-(M$6/(2^I$9)))))</f>
        <v>4.8406249999996458</v>
      </c>
      <c r="C1002" s="6">
        <f>IF(OR(A1001&gt;=2^I$9,C1001&lt;=VrefLow),"",(B1002*M$12)/(M$9+M$12))</f>
        <v>1.9051286924412159</v>
      </c>
      <c r="D1002" s="4">
        <f>IF(OR(A1001&gt;=2^I$9,C1001&lt;=VrefLow),"",ROUND(((C1002-VrefLow)*(2^REsolution))/(VrefHigh-VrefLow),0))</f>
        <v>2890</v>
      </c>
      <c r="E1002" s="5" t="str">
        <f>IF(OR(A1001&gt;=2^I$9,C1001&lt;=VrefLow),"",DEC2BIN((MOD(D1002,4096)/512),3)&amp;DEC2BIN(MOD(D1002,512),9))</f>
        <v>101101001010</v>
      </c>
      <c r="F1002" s="1" t="str">
        <f>IF(OR(A1001&gt;=2^I$9,C1001&lt;=VrefLow),"",DEC2HEX(D1002,4))</f>
        <v>0B4A</v>
      </c>
    </row>
    <row r="1003" spans="1:6" x14ac:dyDescent="0.25">
      <c r="A1003" s="2">
        <f>IF(OR(A1002&gt;=2^I$9,C1002&lt;=VrefLow),"",A1002+1)</f>
        <v>1000</v>
      </c>
      <c r="B1003" s="6">
        <f>IF(OR(A1002&gt;=2^I$9,C1002&lt;=VrefLow),"",IF(B1002&lt;=0,"",(B1002-(M$6/(2^I$9)))))</f>
        <v>4.8390624999996454</v>
      </c>
      <c r="C1003" s="6">
        <f>IF(OR(A1002&gt;=2^I$9,C1002&lt;=VrefLow),"",(B1003*M$12)/(M$9+M$12))</f>
        <v>1.9045137380537269</v>
      </c>
      <c r="D1003" s="4">
        <f>IF(OR(A1002&gt;=2^I$9,C1002&lt;=VrefLow),"",ROUND(((C1003-VrefLow)*(2^REsolution))/(VrefHigh-VrefLow),0))</f>
        <v>2889</v>
      </c>
      <c r="E1003" s="5" t="str">
        <f>IF(OR(A1002&gt;=2^I$9,C1002&lt;=VrefLow),"",DEC2BIN((MOD(D1003,4096)/512),3)&amp;DEC2BIN(MOD(D1003,512),9))</f>
        <v>101101001001</v>
      </c>
      <c r="F1003" s="1" t="str">
        <f>IF(OR(A1002&gt;=2^I$9,C1002&lt;=VrefLow),"",DEC2HEX(D1003,4))</f>
        <v>0B49</v>
      </c>
    </row>
    <row r="1004" spans="1:6" x14ac:dyDescent="0.25">
      <c r="A1004" s="2">
        <f>IF(OR(A1003&gt;=2^I$9,C1003&lt;=VrefLow),"",A1003+1)</f>
        <v>1001</v>
      </c>
      <c r="B1004" s="6">
        <f>IF(OR(A1003&gt;=2^I$9,C1003&lt;=VrefLow),"",IF(B1003&lt;=0,"",(B1003-(M$6/(2^I$9)))))</f>
        <v>4.8374999999996451</v>
      </c>
      <c r="C1004" s="6">
        <f>IF(OR(A1003&gt;=2^I$9,C1003&lt;=VrefLow),"",(B1004*M$12)/(M$9+M$12))</f>
        <v>1.9038987836662375</v>
      </c>
      <c r="D1004" s="4">
        <f>IF(OR(A1003&gt;=2^I$9,C1003&lt;=VrefLow),"",ROUND(((C1004-VrefLow)*(2^REsolution))/(VrefHigh-VrefLow),0))</f>
        <v>2888</v>
      </c>
      <c r="E1004" s="5" t="str">
        <f>IF(OR(A1003&gt;=2^I$9,C1003&lt;=VrefLow),"",DEC2BIN((MOD(D1004,4096)/512),3)&amp;DEC2BIN(MOD(D1004,512),9))</f>
        <v>101101001000</v>
      </c>
      <c r="F1004" s="1" t="str">
        <f>IF(OR(A1003&gt;=2^I$9,C1003&lt;=VrefLow),"",DEC2HEX(D1004,4))</f>
        <v>0B48</v>
      </c>
    </row>
    <row r="1005" spans="1:6" x14ac:dyDescent="0.25">
      <c r="A1005" s="2">
        <f>IF(OR(A1004&gt;=2^I$9,C1004&lt;=VrefLow),"",A1004+1)</f>
        <v>1002</v>
      </c>
      <c r="B1005" s="6">
        <f>IF(OR(A1004&gt;=2^I$9,C1004&lt;=VrefLow),"",IF(B1004&lt;=0,"",(B1004-(M$6/(2^I$9)))))</f>
        <v>4.8359374999996447</v>
      </c>
      <c r="C1005" s="6">
        <f>IF(OR(A1004&gt;=2^I$9,C1004&lt;=VrefLow),"",(B1005*M$12)/(M$9+M$12))</f>
        <v>1.903283829278748</v>
      </c>
      <c r="D1005" s="4">
        <f>IF(OR(A1004&gt;=2^I$9,C1004&lt;=VrefLow),"",ROUND(((C1005-VrefLow)*(2^REsolution))/(VrefHigh-VrefLow),0))</f>
        <v>2887</v>
      </c>
      <c r="E1005" s="5" t="str">
        <f>IF(OR(A1004&gt;=2^I$9,C1004&lt;=VrefLow),"",DEC2BIN((MOD(D1005,4096)/512),3)&amp;DEC2BIN(MOD(D1005,512),9))</f>
        <v>101101000111</v>
      </c>
      <c r="F1005" s="1" t="str">
        <f>IF(OR(A1004&gt;=2^I$9,C1004&lt;=VrefLow),"",DEC2HEX(D1005,4))</f>
        <v>0B47</v>
      </c>
    </row>
    <row r="1006" spans="1:6" x14ac:dyDescent="0.25">
      <c r="A1006" s="2">
        <f>IF(OR(A1005&gt;=2^I$9,C1005&lt;=VrefLow),"",A1005+1)</f>
        <v>1003</v>
      </c>
      <c r="B1006" s="6">
        <f>IF(OR(A1005&gt;=2^I$9,C1005&lt;=VrefLow),"",IF(B1005&lt;=0,"",(B1005-(M$6/(2^I$9)))))</f>
        <v>4.8343749999996444</v>
      </c>
      <c r="C1006" s="6">
        <f>IF(OR(A1005&gt;=2^I$9,C1005&lt;=VrefLow),"",(B1006*M$12)/(M$9+M$12))</f>
        <v>1.9026688748912586</v>
      </c>
      <c r="D1006" s="4">
        <f>IF(OR(A1005&gt;=2^I$9,C1005&lt;=VrefLow),"",ROUND(((C1006-VrefLow)*(2^REsolution))/(VrefHigh-VrefLow),0))</f>
        <v>2886</v>
      </c>
      <c r="E1006" s="5" t="str">
        <f>IF(OR(A1005&gt;=2^I$9,C1005&lt;=VrefLow),"",DEC2BIN((MOD(D1006,4096)/512),3)&amp;DEC2BIN(MOD(D1006,512),9))</f>
        <v>101101000110</v>
      </c>
      <c r="F1006" s="1" t="str">
        <f>IF(OR(A1005&gt;=2^I$9,C1005&lt;=VrefLow),"",DEC2HEX(D1006,4))</f>
        <v>0B46</v>
      </c>
    </row>
    <row r="1007" spans="1:6" x14ac:dyDescent="0.25">
      <c r="A1007" s="2">
        <f>IF(OR(A1006&gt;=2^I$9,C1006&lt;=VrefLow),"",A1006+1)</f>
        <v>1004</v>
      </c>
      <c r="B1007" s="6">
        <f>IF(OR(A1006&gt;=2^I$9,C1006&lt;=VrefLow),"",IF(B1006&lt;=0,"",(B1006-(M$6/(2^I$9)))))</f>
        <v>4.832812499999644</v>
      </c>
      <c r="C1007" s="6">
        <f>IF(OR(A1006&gt;=2^I$9,C1006&lt;=VrefLow),"",(B1007*M$12)/(M$9+M$12))</f>
        <v>1.9020539205037696</v>
      </c>
      <c r="D1007" s="4">
        <f>IF(OR(A1006&gt;=2^I$9,C1006&lt;=VrefLow),"",ROUND(((C1007-VrefLow)*(2^REsolution))/(VrefHigh-VrefLow),0))</f>
        <v>2885</v>
      </c>
      <c r="E1007" s="5" t="str">
        <f>IF(OR(A1006&gt;=2^I$9,C1006&lt;=VrefLow),"",DEC2BIN((MOD(D1007,4096)/512),3)&amp;DEC2BIN(MOD(D1007,512),9))</f>
        <v>101101000101</v>
      </c>
      <c r="F1007" s="1" t="str">
        <f>IF(OR(A1006&gt;=2^I$9,C1006&lt;=VrefLow),"",DEC2HEX(D1007,4))</f>
        <v>0B45</v>
      </c>
    </row>
    <row r="1008" spans="1:6" x14ac:dyDescent="0.25">
      <c r="A1008" s="2">
        <f>IF(OR(A1007&gt;=2^I$9,C1007&lt;=VrefLow),"",A1007+1)</f>
        <v>1005</v>
      </c>
      <c r="B1008" s="6">
        <f>IF(OR(A1007&gt;=2^I$9,C1007&lt;=VrefLow),"",IF(B1007&lt;=0,"",(B1007-(M$6/(2^I$9)))))</f>
        <v>4.8312499999996437</v>
      </c>
      <c r="C1008" s="6">
        <f>IF(OR(A1007&gt;=2^I$9,C1007&lt;=VrefLow),"",(B1008*M$12)/(M$9+M$12))</f>
        <v>1.9014389661162803</v>
      </c>
      <c r="D1008" s="4">
        <f>IF(OR(A1007&gt;=2^I$9,C1007&lt;=VrefLow),"",ROUND(((C1008-VrefLow)*(2^REsolution))/(VrefHigh-VrefLow),0))</f>
        <v>2885</v>
      </c>
      <c r="E1008" s="5" t="str">
        <f>IF(OR(A1007&gt;=2^I$9,C1007&lt;=VrefLow),"",DEC2BIN((MOD(D1008,4096)/512),3)&amp;DEC2BIN(MOD(D1008,512),9))</f>
        <v>101101000101</v>
      </c>
      <c r="F1008" s="1" t="str">
        <f>IF(OR(A1007&gt;=2^I$9,C1007&lt;=VrefLow),"",DEC2HEX(D1008,4))</f>
        <v>0B45</v>
      </c>
    </row>
    <row r="1009" spans="1:6" x14ac:dyDescent="0.25">
      <c r="A1009" s="2">
        <f>IF(OR(A1008&gt;=2^I$9,C1008&lt;=VrefLow),"",A1008+1)</f>
        <v>1006</v>
      </c>
      <c r="B1009" s="6">
        <f>IF(OR(A1008&gt;=2^I$9,C1008&lt;=VrefLow),"",IF(B1008&lt;=0,"",(B1008-(M$6/(2^I$9)))))</f>
        <v>4.8296874999996433</v>
      </c>
      <c r="C1009" s="6">
        <f>IF(OR(A1008&gt;=2^I$9,C1008&lt;=VrefLow),"",(B1009*M$12)/(M$9+M$12))</f>
        <v>1.9008240117287909</v>
      </c>
      <c r="D1009" s="4">
        <f>IF(OR(A1008&gt;=2^I$9,C1008&lt;=VrefLow),"",ROUND(((C1009-VrefLow)*(2^REsolution))/(VrefHigh-VrefLow),0))</f>
        <v>2884</v>
      </c>
      <c r="E1009" s="5" t="str">
        <f>IF(OR(A1008&gt;=2^I$9,C1008&lt;=VrefLow),"",DEC2BIN((MOD(D1009,4096)/512),3)&amp;DEC2BIN(MOD(D1009,512),9))</f>
        <v>101101000100</v>
      </c>
      <c r="F1009" s="1" t="str">
        <f>IF(OR(A1008&gt;=2^I$9,C1008&lt;=VrefLow),"",DEC2HEX(D1009,4))</f>
        <v>0B44</v>
      </c>
    </row>
    <row r="1010" spans="1:6" x14ac:dyDescent="0.25">
      <c r="A1010" s="2">
        <f>IF(OR(A1009&gt;=2^I$9,C1009&lt;=VrefLow),"",A1009+1)</f>
        <v>1007</v>
      </c>
      <c r="B1010" s="6">
        <f>IF(OR(A1009&gt;=2^I$9,C1009&lt;=VrefLow),"",IF(B1009&lt;=0,"",(B1009-(M$6/(2^I$9)))))</f>
        <v>4.828124999999643</v>
      </c>
      <c r="C1010" s="6">
        <f>IF(OR(A1009&gt;=2^I$9,C1009&lt;=VrefLow),"",(B1010*M$12)/(M$9+M$12))</f>
        <v>1.9002090573413015</v>
      </c>
      <c r="D1010" s="4">
        <f>IF(OR(A1009&gt;=2^I$9,C1009&lt;=VrefLow),"",ROUND(((C1010-VrefLow)*(2^REsolution))/(VrefHigh-VrefLow),0))</f>
        <v>2883</v>
      </c>
      <c r="E1010" s="5" t="str">
        <f>IF(OR(A1009&gt;=2^I$9,C1009&lt;=VrefLow),"",DEC2BIN((MOD(D1010,4096)/512),3)&amp;DEC2BIN(MOD(D1010,512),9))</f>
        <v>101101000011</v>
      </c>
      <c r="F1010" s="1" t="str">
        <f>IF(OR(A1009&gt;=2^I$9,C1009&lt;=VrefLow),"",DEC2HEX(D1010,4))</f>
        <v>0B43</v>
      </c>
    </row>
    <row r="1011" spans="1:6" x14ac:dyDescent="0.25">
      <c r="A1011" s="2">
        <f>IF(OR(A1010&gt;=2^I$9,C1010&lt;=VrefLow),"",A1010+1)</f>
        <v>1008</v>
      </c>
      <c r="B1011" s="6">
        <f>IF(OR(A1010&gt;=2^I$9,C1010&lt;=VrefLow),"",IF(B1010&lt;=0,"",(B1010-(M$6/(2^I$9)))))</f>
        <v>4.8265624999996426</v>
      </c>
      <c r="C1011" s="6">
        <f>IF(OR(A1010&gt;=2^I$9,C1010&lt;=VrefLow),"",(B1011*M$12)/(M$9+M$12))</f>
        <v>1.8995941029538126</v>
      </c>
      <c r="D1011" s="4">
        <f>IF(OR(A1010&gt;=2^I$9,C1010&lt;=VrefLow),"",ROUND(((C1011-VrefLow)*(2^REsolution))/(VrefHigh-VrefLow),0))</f>
        <v>2882</v>
      </c>
      <c r="E1011" s="5" t="str">
        <f>IF(OR(A1010&gt;=2^I$9,C1010&lt;=VrefLow),"",DEC2BIN((MOD(D1011,4096)/512),3)&amp;DEC2BIN(MOD(D1011,512),9))</f>
        <v>101101000010</v>
      </c>
      <c r="F1011" s="1" t="str">
        <f>IF(OR(A1010&gt;=2^I$9,C1010&lt;=VrefLow),"",DEC2HEX(D1011,4))</f>
        <v>0B42</v>
      </c>
    </row>
    <row r="1012" spans="1:6" x14ac:dyDescent="0.25">
      <c r="A1012" s="2">
        <f>IF(OR(A1011&gt;=2^I$9,C1011&lt;=VrefLow),"",A1011+1)</f>
        <v>1009</v>
      </c>
      <c r="B1012" s="6">
        <f>IF(OR(A1011&gt;=2^I$9,C1011&lt;=VrefLow),"",IF(B1011&lt;=0,"",(B1011-(M$6/(2^I$9)))))</f>
        <v>4.8249999999996422</v>
      </c>
      <c r="C1012" s="6">
        <f>IF(OR(A1011&gt;=2^I$9,C1011&lt;=VrefLow),"",(B1012*M$12)/(M$9+M$12))</f>
        <v>1.8989791485663232</v>
      </c>
      <c r="D1012" s="4">
        <f>IF(OR(A1011&gt;=2^I$9,C1011&lt;=VrefLow),"",ROUND(((C1012-VrefLow)*(2^REsolution))/(VrefHigh-VrefLow),0))</f>
        <v>2881</v>
      </c>
      <c r="E1012" s="5" t="str">
        <f>IF(OR(A1011&gt;=2^I$9,C1011&lt;=VrefLow),"",DEC2BIN((MOD(D1012,4096)/512),3)&amp;DEC2BIN(MOD(D1012,512),9))</f>
        <v>101101000001</v>
      </c>
      <c r="F1012" s="1" t="str">
        <f>IF(OR(A1011&gt;=2^I$9,C1011&lt;=VrefLow),"",DEC2HEX(D1012,4))</f>
        <v>0B41</v>
      </c>
    </row>
    <row r="1013" spans="1:6" x14ac:dyDescent="0.25">
      <c r="A1013" s="2">
        <f>IF(OR(A1012&gt;=2^I$9,C1012&lt;=VrefLow),"",A1012+1)</f>
        <v>1010</v>
      </c>
      <c r="B1013" s="6">
        <f>IF(OR(A1012&gt;=2^I$9,C1012&lt;=VrefLow),"",IF(B1012&lt;=0,"",(B1012-(M$6/(2^I$9)))))</f>
        <v>4.8234374999996419</v>
      </c>
      <c r="C1013" s="6">
        <f>IF(OR(A1012&gt;=2^I$9,C1012&lt;=VrefLow),"",(B1013*M$12)/(M$9+M$12))</f>
        <v>1.8983641941788338</v>
      </c>
      <c r="D1013" s="4">
        <f>IF(OR(A1012&gt;=2^I$9,C1012&lt;=VrefLow),"",ROUND(((C1013-VrefLow)*(2^REsolution))/(VrefHigh-VrefLow),0))</f>
        <v>2880</v>
      </c>
      <c r="E1013" s="5" t="str">
        <f>IF(OR(A1012&gt;=2^I$9,C1012&lt;=VrefLow),"",DEC2BIN((MOD(D1013,4096)/512),3)&amp;DEC2BIN(MOD(D1013,512),9))</f>
        <v>101101000000</v>
      </c>
      <c r="F1013" s="1" t="str">
        <f>IF(OR(A1012&gt;=2^I$9,C1012&lt;=VrefLow),"",DEC2HEX(D1013,4))</f>
        <v>0B40</v>
      </c>
    </row>
    <row r="1014" spans="1:6" x14ac:dyDescent="0.25">
      <c r="A1014" s="2">
        <f>IF(OR(A1013&gt;=2^I$9,C1013&lt;=VrefLow),"",A1013+1)</f>
        <v>1011</v>
      </c>
      <c r="B1014" s="6">
        <f>IF(OR(A1013&gt;=2^I$9,C1013&lt;=VrefLow),"",IF(B1013&lt;=0,"",(B1013-(M$6/(2^I$9)))))</f>
        <v>4.8218749999996415</v>
      </c>
      <c r="C1014" s="6">
        <f>IF(OR(A1013&gt;=2^I$9,C1013&lt;=VrefLow),"",(B1014*M$12)/(M$9+M$12))</f>
        <v>1.8977492397913445</v>
      </c>
      <c r="D1014" s="4">
        <f>IF(OR(A1013&gt;=2^I$9,C1013&lt;=VrefLow),"",ROUND(((C1014-VrefLow)*(2^REsolution))/(VrefHigh-VrefLow),0))</f>
        <v>2879</v>
      </c>
      <c r="E1014" s="5" t="str">
        <f>IF(OR(A1013&gt;=2^I$9,C1013&lt;=VrefLow),"",DEC2BIN((MOD(D1014,4096)/512),3)&amp;DEC2BIN(MOD(D1014,512),9))</f>
        <v>101100111111</v>
      </c>
      <c r="F1014" s="1" t="str">
        <f>IF(OR(A1013&gt;=2^I$9,C1013&lt;=VrefLow),"",DEC2HEX(D1014,4))</f>
        <v>0B3F</v>
      </c>
    </row>
    <row r="1015" spans="1:6" x14ac:dyDescent="0.25">
      <c r="A1015" s="2">
        <f>IF(OR(A1014&gt;=2^I$9,C1014&lt;=VrefLow),"",A1014+1)</f>
        <v>1012</v>
      </c>
      <c r="B1015" s="6">
        <f>IF(OR(A1014&gt;=2^I$9,C1014&lt;=VrefLow),"",IF(B1014&lt;=0,"",(B1014-(M$6/(2^I$9)))))</f>
        <v>4.8203124999996412</v>
      </c>
      <c r="C1015" s="6">
        <f>IF(OR(A1014&gt;=2^I$9,C1014&lt;=VrefLow),"",(B1015*M$12)/(M$9+M$12))</f>
        <v>1.8971342854038555</v>
      </c>
      <c r="D1015" s="4">
        <f>IF(OR(A1014&gt;=2^I$9,C1014&lt;=VrefLow),"",ROUND(((C1015-VrefLow)*(2^REsolution))/(VrefHigh-VrefLow),0))</f>
        <v>2878</v>
      </c>
      <c r="E1015" s="5" t="str">
        <f>IF(OR(A1014&gt;=2^I$9,C1014&lt;=VrefLow),"",DEC2BIN((MOD(D1015,4096)/512),3)&amp;DEC2BIN(MOD(D1015,512),9))</f>
        <v>101100111110</v>
      </c>
      <c r="F1015" s="1" t="str">
        <f>IF(OR(A1014&gt;=2^I$9,C1014&lt;=VrefLow),"",DEC2HEX(D1015,4))</f>
        <v>0B3E</v>
      </c>
    </row>
    <row r="1016" spans="1:6" x14ac:dyDescent="0.25">
      <c r="A1016" s="2">
        <f>IF(OR(A1015&gt;=2^I$9,C1015&lt;=VrefLow),"",A1015+1)</f>
        <v>1013</v>
      </c>
      <c r="B1016" s="6">
        <f>IF(OR(A1015&gt;=2^I$9,C1015&lt;=VrefLow),"",IF(B1015&lt;=0,"",(B1015-(M$6/(2^I$9)))))</f>
        <v>4.8187499999996408</v>
      </c>
      <c r="C1016" s="6">
        <f>IF(OR(A1015&gt;=2^I$9,C1015&lt;=VrefLow),"",(B1016*M$12)/(M$9+M$12))</f>
        <v>1.8965193310163662</v>
      </c>
      <c r="D1016" s="4">
        <f>IF(OR(A1015&gt;=2^I$9,C1015&lt;=VrefLow),"",ROUND(((C1016-VrefLow)*(2^REsolution))/(VrefHigh-VrefLow),0))</f>
        <v>2877</v>
      </c>
      <c r="E1016" s="5" t="str">
        <f>IF(OR(A1015&gt;=2^I$9,C1015&lt;=VrefLow),"",DEC2BIN((MOD(D1016,4096)/512),3)&amp;DEC2BIN(MOD(D1016,512),9))</f>
        <v>101100111101</v>
      </c>
      <c r="F1016" s="1" t="str">
        <f>IF(OR(A1015&gt;=2^I$9,C1015&lt;=VrefLow),"",DEC2HEX(D1016,4))</f>
        <v>0B3D</v>
      </c>
    </row>
    <row r="1017" spans="1:6" x14ac:dyDescent="0.25">
      <c r="A1017" s="2">
        <f>IF(OR(A1016&gt;=2^I$9,C1016&lt;=VrefLow),"",A1016+1)</f>
        <v>1014</v>
      </c>
      <c r="B1017" s="6">
        <f>IF(OR(A1016&gt;=2^I$9,C1016&lt;=VrefLow),"",IF(B1016&lt;=0,"",(B1016-(M$6/(2^I$9)))))</f>
        <v>4.8171874999996405</v>
      </c>
      <c r="C1017" s="6">
        <f>IF(OR(A1016&gt;=2^I$9,C1016&lt;=VrefLow),"",(B1017*M$12)/(M$9+M$12))</f>
        <v>1.8959043766288768</v>
      </c>
      <c r="D1017" s="4">
        <f>IF(OR(A1016&gt;=2^I$9,C1016&lt;=VrefLow),"",ROUND(((C1017-VrefLow)*(2^REsolution))/(VrefHigh-VrefLow),0))</f>
        <v>2876</v>
      </c>
      <c r="E1017" s="5" t="str">
        <f>IF(OR(A1016&gt;=2^I$9,C1016&lt;=VrefLow),"",DEC2BIN((MOD(D1017,4096)/512),3)&amp;DEC2BIN(MOD(D1017,512),9))</f>
        <v>101100111100</v>
      </c>
      <c r="F1017" s="1" t="str">
        <f>IF(OR(A1016&gt;=2^I$9,C1016&lt;=VrefLow),"",DEC2HEX(D1017,4))</f>
        <v>0B3C</v>
      </c>
    </row>
    <row r="1018" spans="1:6" x14ac:dyDescent="0.25">
      <c r="A1018" s="2">
        <f>IF(OR(A1017&gt;=2^I$9,C1017&lt;=VrefLow),"",A1017+1)</f>
        <v>1015</v>
      </c>
      <c r="B1018" s="6">
        <f>IF(OR(A1017&gt;=2^I$9,C1017&lt;=VrefLow),"",IF(B1017&lt;=0,"",(B1017-(M$6/(2^I$9)))))</f>
        <v>4.8156249999996401</v>
      </c>
      <c r="C1018" s="6">
        <f>IF(OR(A1017&gt;=2^I$9,C1017&lt;=VrefLow),"",(B1018*M$12)/(M$9+M$12))</f>
        <v>1.8952894222413874</v>
      </c>
      <c r="D1018" s="4">
        <f>IF(OR(A1017&gt;=2^I$9,C1017&lt;=VrefLow),"",ROUND(((C1018-VrefLow)*(2^REsolution))/(VrefHigh-VrefLow),0))</f>
        <v>2875</v>
      </c>
      <c r="E1018" s="5" t="str">
        <f>IF(OR(A1017&gt;=2^I$9,C1017&lt;=VrefLow),"",DEC2BIN((MOD(D1018,4096)/512),3)&amp;DEC2BIN(MOD(D1018,512),9))</f>
        <v>101100111011</v>
      </c>
      <c r="F1018" s="1" t="str">
        <f>IF(OR(A1017&gt;=2^I$9,C1017&lt;=VrefLow),"",DEC2HEX(D1018,4))</f>
        <v>0B3B</v>
      </c>
    </row>
    <row r="1019" spans="1:6" x14ac:dyDescent="0.25">
      <c r="A1019" s="2">
        <f>IF(OR(A1018&gt;=2^I$9,C1018&lt;=VrefLow),"",A1018+1)</f>
        <v>1016</v>
      </c>
      <c r="B1019" s="6">
        <f>IF(OR(A1018&gt;=2^I$9,C1018&lt;=VrefLow),"",IF(B1018&lt;=0,"",(B1018-(M$6/(2^I$9)))))</f>
        <v>4.8140624999996398</v>
      </c>
      <c r="C1019" s="6">
        <f>IF(OR(A1018&gt;=2^I$9,C1018&lt;=VrefLow),"",(B1019*M$12)/(M$9+M$12))</f>
        <v>1.8946744678538983</v>
      </c>
      <c r="D1019" s="4">
        <f>IF(OR(A1018&gt;=2^I$9,C1018&lt;=VrefLow),"",ROUND(((C1019-VrefLow)*(2^REsolution))/(VrefHigh-VrefLow),0))</f>
        <v>2874</v>
      </c>
      <c r="E1019" s="5" t="str">
        <f>IF(OR(A1018&gt;=2^I$9,C1018&lt;=VrefLow),"",DEC2BIN((MOD(D1019,4096)/512),3)&amp;DEC2BIN(MOD(D1019,512),9))</f>
        <v>101100111010</v>
      </c>
      <c r="F1019" s="1" t="str">
        <f>IF(OR(A1018&gt;=2^I$9,C1018&lt;=VrefLow),"",DEC2HEX(D1019,4))</f>
        <v>0B3A</v>
      </c>
    </row>
    <row r="1020" spans="1:6" x14ac:dyDescent="0.25">
      <c r="A1020" s="2">
        <f>IF(OR(A1019&gt;=2^I$9,C1019&lt;=VrefLow),"",A1019+1)</f>
        <v>1017</v>
      </c>
      <c r="B1020" s="6">
        <f>IF(OR(A1019&gt;=2^I$9,C1019&lt;=VrefLow),"",IF(B1019&lt;=0,"",(B1019-(M$6/(2^I$9)))))</f>
        <v>4.8124999999996394</v>
      </c>
      <c r="C1020" s="6">
        <f>IF(OR(A1019&gt;=2^I$9,C1019&lt;=VrefLow),"",(B1020*M$12)/(M$9+M$12))</f>
        <v>1.8940595134664089</v>
      </c>
      <c r="D1020" s="4">
        <f>IF(OR(A1019&gt;=2^I$9,C1019&lt;=VrefLow),"",ROUND(((C1020-VrefLow)*(2^REsolution))/(VrefHigh-VrefLow),0))</f>
        <v>2873</v>
      </c>
      <c r="E1020" s="5" t="str">
        <f>IF(OR(A1019&gt;=2^I$9,C1019&lt;=VrefLow),"",DEC2BIN((MOD(D1020,4096)/512),3)&amp;DEC2BIN(MOD(D1020,512),9))</f>
        <v>101100111001</v>
      </c>
      <c r="F1020" s="1" t="str">
        <f>IF(OR(A1019&gt;=2^I$9,C1019&lt;=VrefLow),"",DEC2HEX(D1020,4))</f>
        <v>0B39</v>
      </c>
    </row>
    <row r="1021" spans="1:6" x14ac:dyDescent="0.25">
      <c r="A1021" s="2">
        <f>IF(OR(A1020&gt;=2^I$9,C1020&lt;=VrefLow),"",A1020+1)</f>
        <v>1018</v>
      </c>
      <c r="B1021" s="6">
        <f>IF(OR(A1020&gt;=2^I$9,C1020&lt;=VrefLow),"",IF(B1020&lt;=0,"",(B1020-(M$6/(2^I$9)))))</f>
        <v>4.810937499999639</v>
      </c>
      <c r="C1021" s="6">
        <f>IF(OR(A1020&gt;=2^I$9,C1020&lt;=VrefLow),"",(B1021*M$12)/(M$9+M$12))</f>
        <v>1.8934445590789195</v>
      </c>
      <c r="D1021" s="4">
        <f>IF(OR(A1020&gt;=2^I$9,C1020&lt;=VrefLow),"",ROUND(((C1021-VrefLow)*(2^REsolution))/(VrefHigh-VrefLow),0))</f>
        <v>2872</v>
      </c>
      <c r="E1021" s="5" t="str">
        <f>IF(OR(A1020&gt;=2^I$9,C1020&lt;=VrefLow),"",DEC2BIN((MOD(D1021,4096)/512),3)&amp;DEC2BIN(MOD(D1021,512),9))</f>
        <v>101100111000</v>
      </c>
      <c r="F1021" s="1" t="str">
        <f>IF(OR(A1020&gt;=2^I$9,C1020&lt;=VrefLow),"",DEC2HEX(D1021,4))</f>
        <v>0B38</v>
      </c>
    </row>
    <row r="1022" spans="1:6" x14ac:dyDescent="0.25">
      <c r="A1022" s="2">
        <f>IF(OR(A1021&gt;=2^I$9,C1021&lt;=VrefLow),"",A1021+1)</f>
        <v>1019</v>
      </c>
      <c r="B1022" s="6">
        <f>IF(OR(A1021&gt;=2^I$9,C1021&lt;=VrefLow),"",IF(B1021&lt;=0,"",(B1021-(M$6/(2^I$9)))))</f>
        <v>4.8093749999996387</v>
      </c>
      <c r="C1022" s="6">
        <f>IF(OR(A1021&gt;=2^I$9,C1021&lt;=VrefLow),"",(B1022*M$12)/(M$9+M$12))</f>
        <v>1.8928296046914301</v>
      </c>
      <c r="D1022" s="4">
        <f>IF(OR(A1021&gt;=2^I$9,C1021&lt;=VrefLow),"",ROUND(((C1022-VrefLow)*(2^REsolution))/(VrefHigh-VrefLow),0))</f>
        <v>2871</v>
      </c>
      <c r="E1022" s="5" t="str">
        <f>IF(OR(A1021&gt;=2^I$9,C1021&lt;=VrefLow),"",DEC2BIN((MOD(D1022,4096)/512),3)&amp;DEC2BIN(MOD(D1022,512),9))</f>
        <v>101100110111</v>
      </c>
      <c r="F1022" s="1" t="str">
        <f>IF(OR(A1021&gt;=2^I$9,C1021&lt;=VrefLow),"",DEC2HEX(D1022,4))</f>
        <v>0B37</v>
      </c>
    </row>
    <row r="1023" spans="1:6" x14ac:dyDescent="0.25">
      <c r="A1023" s="2">
        <f>IF(OR(A1022&gt;=2^I$9,C1022&lt;=VrefLow),"",A1022+1)</f>
        <v>1020</v>
      </c>
      <c r="B1023" s="6">
        <f>IF(OR(A1022&gt;=2^I$9,C1022&lt;=VrefLow),"",IF(B1022&lt;=0,"",(B1022-(M$6/(2^I$9)))))</f>
        <v>4.8078124999996383</v>
      </c>
      <c r="C1023" s="6">
        <f>IF(OR(A1022&gt;=2^I$9,C1022&lt;=VrefLow),"",(B1023*M$12)/(M$9+M$12))</f>
        <v>1.8922146503039412</v>
      </c>
      <c r="D1023" s="4">
        <f>IF(OR(A1022&gt;=2^I$9,C1022&lt;=VrefLow),"",ROUND(((C1023-VrefLow)*(2^REsolution))/(VrefHigh-VrefLow),0))</f>
        <v>2871</v>
      </c>
      <c r="E1023" s="5" t="str">
        <f>IF(OR(A1022&gt;=2^I$9,C1022&lt;=VrefLow),"",DEC2BIN((MOD(D1023,4096)/512),3)&amp;DEC2BIN(MOD(D1023,512),9))</f>
        <v>101100110111</v>
      </c>
      <c r="F1023" s="1" t="str">
        <f>IF(OR(A1022&gt;=2^I$9,C1022&lt;=VrefLow),"",DEC2HEX(D1023,4))</f>
        <v>0B37</v>
      </c>
    </row>
    <row r="1024" spans="1:6" x14ac:dyDescent="0.25">
      <c r="A1024" s="2">
        <f>IF(OR(A1023&gt;=2^I$9,C1023&lt;=VrefLow),"",A1023+1)</f>
        <v>1021</v>
      </c>
      <c r="B1024" s="6">
        <f>IF(OR(A1023&gt;=2^I$9,C1023&lt;=VrefLow),"",IF(B1023&lt;=0,"",(B1023-(M$6/(2^I$9)))))</f>
        <v>4.806249999999638</v>
      </c>
      <c r="C1024" s="6">
        <f>IF(OR(A1023&gt;=2^I$9,C1023&lt;=VrefLow),"",(B1024*M$12)/(M$9+M$12))</f>
        <v>1.8915996959164518</v>
      </c>
      <c r="D1024" s="4">
        <f>IF(OR(A1023&gt;=2^I$9,C1023&lt;=VrefLow),"",ROUND(((C1024-VrefLow)*(2^REsolution))/(VrefHigh-VrefLow),0))</f>
        <v>2870</v>
      </c>
      <c r="E1024" s="5" t="str">
        <f>IF(OR(A1023&gt;=2^I$9,C1023&lt;=VrefLow),"",DEC2BIN((MOD(D1024,4096)/512),3)&amp;DEC2BIN(MOD(D1024,512),9))</f>
        <v>101100110110</v>
      </c>
      <c r="F1024" s="1" t="str">
        <f>IF(OR(A1023&gt;=2^I$9,C1023&lt;=VrefLow),"",DEC2HEX(D1024,4))</f>
        <v>0B36</v>
      </c>
    </row>
    <row r="1025" spans="1:6" x14ac:dyDescent="0.25">
      <c r="A1025" s="2">
        <f>IF(OR(A1024&gt;=2^I$9,C1024&lt;=VrefLow),"",A1024+1)</f>
        <v>1022</v>
      </c>
      <c r="B1025" s="6">
        <f>IF(OR(A1024&gt;=2^I$9,C1024&lt;=VrefLow),"",IF(B1024&lt;=0,"",(B1024-(M$6/(2^I$9)))))</f>
        <v>4.8046874999996376</v>
      </c>
      <c r="C1025" s="6">
        <f>IF(OR(A1024&gt;=2^I$9,C1024&lt;=VrefLow),"",(B1025*M$12)/(M$9+M$12))</f>
        <v>1.8909847415289625</v>
      </c>
      <c r="D1025" s="4">
        <f>IF(OR(A1024&gt;=2^I$9,C1024&lt;=VrefLow),"",ROUND(((C1025-VrefLow)*(2^REsolution))/(VrefHigh-VrefLow),0))</f>
        <v>2869</v>
      </c>
      <c r="E1025" s="5" t="str">
        <f>IF(OR(A1024&gt;=2^I$9,C1024&lt;=VrefLow),"",DEC2BIN((MOD(D1025,4096)/512),3)&amp;DEC2BIN(MOD(D1025,512),9))</f>
        <v>101100110101</v>
      </c>
      <c r="F1025" s="1" t="str">
        <f>IF(OR(A1024&gt;=2^I$9,C1024&lt;=VrefLow),"",DEC2HEX(D1025,4))</f>
        <v>0B35</v>
      </c>
    </row>
    <row r="1026" spans="1:6" x14ac:dyDescent="0.25">
      <c r="A1026" s="2">
        <f>IF(OR(A1025&gt;=2^I$9,C1025&lt;=VrefLow),"",A1025+1)</f>
        <v>1023</v>
      </c>
      <c r="B1026" s="6">
        <f>IF(OR(A1025&gt;=2^I$9,C1025&lt;=VrefLow),"",IF(B1025&lt;=0,"",(B1025-(M$6/(2^I$9)))))</f>
        <v>4.8031249999996373</v>
      </c>
      <c r="C1026" s="6">
        <f>IF(OR(A1025&gt;=2^I$9,C1025&lt;=VrefLow),"",(B1026*M$12)/(M$9+M$12))</f>
        <v>1.8903697871414731</v>
      </c>
      <c r="D1026" s="4">
        <f>IF(OR(A1025&gt;=2^I$9,C1025&lt;=VrefLow),"",ROUND(((C1026-VrefLow)*(2^REsolution))/(VrefHigh-VrefLow),0))</f>
        <v>2868</v>
      </c>
      <c r="E1026" s="5" t="str">
        <f>IF(OR(A1025&gt;=2^I$9,C1025&lt;=VrefLow),"",DEC2BIN((MOD(D1026,4096)/512),3)&amp;DEC2BIN(MOD(D1026,512),9))</f>
        <v>101100110100</v>
      </c>
      <c r="F1026" s="1" t="str">
        <f>IF(OR(A1025&gt;=2^I$9,C1025&lt;=VrefLow),"",DEC2HEX(D1026,4))</f>
        <v>0B34</v>
      </c>
    </row>
    <row r="1027" spans="1:6" x14ac:dyDescent="0.25">
      <c r="A1027" s="2">
        <f>IF(OR(A1026&gt;=2^I$9,C1026&lt;=VrefLow),"",A1026+1)</f>
        <v>1024</v>
      </c>
      <c r="B1027" s="6">
        <f>IF(OR(A1026&gt;=2^I$9,C1026&lt;=VrefLow),"",IF(B1026&lt;=0,"",(B1026-(M$6/(2^I$9)))))</f>
        <v>4.8015624999996369</v>
      </c>
      <c r="C1027" s="6">
        <f>IF(OR(A1026&gt;=2^I$9,C1026&lt;=VrefLow),"",(B1027*M$12)/(M$9+M$12))</f>
        <v>1.8897548327539841</v>
      </c>
      <c r="D1027" s="4">
        <f>IF(OR(A1026&gt;=2^I$9,C1026&lt;=VrefLow),"",ROUND(((C1027-VrefLow)*(2^REsolution))/(VrefHigh-VrefLow),0))</f>
        <v>2867</v>
      </c>
      <c r="E1027" s="5" t="str">
        <f>IF(OR(A1026&gt;=2^I$9,C1026&lt;=VrefLow),"",DEC2BIN((MOD(D1027,4096)/512),3)&amp;DEC2BIN(MOD(D1027,512),9))</f>
        <v>101100110011</v>
      </c>
      <c r="F1027" s="1" t="str">
        <f>IF(OR(A1026&gt;=2^I$9,C1026&lt;=VrefLow),"",DEC2HEX(D1027,4))</f>
        <v>0B33</v>
      </c>
    </row>
    <row r="1028" spans="1:6" x14ac:dyDescent="0.25">
      <c r="A1028" s="2">
        <f>IF(OR(A1027&gt;=2^I$9,C1027&lt;=VrefLow),"",A1027+1)</f>
        <v>1025</v>
      </c>
      <c r="B1028" s="6">
        <f>IF(OR(A1027&gt;=2^I$9,C1027&lt;=VrefLow),"",IF(B1027&lt;=0,"",(B1027-(M$6/(2^I$9)))))</f>
        <v>4.7999999999996366</v>
      </c>
      <c r="C1028" s="6">
        <f>IF(OR(A1027&gt;=2^I$9,C1027&lt;=VrefLow),"",(B1028*M$12)/(M$9+M$12))</f>
        <v>1.8891398783664948</v>
      </c>
      <c r="D1028" s="4">
        <f>IF(OR(A1027&gt;=2^I$9,C1027&lt;=VrefLow),"",ROUND(((C1028-VrefLow)*(2^REsolution))/(VrefHigh-VrefLow),0))</f>
        <v>2866</v>
      </c>
      <c r="E1028" s="5" t="str">
        <f>IF(OR(A1027&gt;=2^I$9,C1027&lt;=VrefLow),"",DEC2BIN((MOD(D1028,4096)/512),3)&amp;DEC2BIN(MOD(D1028,512),9))</f>
        <v>101100110010</v>
      </c>
      <c r="F1028" s="1" t="str">
        <f>IF(OR(A1027&gt;=2^I$9,C1027&lt;=VrefLow),"",DEC2HEX(D1028,4))</f>
        <v>0B32</v>
      </c>
    </row>
    <row r="1029" spans="1:6" x14ac:dyDescent="0.25">
      <c r="A1029" s="2">
        <f>IF(OR(A1028&gt;=2^I$9,C1028&lt;=VrefLow),"",A1028+1)</f>
        <v>1026</v>
      </c>
      <c r="B1029" s="6">
        <f>IF(OR(A1028&gt;=2^I$9,C1028&lt;=VrefLow),"",IF(B1028&lt;=0,"",(B1028-(M$6/(2^I$9)))))</f>
        <v>4.7984374999996362</v>
      </c>
      <c r="C1029" s="6">
        <f>IF(OR(A1028&gt;=2^I$9,C1028&lt;=VrefLow),"",(B1029*M$12)/(M$9+M$12))</f>
        <v>1.8885249239790054</v>
      </c>
      <c r="D1029" s="4">
        <f>IF(OR(A1028&gt;=2^I$9,C1028&lt;=VrefLow),"",ROUND(((C1029-VrefLow)*(2^REsolution))/(VrefHigh-VrefLow),0))</f>
        <v>2865</v>
      </c>
      <c r="E1029" s="5" t="str">
        <f>IF(OR(A1028&gt;=2^I$9,C1028&lt;=VrefLow),"",DEC2BIN((MOD(D1029,4096)/512),3)&amp;DEC2BIN(MOD(D1029,512),9))</f>
        <v>101100110001</v>
      </c>
      <c r="F1029" s="1" t="str">
        <f>IF(OR(A1028&gt;=2^I$9,C1028&lt;=VrefLow),"",DEC2HEX(D1029,4))</f>
        <v>0B31</v>
      </c>
    </row>
    <row r="1030" spans="1:6" x14ac:dyDescent="0.25">
      <c r="A1030" s="2">
        <f>IF(OR(A1029&gt;=2^I$9,C1029&lt;=VrefLow),"",A1029+1)</f>
        <v>1027</v>
      </c>
      <c r="B1030" s="6">
        <f>IF(OR(A1029&gt;=2^I$9,C1029&lt;=VrefLow),"",IF(B1029&lt;=0,"",(B1029-(M$6/(2^I$9)))))</f>
        <v>4.7968749999996358</v>
      </c>
      <c r="C1030" s="6">
        <f>IF(OR(A1029&gt;=2^I$9,C1029&lt;=VrefLow),"",(B1030*M$12)/(M$9+M$12))</f>
        <v>1.887909969591516</v>
      </c>
      <c r="D1030" s="4">
        <f>IF(OR(A1029&gt;=2^I$9,C1029&lt;=VrefLow),"",ROUND(((C1030-VrefLow)*(2^REsolution))/(VrefHigh-VrefLow),0))</f>
        <v>2864</v>
      </c>
      <c r="E1030" s="5" t="str">
        <f>IF(OR(A1029&gt;=2^I$9,C1029&lt;=VrefLow),"",DEC2BIN((MOD(D1030,4096)/512),3)&amp;DEC2BIN(MOD(D1030,512),9))</f>
        <v>101100110000</v>
      </c>
      <c r="F1030" s="1" t="str">
        <f>IF(OR(A1029&gt;=2^I$9,C1029&lt;=VrefLow),"",DEC2HEX(D1030,4))</f>
        <v>0B30</v>
      </c>
    </row>
    <row r="1031" spans="1:6" x14ac:dyDescent="0.25">
      <c r="A1031" s="2">
        <f>IF(OR(A1030&gt;=2^I$9,C1030&lt;=VrefLow),"",A1030+1)</f>
        <v>1028</v>
      </c>
      <c r="B1031" s="6">
        <f>IF(OR(A1030&gt;=2^I$9,C1030&lt;=VrefLow),"",IF(B1030&lt;=0,"",(B1030-(M$6/(2^I$9)))))</f>
        <v>4.7953124999996355</v>
      </c>
      <c r="C1031" s="6">
        <f>IF(OR(A1030&gt;=2^I$9,C1030&lt;=VrefLow),"",(B1031*M$12)/(M$9+M$12))</f>
        <v>1.8872950152040266</v>
      </c>
      <c r="D1031" s="4">
        <f>IF(OR(A1030&gt;=2^I$9,C1030&lt;=VrefLow),"",ROUND(((C1031-VrefLow)*(2^REsolution))/(VrefHigh-VrefLow),0))</f>
        <v>2863</v>
      </c>
      <c r="E1031" s="5" t="str">
        <f>IF(OR(A1030&gt;=2^I$9,C1030&lt;=VrefLow),"",DEC2BIN((MOD(D1031,4096)/512),3)&amp;DEC2BIN(MOD(D1031,512),9))</f>
        <v>101100101111</v>
      </c>
      <c r="F1031" s="1" t="str">
        <f>IF(OR(A1030&gt;=2^I$9,C1030&lt;=VrefLow),"",DEC2HEX(D1031,4))</f>
        <v>0B2F</v>
      </c>
    </row>
    <row r="1032" spans="1:6" x14ac:dyDescent="0.25">
      <c r="A1032" s="2">
        <f>IF(OR(A1031&gt;=2^I$9,C1031&lt;=VrefLow),"",A1031+1)</f>
        <v>1029</v>
      </c>
      <c r="B1032" s="6">
        <f>IF(OR(A1031&gt;=2^I$9,C1031&lt;=VrefLow),"",IF(B1031&lt;=0,"",(B1031-(M$6/(2^I$9)))))</f>
        <v>4.7937499999996351</v>
      </c>
      <c r="C1032" s="6">
        <f>IF(OR(A1031&gt;=2^I$9,C1031&lt;=VrefLow),"",(B1032*M$12)/(M$9+M$12))</f>
        <v>1.8866800608165377</v>
      </c>
      <c r="D1032" s="4">
        <f>IF(OR(A1031&gt;=2^I$9,C1031&lt;=VrefLow),"",ROUND(((C1032-VrefLow)*(2^REsolution))/(VrefHigh-VrefLow),0))</f>
        <v>2862</v>
      </c>
      <c r="E1032" s="5" t="str">
        <f>IF(OR(A1031&gt;=2^I$9,C1031&lt;=VrefLow),"",DEC2BIN((MOD(D1032,4096)/512),3)&amp;DEC2BIN(MOD(D1032,512),9))</f>
        <v>101100101110</v>
      </c>
      <c r="F1032" s="1" t="str">
        <f>IF(OR(A1031&gt;=2^I$9,C1031&lt;=VrefLow),"",DEC2HEX(D1032,4))</f>
        <v>0B2E</v>
      </c>
    </row>
    <row r="1033" spans="1:6" x14ac:dyDescent="0.25">
      <c r="A1033" s="2">
        <f>IF(OR(A1032&gt;=2^I$9,C1032&lt;=VrefLow),"",A1032+1)</f>
        <v>1030</v>
      </c>
      <c r="B1033" s="6">
        <f>IF(OR(A1032&gt;=2^I$9,C1032&lt;=VrefLow),"",IF(B1032&lt;=0,"",(B1032-(M$6/(2^I$9)))))</f>
        <v>4.7921874999996348</v>
      </c>
      <c r="C1033" s="6">
        <f>IF(OR(A1032&gt;=2^I$9,C1032&lt;=VrefLow),"",(B1033*M$12)/(M$9+M$12))</f>
        <v>1.8860651064290483</v>
      </c>
      <c r="D1033" s="4">
        <f>IF(OR(A1032&gt;=2^I$9,C1032&lt;=VrefLow),"",ROUND(((C1033-VrefLow)*(2^REsolution))/(VrefHigh-VrefLow),0))</f>
        <v>2861</v>
      </c>
      <c r="E1033" s="5" t="str">
        <f>IF(OR(A1032&gt;=2^I$9,C1032&lt;=VrefLow),"",DEC2BIN((MOD(D1033,4096)/512),3)&amp;DEC2BIN(MOD(D1033,512),9))</f>
        <v>101100101101</v>
      </c>
      <c r="F1033" s="1" t="str">
        <f>IF(OR(A1032&gt;=2^I$9,C1032&lt;=VrefLow),"",DEC2HEX(D1033,4))</f>
        <v>0B2D</v>
      </c>
    </row>
    <row r="1034" spans="1:6" x14ac:dyDescent="0.25">
      <c r="A1034" s="2">
        <f>IF(OR(A1033&gt;=2^I$9,C1033&lt;=VrefLow),"",A1033+1)</f>
        <v>1031</v>
      </c>
      <c r="B1034" s="6">
        <f>IF(OR(A1033&gt;=2^I$9,C1033&lt;=VrefLow),"",IF(B1033&lt;=0,"",(B1033-(M$6/(2^I$9)))))</f>
        <v>4.7906249999996344</v>
      </c>
      <c r="C1034" s="6">
        <f>IF(OR(A1033&gt;=2^I$9,C1033&lt;=VrefLow),"",(B1034*M$12)/(M$9+M$12))</f>
        <v>1.885450152041559</v>
      </c>
      <c r="D1034" s="4">
        <f>IF(OR(A1033&gt;=2^I$9,C1033&lt;=VrefLow),"",ROUND(((C1034-VrefLow)*(2^REsolution))/(VrefHigh-VrefLow),0))</f>
        <v>2860</v>
      </c>
      <c r="E1034" s="5" t="str">
        <f>IF(OR(A1033&gt;=2^I$9,C1033&lt;=VrefLow),"",DEC2BIN((MOD(D1034,4096)/512),3)&amp;DEC2BIN(MOD(D1034,512),9))</f>
        <v>101100101100</v>
      </c>
      <c r="F1034" s="1" t="str">
        <f>IF(OR(A1033&gt;=2^I$9,C1033&lt;=VrefLow),"",DEC2HEX(D1034,4))</f>
        <v>0B2C</v>
      </c>
    </row>
    <row r="1035" spans="1:6" x14ac:dyDescent="0.25">
      <c r="A1035" s="2">
        <f>IF(OR(A1034&gt;=2^I$9,C1034&lt;=VrefLow),"",A1034+1)</f>
        <v>1032</v>
      </c>
      <c r="B1035" s="6">
        <f>IF(OR(A1034&gt;=2^I$9,C1034&lt;=VrefLow),"",IF(B1034&lt;=0,"",(B1034-(M$6/(2^I$9)))))</f>
        <v>4.7890624999996341</v>
      </c>
      <c r="C1035" s="6">
        <f>IF(OR(A1034&gt;=2^I$9,C1034&lt;=VrefLow),"",(B1035*M$12)/(M$9+M$12))</f>
        <v>1.8848351976540696</v>
      </c>
      <c r="D1035" s="4">
        <f>IF(OR(A1034&gt;=2^I$9,C1034&lt;=VrefLow),"",ROUND(((C1035-VrefLow)*(2^REsolution))/(VrefHigh-VrefLow),0))</f>
        <v>2859</v>
      </c>
      <c r="E1035" s="5" t="str">
        <f>IF(OR(A1034&gt;=2^I$9,C1034&lt;=VrefLow),"",DEC2BIN((MOD(D1035,4096)/512),3)&amp;DEC2BIN(MOD(D1035,512),9))</f>
        <v>101100101011</v>
      </c>
      <c r="F1035" s="1" t="str">
        <f>IF(OR(A1034&gt;=2^I$9,C1034&lt;=VrefLow),"",DEC2HEX(D1035,4))</f>
        <v>0B2B</v>
      </c>
    </row>
    <row r="1036" spans="1:6" x14ac:dyDescent="0.25">
      <c r="A1036" s="2">
        <f>IF(OR(A1035&gt;=2^I$9,C1035&lt;=VrefLow),"",A1035+1)</f>
        <v>1033</v>
      </c>
      <c r="B1036" s="6">
        <f>IF(OR(A1035&gt;=2^I$9,C1035&lt;=VrefLow),"",IF(B1035&lt;=0,"",(B1035-(M$6/(2^I$9)))))</f>
        <v>4.7874999999996337</v>
      </c>
      <c r="C1036" s="6">
        <f>IF(OR(A1035&gt;=2^I$9,C1035&lt;=VrefLow),"",(B1036*M$12)/(M$9+M$12))</f>
        <v>1.8842202432665804</v>
      </c>
      <c r="D1036" s="4">
        <f>IF(OR(A1035&gt;=2^I$9,C1035&lt;=VrefLow),"",ROUND(((C1036-VrefLow)*(2^REsolution))/(VrefHigh-VrefLow),0))</f>
        <v>2858</v>
      </c>
      <c r="E1036" s="5" t="str">
        <f>IF(OR(A1035&gt;=2^I$9,C1035&lt;=VrefLow),"",DEC2BIN((MOD(D1036,4096)/512),3)&amp;DEC2BIN(MOD(D1036,512),9))</f>
        <v>101100101010</v>
      </c>
      <c r="F1036" s="1" t="str">
        <f>IF(OR(A1035&gt;=2^I$9,C1035&lt;=VrefLow),"",DEC2HEX(D1036,4))</f>
        <v>0B2A</v>
      </c>
    </row>
    <row r="1037" spans="1:6" x14ac:dyDescent="0.25">
      <c r="A1037" s="2">
        <f>IF(OR(A1036&gt;=2^I$9,C1036&lt;=VrefLow),"",A1036+1)</f>
        <v>1034</v>
      </c>
      <c r="B1037" s="6">
        <f>IF(OR(A1036&gt;=2^I$9,C1036&lt;=VrefLow),"",IF(B1036&lt;=0,"",(B1036-(M$6/(2^I$9)))))</f>
        <v>4.7859374999996334</v>
      </c>
      <c r="C1037" s="6">
        <f>IF(OR(A1036&gt;=2^I$9,C1036&lt;=VrefLow),"",(B1037*M$12)/(M$9+M$12))</f>
        <v>1.8836052888790911</v>
      </c>
      <c r="D1037" s="4">
        <f>IF(OR(A1036&gt;=2^I$9,C1036&lt;=VrefLow),"",ROUND(((C1037-VrefLow)*(2^REsolution))/(VrefHigh-VrefLow),0))</f>
        <v>2857</v>
      </c>
      <c r="E1037" s="5" t="str">
        <f>IF(OR(A1036&gt;=2^I$9,C1036&lt;=VrefLow),"",DEC2BIN((MOD(D1037,4096)/512),3)&amp;DEC2BIN(MOD(D1037,512),9))</f>
        <v>101100101001</v>
      </c>
      <c r="F1037" s="1" t="str">
        <f>IF(OR(A1036&gt;=2^I$9,C1036&lt;=VrefLow),"",DEC2HEX(D1037,4))</f>
        <v>0B29</v>
      </c>
    </row>
    <row r="1038" spans="1:6" x14ac:dyDescent="0.25">
      <c r="A1038" s="2">
        <f>IF(OR(A1037&gt;=2^I$9,C1037&lt;=VrefLow),"",A1037+1)</f>
        <v>1035</v>
      </c>
      <c r="B1038" s="6">
        <f>IF(OR(A1037&gt;=2^I$9,C1037&lt;=VrefLow),"",IF(B1037&lt;=0,"",(B1037-(M$6/(2^I$9)))))</f>
        <v>4.784374999999633</v>
      </c>
      <c r="C1038" s="6">
        <f>IF(OR(A1037&gt;=2^I$9,C1037&lt;=VrefLow),"",(B1038*M$12)/(M$9+M$12))</f>
        <v>1.8829903344916017</v>
      </c>
      <c r="D1038" s="4">
        <f>IF(OR(A1037&gt;=2^I$9,C1037&lt;=VrefLow),"",ROUND(((C1038-VrefLow)*(2^REsolution))/(VrefHigh-VrefLow),0))</f>
        <v>2857</v>
      </c>
      <c r="E1038" s="5" t="str">
        <f>IF(OR(A1037&gt;=2^I$9,C1037&lt;=VrefLow),"",DEC2BIN((MOD(D1038,4096)/512),3)&amp;DEC2BIN(MOD(D1038,512),9))</f>
        <v>101100101001</v>
      </c>
      <c r="F1038" s="1" t="str">
        <f>IF(OR(A1037&gt;=2^I$9,C1037&lt;=VrefLow),"",DEC2HEX(D1038,4))</f>
        <v>0B29</v>
      </c>
    </row>
    <row r="1039" spans="1:6" x14ac:dyDescent="0.25">
      <c r="A1039" s="2">
        <f>IF(OR(A1038&gt;=2^I$9,C1038&lt;=VrefLow),"",A1038+1)</f>
        <v>1036</v>
      </c>
      <c r="B1039" s="6">
        <f>IF(OR(A1038&gt;=2^I$9,C1038&lt;=VrefLow),"",IF(B1038&lt;=0,"",(B1038-(M$6/(2^I$9)))))</f>
        <v>4.7828124999996326</v>
      </c>
      <c r="C1039" s="6">
        <f>IF(OR(A1038&gt;=2^I$9,C1038&lt;=VrefLow),"",(B1039*M$12)/(M$9+M$12))</f>
        <v>1.8823753801041123</v>
      </c>
      <c r="D1039" s="4">
        <f>IF(OR(A1038&gt;=2^I$9,C1038&lt;=VrefLow),"",ROUND(((C1039-VrefLow)*(2^REsolution))/(VrefHigh-VrefLow),0))</f>
        <v>2856</v>
      </c>
      <c r="E1039" s="5" t="str">
        <f>IF(OR(A1038&gt;=2^I$9,C1038&lt;=VrefLow),"",DEC2BIN((MOD(D1039,4096)/512),3)&amp;DEC2BIN(MOD(D1039,512),9))</f>
        <v>101100101000</v>
      </c>
      <c r="F1039" s="1" t="str">
        <f>IF(OR(A1038&gt;=2^I$9,C1038&lt;=VrefLow),"",DEC2HEX(D1039,4))</f>
        <v>0B28</v>
      </c>
    </row>
    <row r="1040" spans="1:6" x14ac:dyDescent="0.25">
      <c r="A1040" s="2">
        <f>IF(OR(A1039&gt;=2^I$9,C1039&lt;=VrefLow),"",A1039+1)</f>
        <v>1037</v>
      </c>
      <c r="B1040" s="6">
        <f>IF(OR(A1039&gt;=2^I$9,C1039&lt;=VrefLow),"",IF(B1039&lt;=0,"",(B1039-(M$6/(2^I$9)))))</f>
        <v>4.7812499999996323</v>
      </c>
      <c r="C1040" s="6">
        <f>IF(OR(A1039&gt;=2^I$9,C1039&lt;=VrefLow),"",(B1040*M$12)/(M$9+M$12))</f>
        <v>1.8817604257166234</v>
      </c>
      <c r="D1040" s="4">
        <f>IF(OR(A1039&gt;=2^I$9,C1039&lt;=VrefLow),"",ROUND(((C1040-VrefLow)*(2^REsolution))/(VrefHigh-VrefLow),0))</f>
        <v>2855</v>
      </c>
      <c r="E1040" s="5" t="str">
        <f>IF(OR(A1039&gt;=2^I$9,C1039&lt;=VrefLow),"",DEC2BIN((MOD(D1040,4096)/512),3)&amp;DEC2BIN(MOD(D1040,512),9))</f>
        <v>101100100111</v>
      </c>
      <c r="F1040" s="1" t="str">
        <f>IF(OR(A1039&gt;=2^I$9,C1039&lt;=VrefLow),"",DEC2HEX(D1040,4))</f>
        <v>0B27</v>
      </c>
    </row>
    <row r="1041" spans="1:6" x14ac:dyDescent="0.25">
      <c r="A1041" s="2">
        <f>IF(OR(A1040&gt;=2^I$9,C1040&lt;=VrefLow),"",A1040+1)</f>
        <v>1038</v>
      </c>
      <c r="B1041" s="6">
        <f>IF(OR(A1040&gt;=2^I$9,C1040&lt;=VrefLow),"",IF(B1040&lt;=0,"",(B1040-(M$6/(2^I$9)))))</f>
        <v>4.7796874999996319</v>
      </c>
      <c r="C1041" s="6">
        <f>IF(OR(A1040&gt;=2^I$9,C1040&lt;=VrefLow),"",(B1041*M$12)/(M$9+M$12))</f>
        <v>1.881145471329134</v>
      </c>
      <c r="D1041" s="4">
        <f>IF(OR(A1040&gt;=2^I$9,C1040&lt;=VrefLow),"",ROUND(((C1041-VrefLow)*(2^REsolution))/(VrefHigh-VrefLow),0))</f>
        <v>2854</v>
      </c>
      <c r="E1041" s="5" t="str">
        <f>IF(OR(A1040&gt;=2^I$9,C1040&lt;=VrefLow),"",DEC2BIN((MOD(D1041,4096)/512),3)&amp;DEC2BIN(MOD(D1041,512),9))</f>
        <v>101100100110</v>
      </c>
      <c r="F1041" s="1" t="str">
        <f>IF(OR(A1040&gt;=2^I$9,C1040&lt;=VrefLow),"",DEC2HEX(D1041,4))</f>
        <v>0B26</v>
      </c>
    </row>
    <row r="1042" spans="1:6" x14ac:dyDescent="0.25">
      <c r="A1042" s="2">
        <f>IF(OR(A1041&gt;=2^I$9,C1041&lt;=VrefLow),"",A1041+1)</f>
        <v>1039</v>
      </c>
      <c r="B1042" s="6">
        <f>IF(OR(A1041&gt;=2^I$9,C1041&lt;=VrefLow),"",IF(B1041&lt;=0,"",(B1041-(M$6/(2^I$9)))))</f>
        <v>4.7781249999996316</v>
      </c>
      <c r="C1042" s="6">
        <f>IF(OR(A1041&gt;=2^I$9,C1041&lt;=VrefLow),"",(B1042*M$12)/(M$9+M$12))</f>
        <v>1.8805305169416446</v>
      </c>
      <c r="D1042" s="4">
        <f>IF(OR(A1041&gt;=2^I$9,C1041&lt;=VrefLow),"",ROUND(((C1042-VrefLow)*(2^REsolution))/(VrefHigh-VrefLow),0))</f>
        <v>2853</v>
      </c>
      <c r="E1042" s="5" t="str">
        <f>IF(OR(A1041&gt;=2^I$9,C1041&lt;=VrefLow),"",DEC2BIN((MOD(D1042,4096)/512),3)&amp;DEC2BIN(MOD(D1042,512),9))</f>
        <v>101100100101</v>
      </c>
      <c r="F1042" s="1" t="str">
        <f>IF(OR(A1041&gt;=2^I$9,C1041&lt;=VrefLow),"",DEC2HEX(D1042,4))</f>
        <v>0B25</v>
      </c>
    </row>
    <row r="1043" spans="1:6" x14ac:dyDescent="0.25">
      <c r="A1043" s="2">
        <f>IF(OR(A1042&gt;=2^I$9,C1042&lt;=VrefLow),"",A1042+1)</f>
        <v>1040</v>
      </c>
      <c r="B1043" s="6">
        <f>IF(OR(A1042&gt;=2^I$9,C1042&lt;=VrefLow),"",IF(B1042&lt;=0,"",(B1042-(M$6/(2^I$9)))))</f>
        <v>4.7765624999996312</v>
      </c>
      <c r="C1043" s="6">
        <f>IF(OR(A1042&gt;=2^I$9,C1042&lt;=VrefLow),"",(B1043*M$12)/(M$9+M$12))</f>
        <v>1.8799155625541553</v>
      </c>
      <c r="D1043" s="4">
        <f>IF(OR(A1042&gt;=2^I$9,C1042&lt;=VrefLow),"",ROUND(((C1043-VrefLow)*(2^REsolution))/(VrefHigh-VrefLow),0))</f>
        <v>2852</v>
      </c>
      <c r="E1043" s="5" t="str">
        <f>IF(OR(A1042&gt;=2^I$9,C1042&lt;=VrefLow),"",DEC2BIN((MOD(D1043,4096)/512),3)&amp;DEC2BIN(MOD(D1043,512),9))</f>
        <v>101100100100</v>
      </c>
      <c r="F1043" s="1" t="str">
        <f>IF(OR(A1042&gt;=2^I$9,C1042&lt;=VrefLow),"",DEC2HEX(D1043,4))</f>
        <v>0B24</v>
      </c>
    </row>
    <row r="1044" spans="1:6" x14ac:dyDescent="0.25">
      <c r="A1044" s="2">
        <f>IF(OR(A1043&gt;=2^I$9,C1043&lt;=VrefLow),"",A1043+1)</f>
        <v>1041</v>
      </c>
      <c r="B1044" s="6">
        <f>IF(OR(A1043&gt;=2^I$9,C1043&lt;=VrefLow),"",IF(B1043&lt;=0,"",(B1043-(M$6/(2^I$9)))))</f>
        <v>4.7749999999996309</v>
      </c>
      <c r="C1044" s="6">
        <f>IF(OR(A1043&gt;=2^I$9,C1043&lt;=VrefLow),"",(B1044*M$12)/(M$9+M$12))</f>
        <v>1.8793006081666663</v>
      </c>
      <c r="D1044" s="4">
        <f>IF(OR(A1043&gt;=2^I$9,C1043&lt;=VrefLow),"",ROUND(((C1044-VrefLow)*(2^REsolution))/(VrefHigh-VrefLow),0))</f>
        <v>2851</v>
      </c>
      <c r="E1044" s="5" t="str">
        <f>IF(OR(A1043&gt;=2^I$9,C1043&lt;=VrefLow),"",DEC2BIN((MOD(D1044,4096)/512),3)&amp;DEC2BIN(MOD(D1044,512),9))</f>
        <v>101100100011</v>
      </c>
      <c r="F1044" s="1" t="str">
        <f>IF(OR(A1043&gt;=2^I$9,C1043&lt;=VrefLow),"",DEC2HEX(D1044,4))</f>
        <v>0B23</v>
      </c>
    </row>
    <row r="1045" spans="1:6" x14ac:dyDescent="0.25">
      <c r="A1045" s="2">
        <f>IF(OR(A1044&gt;=2^I$9,C1044&lt;=VrefLow),"",A1044+1)</f>
        <v>1042</v>
      </c>
      <c r="B1045" s="6">
        <f>IF(OR(A1044&gt;=2^I$9,C1044&lt;=VrefLow),"",IF(B1044&lt;=0,"",(B1044-(M$6/(2^I$9)))))</f>
        <v>4.7734374999996305</v>
      </c>
      <c r="C1045" s="6">
        <f>IF(OR(A1044&gt;=2^I$9,C1044&lt;=VrefLow),"",(B1045*M$12)/(M$9+M$12))</f>
        <v>1.878685653779177</v>
      </c>
      <c r="D1045" s="4">
        <f>IF(OR(A1044&gt;=2^I$9,C1044&lt;=VrefLow),"",ROUND(((C1045-VrefLow)*(2^REsolution))/(VrefHigh-VrefLow),0))</f>
        <v>2850</v>
      </c>
      <c r="E1045" s="5" t="str">
        <f>IF(OR(A1044&gt;=2^I$9,C1044&lt;=VrefLow),"",DEC2BIN((MOD(D1045,4096)/512),3)&amp;DEC2BIN(MOD(D1045,512),9))</f>
        <v>101100100010</v>
      </c>
      <c r="F1045" s="1" t="str">
        <f>IF(OR(A1044&gt;=2^I$9,C1044&lt;=VrefLow),"",DEC2HEX(D1045,4))</f>
        <v>0B22</v>
      </c>
    </row>
    <row r="1046" spans="1:6" x14ac:dyDescent="0.25">
      <c r="A1046" s="2">
        <f>IF(OR(A1045&gt;=2^I$9,C1045&lt;=VrefLow),"",A1045+1)</f>
        <v>1043</v>
      </c>
      <c r="B1046" s="6">
        <f>IF(OR(A1045&gt;=2^I$9,C1045&lt;=VrefLow),"",IF(B1045&lt;=0,"",(B1045-(M$6/(2^I$9)))))</f>
        <v>4.7718749999996302</v>
      </c>
      <c r="C1046" s="6">
        <f>IF(OR(A1045&gt;=2^I$9,C1045&lt;=VrefLow),"",(B1046*M$12)/(M$9+M$12))</f>
        <v>1.8780706993916876</v>
      </c>
      <c r="D1046" s="4">
        <f>IF(OR(A1045&gt;=2^I$9,C1045&lt;=VrefLow),"",ROUND(((C1046-VrefLow)*(2^REsolution))/(VrefHigh-VrefLow),0))</f>
        <v>2849</v>
      </c>
      <c r="E1046" s="5" t="str">
        <f>IF(OR(A1045&gt;=2^I$9,C1045&lt;=VrefLow),"",DEC2BIN((MOD(D1046,4096)/512),3)&amp;DEC2BIN(MOD(D1046,512),9))</f>
        <v>101100100001</v>
      </c>
      <c r="F1046" s="1" t="str">
        <f>IF(OR(A1045&gt;=2^I$9,C1045&lt;=VrefLow),"",DEC2HEX(D1046,4))</f>
        <v>0B21</v>
      </c>
    </row>
    <row r="1047" spans="1:6" x14ac:dyDescent="0.25">
      <c r="A1047" s="2">
        <f>IF(OR(A1046&gt;=2^I$9,C1046&lt;=VrefLow),"",A1046+1)</f>
        <v>1044</v>
      </c>
      <c r="B1047" s="6">
        <f>IF(OR(A1046&gt;=2^I$9,C1046&lt;=VrefLow),"",IF(B1046&lt;=0,"",(B1046-(M$6/(2^I$9)))))</f>
        <v>4.7703124999996298</v>
      </c>
      <c r="C1047" s="6">
        <f>IF(OR(A1046&gt;=2^I$9,C1046&lt;=VrefLow),"",(B1047*M$12)/(M$9+M$12))</f>
        <v>1.8774557450041982</v>
      </c>
      <c r="D1047" s="4">
        <f>IF(OR(A1046&gt;=2^I$9,C1046&lt;=VrefLow),"",ROUND(((C1047-VrefLow)*(2^REsolution))/(VrefHigh-VrefLow),0))</f>
        <v>2848</v>
      </c>
      <c r="E1047" s="5" t="str">
        <f>IF(OR(A1046&gt;=2^I$9,C1046&lt;=VrefLow),"",DEC2BIN((MOD(D1047,4096)/512),3)&amp;DEC2BIN(MOD(D1047,512),9))</f>
        <v>101100100000</v>
      </c>
      <c r="F1047" s="1" t="str">
        <f>IF(OR(A1046&gt;=2^I$9,C1046&lt;=VrefLow),"",DEC2HEX(D1047,4))</f>
        <v>0B20</v>
      </c>
    </row>
    <row r="1048" spans="1:6" x14ac:dyDescent="0.25">
      <c r="A1048" s="2">
        <f>IF(OR(A1047&gt;=2^I$9,C1047&lt;=VrefLow),"",A1047+1)</f>
        <v>1045</v>
      </c>
      <c r="B1048" s="6">
        <f>IF(OR(A1047&gt;=2^I$9,C1047&lt;=VrefLow),"",IF(B1047&lt;=0,"",(B1047-(M$6/(2^I$9)))))</f>
        <v>4.7687499999996295</v>
      </c>
      <c r="C1048" s="6">
        <f>IF(OR(A1047&gt;=2^I$9,C1047&lt;=VrefLow),"",(B1048*M$12)/(M$9+M$12))</f>
        <v>1.8768407906167093</v>
      </c>
      <c r="D1048" s="4">
        <f>IF(OR(A1047&gt;=2^I$9,C1047&lt;=VrefLow),"",ROUND(((C1048-VrefLow)*(2^REsolution))/(VrefHigh-VrefLow),0))</f>
        <v>2847</v>
      </c>
      <c r="E1048" s="5" t="str">
        <f>IF(OR(A1047&gt;=2^I$9,C1047&lt;=VrefLow),"",DEC2BIN((MOD(D1048,4096)/512),3)&amp;DEC2BIN(MOD(D1048,512),9))</f>
        <v>101100011111</v>
      </c>
      <c r="F1048" s="1" t="str">
        <f>IF(OR(A1047&gt;=2^I$9,C1047&lt;=VrefLow),"",DEC2HEX(D1048,4))</f>
        <v>0B1F</v>
      </c>
    </row>
    <row r="1049" spans="1:6" x14ac:dyDescent="0.25">
      <c r="A1049" s="2">
        <f>IF(OR(A1048&gt;=2^I$9,C1048&lt;=VrefLow),"",A1048+1)</f>
        <v>1046</v>
      </c>
      <c r="B1049" s="6">
        <f>IF(OR(A1048&gt;=2^I$9,C1048&lt;=VrefLow),"",IF(B1048&lt;=0,"",(B1048-(M$6/(2^I$9)))))</f>
        <v>4.7671874999996291</v>
      </c>
      <c r="C1049" s="6">
        <f>IF(OR(A1048&gt;=2^I$9,C1048&lt;=VrefLow),"",(B1049*M$12)/(M$9+M$12))</f>
        <v>1.8762258362292199</v>
      </c>
      <c r="D1049" s="4">
        <f>IF(OR(A1048&gt;=2^I$9,C1048&lt;=VrefLow),"",ROUND(((C1049-VrefLow)*(2^REsolution))/(VrefHigh-VrefLow),0))</f>
        <v>2846</v>
      </c>
      <c r="E1049" s="5" t="str">
        <f>IF(OR(A1048&gt;=2^I$9,C1048&lt;=VrefLow),"",DEC2BIN((MOD(D1049,4096)/512),3)&amp;DEC2BIN(MOD(D1049,512),9))</f>
        <v>101100011110</v>
      </c>
      <c r="F1049" s="1" t="str">
        <f>IF(OR(A1048&gt;=2^I$9,C1048&lt;=VrefLow),"",DEC2HEX(D1049,4))</f>
        <v>0B1E</v>
      </c>
    </row>
    <row r="1050" spans="1:6" x14ac:dyDescent="0.25">
      <c r="A1050" s="2">
        <f>IF(OR(A1049&gt;=2^I$9,C1049&lt;=VrefLow),"",A1049+1)</f>
        <v>1047</v>
      </c>
      <c r="B1050" s="6">
        <f>IF(OR(A1049&gt;=2^I$9,C1049&lt;=VrefLow),"",IF(B1049&lt;=0,"",(B1049-(M$6/(2^I$9)))))</f>
        <v>4.7656249999996287</v>
      </c>
      <c r="C1050" s="6">
        <f>IF(OR(A1049&gt;=2^I$9,C1049&lt;=VrefLow),"",(B1050*M$12)/(M$9+M$12))</f>
        <v>1.8756108818417305</v>
      </c>
      <c r="D1050" s="4">
        <f>IF(OR(A1049&gt;=2^I$9,C1049&lt;=VrefLow),"",ROUND(((C1050-VrefLow)*(2^REsolution))/(VrefHigh-VrefLow),0))</f>
        <v>2845</v>
      </c>
      <c r="E1050" s="5" t="str">
        <f>IF(OR(A1049&gt;=2^I$9,C1049&lt;=VrefLow),"",DEC2BIN((MOD(D1050,4096)/512),3)&amp;DEC2BIN(MOD(D1050,512),9))</f>
        <v>101100011101</v>
      </c>
      <c r="F1050" s="1" t="str">
        <f>IF(OR(A1049&gt;=2^I$9,C1049&lt;=VrefLow),"",DEC2HEX(D1050,4))</f>
        <v>0B1D</v>
      </c>
    </row>
    <row r="1051" spans="1:6" x14ac:dyDescent="0.25">
      <c r="A1051" s="2">
        <f>IF(OR(A1050&gt;=2^I$9,C1050&lt;=VrefLow),"",A1050+1)</f>
        <v>1048</v>
      </c>
      <c r="B1051" s="6">
        <f>IF(OR(A1050&gt;=2^I$9,C1050&lt;=VrefLow),"",IF(B1050&lt;=0,"",(B1050-(M$6/(2^I$9)))))</f>
        <v>4.7640624999996284</v>
      </c>
      <c r="C1051" s="6">
        <f>IF(OR(A1050&gt;=2^I$9,C1050&lt;=VrefLow),"",(B1051*M$12)/(M$9+M$12))</f>
        <v>1.8749959274542412</v>
      </c>
      <c r="D1051" s="4">
        <f>IF(OR(A1050&gt;=2^I$9,C1050&lt;=VrefLow),"",ROUND(((C1051-VrefLow)*(2^REsolution))/(VrefHigh-VrefLow),0))</f>
        <v>2844</v>
      </c>
      <c r="E1051" s="5" t="str">
        <f>IF(OR(A1050&gt;=2^I$9,C1050&lt;=VrefLow),"",DEC2BIN((MOD(D1051,4096)/512),3)&amp;DEC2BIN(MOD(D1051,512),9))</f>
        <v>101100011100</v>
      </c>
      <c r="F1051" s="1" t="str">
        <f>IF(OR(A1050&gt;=2^I$9,C1050&lt;=VrefLow),"",DEC2HEX(D1051,4))</f>
        <v>0B1C</v>
      </c>
    </row>
    <row r="1052" spans="1:6" x14ac:dyDescent="0.25">
      <c r="A1052" s="2">
        <f>IF(OR(A1051&gt;=2^I$9,C1051&lt;=VrefLow),"",A1051+1)</f>
        <v>1049</v>
      </c>
      <c r="B1052" s="6">
        <f>IF(OR(A1051&gt;=2^I$9,C1051&lt;=VrefLow),"",IF(B1051&lt;=0,"",(B1051-(M$6/(2^I$9)))))</f>
        <v>4.762499999999628</v>
      </c>
      <c r="C1052" s="6">
        <f>IF(OR(A1051&gt;=2^I$9,C1051&lt;=VrefLow),"",(B1052*M$12)/(M$9+M$12))</f>
        <v>1.874380973066752</v>
      </c>
      <c r="D1052" s="4">
        <f>IF(OR(A1051&gt;=2^I$9,C1051&lt;=VrefLow),"",ROUND(((C1052-VrefLow)*(2^REsolution))/(VrefHigh-VrefLow),0))</f>
        <v>2844</v>
      </c>
      <c r="E1052" s="5" t="str">
        <f>IF(OR(A1051&gt;=2^I$9,C1051&lt;=VrefLow),"",DEC2BIN((MOD(D1052,4096)/512),3)&amp;DEC2BIN(MOD(D1052,512),9))</f>
        <v>101100011100</v>
      </c>
      <c r="F1052" s="1" t="str">
        <f>IF(OR(A1051&gt;=2^I$9,C1051&lt;=VrefLow),"",DEC2HEX(D1052,4))</f>
        <v>0B1C</v>
      </c>
    </row>
    <row r="1053" spans="1:6" x14ac:dyDescent="0.25">
      <c r="A1053" s="2">
        <f>IF(OR(A1052&gt;=2^I$9,C1052&lt;=VrefLow),"",A1052+1)</f>
        <v>1050</v>
      </c>
      <c r="B1053" s="6">
        <f>IF(OR(A1052&gt;=2^I$9,C1052&lt;=VrefLow),"",IF(B1052&lt;=0,"",(B1052-(M$6/(2^I$9)))))</f>
        <v>4.7609374999996277</v>
      </c>
      <c r="C1053" s="6">
        <f>IF(OR(A1052&gt;=2^I$9,C1052&lt;=VrefLow),"",(B1053*M$12)/(M$9+M$12))</f>
        <v>1.8737660186792626</v>
      </c>
      <c r="D1053" s="4">
        <f>IF(OR(A1052&gt;=2^I$9,C1052&lt;=VrefLow),"",ROUND(((C1053-VrefLow)*(2^REsolution))/(VrefHigh-VrefLow),0))</f>
        <v>2843</v>
      </c>
      <c r="E1053" s="5" t="str">
        <f>IF(OR(A1052&gt;=2^I$9,C1052&lt;=VrefLow),"",DEC2BIN((MOD(D1053,4096)/512),3)&amp;DEC2BIN(MOD(D1053,512),9))</f>
        <v>101100011011</v>
      </c>
      <c r="F1053" s="1" t="str">
        <f>IF(OR(A1052&gt;=2^I$9,C1052&lt;=VrefLow),"",DEC2HEX(D1053,4))</f>
        <v>0B1B</v>
      </c>
    </row>
    <row r="1054" spans="1:6" x14ac:dyDescent="0.25">
      <c r="A1054" s="2">
        <f>IF(OR(A1053&gt;=2^I$9,C1053&lt;=VrefLow),"",A1053+1)</f>
        <v>1051</v>
      </c>
      <c r="B1054" s="6">
        <f>IF(OR(A1053&gt;=2^I$9,C1053&lt;=VrefLow),"",IF(B1053&lt;=0,"",(B1053-(M$6/(2^I$9)))))</f>
        <v>4.7593749999996273</v>
      </c>
      <c r="C1054" s="6">
        <f>IF(OR(A1053&gt;=2^I$9,C1053&lt;=VrefLow),"",(B1054*M$12)/(M$9+M$12))</f>
        <v>1.8731510642917732</v>
      </c>
      <c r="D1054" s="4">
        <f>IF(OR(A1053&gt;=2^I$9,C1053&lt;=VrefLow),"",ROUND(((C1054-VrefLow)*(2^REsolution))/(VrefHigh-VrefLow),0))</f>
        <v>2842</v>
      </c>
      <c r="E1054" s="5" t="str">
        <f>IF(OR(A1053&gt;=2^I$9,C1053&lt;=VrefLow),"",DEC2BIN((MOD(D1054,4096)/512),3)&amp;DEC2BIN(MOD(D1054,512),9))</f>
        <v>101100011010</v>
      </c>
      <c r="F1054" s="1" t="str">
        <f>IF(OR(A1053&gt;=2^I$9,C1053&lt;=VrefLow),"",DEC2HEX(D1054,4))</f>
        <v>0B1A</v>
      </c>
    </row>
    <row r="1055" spans="1:6" x14ac:dyDescent="0.25">
      <c r="A1055" s="2">
        <f>IF(OR(A1054&gt;=2^I$9,C1054&lt;=VrefLow),"",A1054+1)</f>
        <v>1052</v>
      </c>
      <c r="B1055" s="6">
        <f>IF(OR(A1054&gt;=2^I$9,C1054&lt;=VrefLow),"",IF(B1054&lt;=0,"",(B1054-(M$6/(2^I$9)))))</f>
        <v>4.757812499999627</v>
      </c>
      <c r="C1055" s="6">
        <f>IF(OR(A1054&gt;=2^I$9,C1054&lt;=VrefLow),"",(B1055*M$12)/(M$9+M$12))</f>
        <v>1.8725361099042839</v>
      </c>
      <c r="D1055" s="4">
        <f>IF(OR(A1054&gt;=2^I$9,C1054&lt;=VrefLow),"",ROUND(((C1055-VrefLow)*(2^REsolution))/(VrefHigh-VrefLow),0))</f>
        <v>2841</v>
      </c>
      <c r="E1055" s="5" t="str">
        <f>IF(OR(A1054&gt;=2^I$9,C1054&lt;=VrefLow),"",DEC2BIN((MOD(D1055,4096)/512),3)&amp;DEC2BIN(MOD(D1055,512),9))</f>
        <v>101100011001</v>
      </c>
      <c r="F1055" s="1" t="str">
        <f>IF(OR(A1054&gt;=2^I$9,C1054&lt;=VrefLow),"",DEC2HEX(D1055,4))</f>
        <v>0B19</v>
      </c>
    </row>
    <row r="1056" spans="1:6" x14ac:dyDescent="0.25">
      <c r="A1056" s="2">
        <f>IF(OR(A1055&gt;=2^I$9,C1055&lt;=VrefLow),"",A1055+1)</f>
        <v>1053</v>
      </c>
      <c r="B1056" s="6">
        <f>IF(OR(A1055&gt;=2^I$9,C1055&lt;=VrefLow),"",IF(B1055&lt;=0,"",(B1055-(M$6/(2^I$9)))))</f>
        <v>4.7562499999996266</v>
      </c>
      <c r="C1056" s="6">
        <f>IF(OR(A1055&gt;=2^I$9,C1055&lt;=VrefLow),"",(B1056*M$12)/(M$9+M$12))</f>
        <v>1.8719211555167949</v>
      </c>
      <c r="D1056" s="4">
        <f>IF(OR(A1055&gt;=2^I$9,C1055&lt;=VrefLow),"",ROUND(((C1056-VrefLow)*(2^REsolution))/(VrefHigh-VrefLow),0))</f>
        <v>2840</v>
      </c>
      <c r="E1056" s="5" t="str">
        <f>IF(OR(A1055&gt;=2^I$9,C1055&lt;=VrefLow),"",DEC2BIN((MOD(D1056,4096)/512),3)&amp;DEC2BIN(MOD(D1056,512),9))</f>
        <v>101100011000</v>
      </c>
      <c r="F1056" s="1" t="str">
        <f>IF(OR(A1055&gt;=2^I$9,C1055&lt;=VrefLow),"",DEC2HEX(D1056,4))</f>
        <v>0B18</v>
      </c>
    </row>
    <row r="1057" spans="1:6" x14ac:dyDescent="0.25">
      <c r="A1057" s="2">
        <f>IF(OR(A1056&gt;=2^I$9,C1056&lt;=VrefLow),"",A1056+1)</f>
        <v>1054</v>
      </c>
      <c r="B1057" s="6">
        <f>IF(OR(A1056&gt;=2^I$9,C1056&lt;=VrefLow),"",IF(B1056&lt;=0,"",(B1056-(M$6/(2^I$9)))))</f>
        <v>4.7546874999996263</v>
      </c>
      <c r="C1057" s="6">
        <f>IF(OR(A1056&gt;=2^I$9,C1056&lt;=VrefLow),"",(B1057*M$12)/(M$9+M$12))</f>
        <v>1.8713062011293056</v>
      </c>
      <c r="D1057" s="4">
        <f>IF(OR(A1056&gt;=2^I$9,C1056&lt;=VrefLow),"",ROUND(((C1057-VrefLow)*(2^REsolution))/(VrefHigh-VrefLow),0))</f>
        <v>2839</v>
      </c>
      <c r="E1057" s="5" t="str">
        <f>IF(OR(A1056&gt;=2^I$9,C1056&lt;=VrefLow),"",DEC2BIN((MOD(D1057,4096)/512),3)&amp;DEC2BIN(MOD(D1057,512),9))</f>
        <v>101100010111</v>
      </c>
      <c r="F1057" s="1" t="str">
        <f>IF(OR(A1056&gt;=2^I$9,C1056&lt;=VrefLow),"",DEC2HEX(D1057,4))</f>
        <v>0B17</v>
      </c>
    </row>
    <row r="1058" spans="1:6" x14ac:dyDescent="0.25">
      <c r="A1058" s="2">
        <f>IF(OR(A1057&gt;=2^I$9,C1057&lt;=VrefLow),"",A1057+1)</f>
        <v>1055</v>
      </c>
      <c r="B1058" s="6">
        <f>IF(OR(A1057&gt;=2^I$9,C1057&lt;=VrefLow),"",IF(B1057&lt;=0,"",(B1057-(M$6/(2^I$9)))))</f>
        <v>4.7531249999996259</v>
      </c>
      <c r="C1058" s="6">
        <f>IF(OR(A1057&gt;=2^I$9,C1057&lt;=VrefLow),"",(B1058*M$12)/(M$9+M$12))</f>
        <v>1.8706912467418162</v>
      </c>
      <c r="D1058" s="4">
        <f>IF(OR(A1057&gt;=2^I$9,C1057&lt;=VrefLow),"",ROUND(((C1058-VrefLow)*(2^REsolution))/(VrefHigh-VrefLow),0))</f>
        <v>2838</v>
      </c>
      <c r="E1058" s="5" t="str">
        <f>IF(OR(A1057&gt;=2^I$9,C1057&lt;=VrefLow),"",DEC2BIN((MOD(D1058,4096)/512),3)&amp;DEC2BIN(MOD(D1058,512),9))</f>
        <v>101100010110</v>
      </c>
      <c r="F1058" s="1" t="str">
        <f>IF(OR(A1057&gt;=2^I$9,C1057&lt;=VrefLow),"",DEC2HEX(D1058,4))</f>
        <v>0B16</v>
      </c>
    </row>
    <row r="1059" spans="1:6" x14ac:dyDescent="0.25">
      <c r="A1059" s="2">
        <f>IF(OR(A1058&gt;=2^I$9,C1058&lt;=VrefLow),"",A1058+1)</f>
        <v>1056</v>
      </c>
      <c r="B1059" s="6">
        <f>IF(OR(A1058&gt;=2^I$9,C1058&lt;=VrefLow),"",IF(B1058&lt;=0,"",(B1058-(M$6/(2^I$9)))))</f>
        <v>4.7515624999996255</v>
      </c>
      <c r="C1059" s="6">
        <f>IF(OR(A1058&gt;=2^I$9,C1058&lt;=VrefLow),"",(B1059*M$12)/(M$9+M$12))</f>
        <v>1.8700762923543268</v>
      </c>
      <c r="D1059" s="4">
        <f>IF(OR(A1058&gt;=2^I$9,C1058&lt;=VrefLow),"",ROUND(((C1059-VrefLow)*(2^REsolution))/(VrefHigh-VrefLow),0))</f>
        <v>2837</v>
      </c>
      <c r="E1059" s="5" t="str">
        <f>IF(OR(A1058&gt;=2^I$9,C1058&lt;=VrefLow),"",DEC2BIN((MOD(D1059,4096)/512),3)&amp;DEC2BIN(MOD(D1059,512),9))</f>
        <v>101100010101</v>
      </c>
      <c r="F1059" s="1" t="str">
        <f>IF(OR(A1058&gt;=2^I$9,C1058&lt;=VrefLow),"",DEC2HEX(D1059,4))</f>
        <v>0B15</v>
      </c>
    </row>
    <row r="1060" spans="1:6" x14ac:dyDescent="0.25">
      <c r="A1060" s="2">
        <f>IF(OR(A1059&gt;=2^I$9,C1059&lt;=VrefLow),"",A1059+1)</f>
        <v>1057</v>
      </c>
      <c r="B1060" s="6">
        <f>IF(OR(A1059&gt;=2^I$9,C1059&lt;=VrefLow),"",IF(B1059&lt;=0,"",(B1059-(M$6/(2^I$9)))))</f>
        <v>4.7499999999996252</v>
      </c>
      <c r="C1060" s="6">
        <f>IF(OR(A1059&gt;=2^I$9,C1059&lt;=VrefLow),"",(B1060*M$12)/(M$9+M$12))</f>
        <v>1.8694613379668379</v>
      </c>
      <c r="D1060" s="4">
        <f>IF(OR(A1059&gt;=2^I$9,C1059&lt;=VrefLow),"",ROUND(((C1060-VrefLow)*(2^REsolution))/(VrefHigh-VrefLow),0))</f>
        <v>2836</v>
      </c>
      <c r="E1060" s="5" t="str">
        <f>IF(OR(A1059&gt;=2^I$9,C1059&lt;=VrefLow),"",DEC2BIN((MOD(D1060,4096)/512),3)&amp;DEC2BIN(MOD(D1060,512),9))</f>
        <v>101100010100</v>
      </c>
      <c r="F1060" s="1" t="str">
        <f>IF(OR(A1059&gt;=2^I$9,C1059&lt;=VrefLow),"",DEC2HEX(D1060,4))</f>
        <v>0B14</v>
      </c>
    </row>
    <row r="1061" spans="1:6" x14ac:dyDescent="0.25">
      <c r="A1061" s="2">
        <f>IF(OR(A1060&gt;=2^I$9,C1060&lt;=VrefLow),"",A1060+1)</f>
        <v>1058</v>
      </c>
      <c r="B1061" s="6">
        <f>IF(OR(A1060&gt;=2^I$9,C1060&lt;=VrefLow),"",IF(B1060&lt;=0,"",(B1060-(M$6/(2^I$9)))))</f>
        <v>4.7484374999996248</v>
      </c>
      <c r="C1061" s="6">
        <f>IF(OR(A1060&gt;=2^I$9,C1060&lt;=VrefLow),"",(B1061*M$12)/(M$9+M$12))</f>
        <v>1.8688463835793485</v>
      </c>
      <c r="D1061" s="4">
        <f>IF(OR(A1060&gt;=2^I$9,C1060&lt;=VrefLow),"",ROUND(((C1061-VrefLow)*(2^REsolution))/(VrefHigh-VrefLow),0))</f>
        <v>2835</v>
      </c>
      <c r="E1061" s="5" t="str">
        <f>IF(OR(A1060&gt;=2^I$9,C1060&lt;=VrefLow),"",DEC2BIN((MOD(D1061,4096)/512),3)&amp;DEC2BIN(MOD(D1061,512),9))</f>
        <v>101100010011</v>
      </c>
      <c r="F1061" s="1" t="str">
        <f>IF(OR(A1060&gt;=2^I$9,C1060&lt;=VrefLow),"",DEC2HEX(D1061,4))</f>
        <v>0B13</v>
      </c>
    </row>
    <row r="1062" spans="1:6" x14ac:dyDescent="0.25">
      <c r="A1062" s="2">
        <f>IF(OR(A1061&gt;=2^I$9,C1061&lt;=VrefLow),"",A1061+1)</f>
        <v>1059</v>
      </c>
      <c r="B1062" s="6">
        <f>IF(OR(A1061&gt;=2^I$9,C1061&lt;=VrefLow),"",IF(B1061&lt;=0,"",(B1061-(M$6/(2^I$9)))))</f>
        <v>4.7468749999996245</v>
      </c>
      <c r="C1062" s="6">
        <f>IF(OR(A1061&gt;=2^I$9,C1061&lt;=VrefLow),"",(B1062*M$12)/(M$9+M$12))</f>
        <v>1.8682314291918591</v>
      </c>
      <c r="D1062" s="4">
        <f>IF(OR(A1061&gt;=2^I$9,C1061&lt;=VrefLow),"",ROUND(((C1062-VrefLow)*(2^REsolution))/(VrefHigh-VrefLow),0))</f>
        <v>2834</v>
      </c>
      <c r="E1062" s="5" t="str">
        <f>IF(OR(A1061&gt;=2^I$9,C1061&lt;=VrefLow),"",DEC2BIN((MOD(D1062,4096)/512),3)&amp;DEC2BIN(MOD(D1062,512),9))</f>
        <v>101100010010</v>
      </c>
      <c r="F1062" s="1" t="str">
        <f>IF(OR(A1061&gt;=2^I$9,C1061&lt;=VrefLow),"",DEC2HEX(D1062,4))</f>
        <v>0B12</v>
      </c>
    </row>
    <row r="1063" spans="1:6" x14ac:dyDescent="0.25">
      <c r="A1063" s="2">
        <f>IF(OR(A1062&gt;=2^I$9,C1062&lt;=VrefLow),"",A1062+1)</f>
        <v>1060</v>
      </c>
      <c r="B1063" s="6">
        <f>IF(OR(A1062&gt;=2^I$9,C1062&lt;=VrefLow),"",IF(B1062&lt;=0,"",(B1062-(M$6/(2^I$9)))))</f>
        <v>4.7453124999996241</v>
      </c>
      <c r="C1063" s="6">
        <f>IF(OR(A1062&gt;=2^I$9,C1062&lt;=VrefLow),"",(B1063*M$12)/(M$9+M$12))</f>
        <v>1.8676164748043698</v>
      </c>
      <c r="D1063" s="4">
        <f>IF(OR(A1062&gt;=2^I$9,C1062&lt;=VrefLow),"",ROUND(((C1063-VrefLow)*(2^REsolution))/(VrefHigh-VrefLow),0))</f>
        <v>2833</v>
      </c>
      <c r="E1063" s="5" t="str">
        <f>IF(OR(A1062&gt;=2^I$9,C1062&lt;=VrefLow),"",DEC2BIN((MOD(D1063,4096)/512),3)&amp;DEC2BIN(MOD(D1063,512),9))</f>
        <v>101100010001</v>
      </c>
      <c r="F1063" s="1" t="str">
        <f>IF(OR(A1062&gt;=2^I$9,C1062&lt;=VrefLow),"",DEC2HEX(D1063,4))</f>
        <v>0B11</v>
      </c>
    </row>
    <row r="1064" spans="1:6" x14ac:dyDescent="0.25">
      <c r="A1064" s="2">
        <f>IF(OR(A1063&gt;=2^I$9,C1063&lt;=VrefLow),"",A1063+1)</f>
        <v>1061</v>
      </c>
      <c r="B1064" s="6">
        <f>IF(OR(A1063&gt;=2^I$9,C1063&lt;=VrefLow),"",IF(B1063&lt;=0,"",(B1063-(M$6/(2^I$9)))))</f>
        <v>4.7437499999996238</v>
      </c>
      <c r="C1064" s="6">
        <f>IF(OR(A1063&gt;=2^I$9,C1063&lt;=VrefLow),"",(B1064*M$12)/(M$9+M$12))</f>
        <v>1.8670015204168808</v>
      </c>
      <c r="D1064" s="4">
        <f>IF(OR(A1063&gt;=2^I$9,C1063&lt;=VrefLow),"",ROUND(((C1064-VrefLow)*(2^REsolution))/(VrefHigh-VrefLow),0))</f>
        <v>2832</v>
      </c>
      <c r="E1064" s="5" t="str">
        <f>IF(OR(A1063&gt;=2^I$9,C1063&lt;=VrefLow),"",DEC2BIN((MOD(D1064,4096)/512),3)&amp;DEC2BIN(MOD(D1064,512),9))</f>
        <v>101100010000</v>
      </c>
      <c r="F1064" s="1" t="str">
        <f>IF(OR(A1063&gt;=2^I$9,C1063&lt;=VrefLow),"",DEC2HEX(D1064,4))</f>
        <v>0B10</v>
      </c>
    </row>
    <row r="1065" spans="1:6" x14ac:dyDescent="0.25">
      <c r="A1065" s="2">
        <f>IF(OR(A1064&gt;=2^I$9,C1064&lt;=VrefLow),"",A1064+1)</f>
        <v>1062</v>
      </c>
      <c r="B1065" s="6">
        <f>IF(OR(A1064&gt;=2^I$9,C1064&lt;=VrefLow),"",IF(B1064&lt;=0,"",(B1064-(M$6/(2^I$9)))))</f>
        <v>4.7421874999996234</v>
      </c>
      <c r="C1065" s="6">
        <f>IF(OR(A1064&gt;=2^I$9,C1064&lt;=VrefLow),"",(B1065*M$12)/(M$9+M$12))</f>
        <v>1.8663865660293915</v>
      </c>
      <c r="D1065" s="4">
        <f>IF(OR(A1064&gt;=2^I$9,C1064&lt;=VrefLow),"",ROUND(((C1065-VrefLow)*(2^REsolution))/(VrefHigh-VrefLow),0))</f>
        <v>2831</v>
      </c>
      <c r="E1065" s="5" t="str">
        <f>IF(OR(A1064&gt;=2^I$9,C1064&lt;=VrefLow),"",DEC2BIN((MOD(D1065,4096)/512),3)&amp;DEC2BIN(MOD(D1065,512),9))</f>
        <v>101100001111</v>
      </c>
      <c r="F1065" s="1" t="str">
        <f>IF(OR(A1064&gt;=2^I$9,C1064&lt;=VrefLow),"",DEC2HEX(D1065,4))</f>
        <v>0B0F</v>
      </c>
    </row>
    <row r="1066" spans="1:6" x14ac:dyDescent="0.25">
      <c r="A1066" s="2">
        <f>IF(OR(A1065&gt;=2^I$9,C1065&lt;=VrefLow),"",A1065+1)</f>
        <v>1063</v>
      </c>
      <c r="B1066" s="6">
        <f>IF(OR(A1065&gt;=2^I$9,C1065&lt;=VrefLow),"",IF(B1065&lt;=0,"",(B1065-(M$6/(2^I$9)))))</f>
        <v>4.7406249999996231</v>
      </c>
      <c r="C1066" s="6">
        <f>IF(OR(A1065&gt;=2^I$9,C1065&lt;=VrefLow),"",(B1066*M$12)/(M$9+M$12))</f>
        <v>1.8657716116419021</v>
      </c>
      <c r="D1066" s="4">
        <f>IF(OR(A1065&gt;=2^I$9,C1065&lt;=VrefLow),"",ROUND(((C1066-VrefLow)*(2^REsolution))/(VrefHigh-VrefLow),0))</f>
        <v>2830</v>
      </c>
      <c r="E1066" s="5" t="str">
        <f>IF(OR(A1065&gt;=2^I$9,C1065&lt;=VrefLow),"",DEC2BIN((MOD(D1066,4096)/512),3)&amp;DEC2BIN(MOD(D1066,512),9))</f>
        <v>101100001110</v>
      </c>
      <c r="F1066" s="1" t="str">
        <f>IF(OR(A1065&gt;=2^I$9,C1065&lt;=VrefLow),"",DEC2HEX(D1066,4))</f>
        <v>0B0E</v>
      </c>
    </row>
    <row r="1067" spans="1:6" x14ac:dyDescent="0.25">
      <c r="A1067" s="2">
        <f>IF(OR(A1066&gt;=2^I$9,C1066&lt;=VrefLow),"",A1066+1)</f>
        <v>1064</v>
      </c>
      <c r="B1067" s="6">
        <f>IF(OR(A1066&gt;=2^I$9,C1066&lt;=VrefLow),"",IF(B1066&lt;=0,"",(B1066-(M$6/(2^I$9)))))</f>
        <v>4.7390624999996227</v>
      </c>
      <c r="C1067" s="6">
        <f>IF(OR(A1066&gt;=2^I$9,C1066&lt;=VrefLow),"",(B1067*M$12)/(M$9+M$12))</f>
        <v>1.8651566572544127</v>
      </c>
      <c r="D1067" s="4">
        <f>IF(OR(A1066&gt;=2^I$9,C1066&lt;=VrefLow),"",ROUND(((C1067-VrefLow)*(2^REsolution))/(VrefHigh-VrefLow),0))</f>
        <v>2830</v>
      </c>
      <c r="E1067" s="5" t="str">
        <f>IF(OR(A1066&gt;=2^I$9,C1066&lt;=VrefLow),"",DEC2BIN((MOD(D1067,4096)/512),3)&amp;DEC2BIN(MOD(D1067,512),9))</f>
        <v>101100001110</v>
      </c>
      <c r="F1067" s="1" t="str">
        <f>IF(OR(A1066&gt;=2^I$9,C1066&lt;=VrefLow),"",DEC2HEX(D1067,4))</f>
        <v>0B0E</v>
      </c>
    </row>
    <row r="1068" spans="1:6" x14ac:dyDescent="0.25">
      <c r="A1068" s="2">
        <f>IF(OR(A1067&gt;=2^I$9,C1067&lt;=VrefLow),"",A1067+1)</f>
        <v>1065</v>
      </c>
      <c r="B1068" s="6">
        <f>IF(OR(A1067&gt;=2^I$9,C1067&lt;=VrefLow),"",IF(B1067&lt;=0,"",(B1067-(M$6/(2^I$9)))))</f>
        <v>4.7374999999996223</v>
      </c>
      <c r="C1068" s="6">
        <f>IF(OR(A1067&gt;=2^I$9,C1067&lt;=VrefLow),"",(B1068*M$12)/(M$9+M$12))</f>
        <v>1.8645417028669236</v>
      </c>
      <c r="D1068" s="4">
        <f>IF(OR(A1067&gt;=2^I$9,C1067&lt;=VrefLow),"",ROUND(((C1068-VrefLow)*(2^REsolution))/(VrefHigh-VrefLow),0))</f>
        <v>2829</v>
      </c>
      <c r="E1068" s="5" t="str">
        <f>IF(OR(A1067&gt;=2^I$9,C1067&lt;=VrefLow),"",DEC2BIN((MOD(D1068,4096)/512),3)&amp;DEC2BIN(MOD(D1068,512),9))</f>
        <v>101100001101</v>
      </c>
      <c r="F1068" s="1" t="str">
        <f>IF(OR(A1067&gt;=2^I$9,C1067&lt;=VrefLow),"",DEC2HEX(D1068,4))</f>
        <v>0B0D</v>
      </c>
    </row>
    <row r="1069" spans="1:6" x14ac:dyDescent="0.25">
      <c r="A1069" s="2">
        <f>IF(OR(A1068&gt;=2^I$9,C1068&lt;=VrefLow),"",A1068+1)</f>
        <v>1066</v>
      </c>
      <c r="B1069" s="6">
        <f>IF(OR(A1068&gt;=2^I$9,C1068&lt;=VrefLow),"",IF(B1068&lt;=0,"",(B1068-(M$6/(2^I$9)))))</f>
        <v>4.735937499999622</v>
      </c>
      <c r="C1069" s="6">
        <f>IF(OR(A1068&gt;=2^I$9,C1068&lt;=VrefLow),"",(B1069*M$12)/(M$9+M$12))</f>
        <v>1.8639267484794342</v>
      </c>
      <c r="D1069" s="4">
        <f>IF(OR(A1068&gt;=2^I$9,C1068&lt;=VrefLow),"",ROUND(((C1069-VrefLow)*(2^REsolution))/(VrefHigh-VrefLow),0))</f>
        <v>2828</v>
      </c>
      <c r="E1069" s="5" t="str">
        <f>IF(OR(A1068&gt;=2^I$9,C1068&lt;=VrefLow),"",DEC2BIN((MOD(D1069,4096)/512),3)&amp;DEC2BIN(MOD(D1069,512),9))</f>
        <v>101100001100</v>
      </c>
      <c r="F1069" s="1" t="str">
        <f>IF(OR(A1068&gt;=2^I$9,C1068&lt;=VrefLow),"",DEC2HEX(D1069,4))</f>
        <v>0B0C</v>
      </c>
    </row>
    <row r="1070" spans="1:6" x14ac:dyDescent="0.25">
      <c r="A1070" s="2">
        <f>IF(OR(A1069&gt;=2^I$9,C1069&lt;=VrefLow),"",A1069+1)</f>
        <v>1067</v>
      </c>
      <c r="B1070" s="6">
        <f>IF(OR(A1069&gt;=2^I$9,C1069&lt;=VrefLow),"",IF(B1069&lt;=0,"",(B1069-(M$6/(2^I$9)))))</f>
        <v>4.7343749999996216</v>
      </c>
      <c r="C1070" s="6">
        <f>IF(OR(A1069&gt;=2^I$9,C1069&lt;=VrefLow),"",(B1070*M$12)/(M$9+M$12))</f>
        <v>1.8633117940919448</v>
      </c>
      <c r="D1070" s="4">
        <f>IF(OR(A1069&gt;=2^I$9,C1069&lt;=VrefLow),"",ROUND(((C1070-VrefLow)*(2^REsolution))/(VrefHigh-VrefLow),0))</f>
        <v>2827</v>
      </c>
      <c r="E1070" s="5" t="str">
        <f>IF(OR(A1069&gt;=2^I$9,C1069&lt;=VrefLow),"",DEC2BIN((MOD(D1070,4096)/512),3)&amp;DEC2BIN(MOD(D1070,512),9))</f>
        <v>101100001011</v>
      </c>
      <c r="F1070" s="1" t="str">
        <f>IF(OR(A1069&gt;=2^I$9,C1069&lt;=VrefLow),"",DEC2HEX(D1070,4))</f>
        <v>0B0B</v>
      </c>
    </row>
    <row r="1071" spans="1:6" x14ac:dyDescent="0.25">
      <c r="A1071" s="2">
        <f>IF(OR(A1070&gt;=2^I$9,C1070&lt;=VrefLow),"",A1070+1)</f>
        <v>1068</v>
      </c>
      <c r="B1071" s="6">
        <f>IF(OR(A1070&gt;=2^I$9,C1070&lt;=VrefLow),"",IF(B1070&lt;=0,"",(B1070-(M$6/(2^I$9)))))</f>
        <v>4.7328124999996213</v>
      </c>
      <c r="C1071" s="6">
        <f>IF(OR(A1070&gt;=2^I$9,C1070&lt;=VrefLow),"",(B1071*M$12)/(M$9+M$12))</f>
        <v>1.8626968397044554</v>
      </c>
      <c r="D1071" s="4">
        <f>IF(OR(A1070&gt;=2^I$9,C1070&lt;=VrefLow),"",ROUND(((C1071-VrefLow)*(2^REsolution))/(VrefHigh-VrefLow),0))</f>
        <v>2826</v>
      </c>
      <c r="E1071" s="5" t="str">
        <f>IF(OR(A1070&gt;=2^I$9,C1070&lt;=VrefLow),"",DEC2BIN((MOD(D1071,4096)/512),3)&amp;DEC2BIN(MOD(D1071,512),9))</f>
        <v>101100001010</v>
      </c>
      <c r="F1071" s="1" t="str">
        <f>IF(OR(A1070&gt;=2^I$9,C1070&lt;=VrefLow),"",DEC2HEX(D1071,4))</f>
        <v>0B0A</v>
      </c>
    </row>
    <row r="1072" spans="1:6" x14ac:dyDescent="0.25">
      <c r="A1072" s="2">
        <f>IF(OR(A1071&gt;=2^I$9,C1071&lt;=VrefLow),"",A1071+1)</f>
        <v>1069</v>
      </c>
      <c r="B1072" s="6">
        <f>IF(OR(A1071&gt;=2^I$9,C1071&lt;=VrefLow),"",IF(B1071&lt;=0,"",(B1071-(M$6/(2^I$9)))))</f>
        <v>4.7312499999996209</v>
      </c>
      <c r="C1072" s="6">
        <f>IF(OR(A1071&gt;=2^I$9,C1071&lt;=VrefLow),"",(B1072*M$12)/(M$9+M$12))</f>
        <v>1.8620818853169665</v>
      </c>
      <c r="D1072" s="4">
        <f>IF(OR(A1071&gt;=2^I$9,C1071&lt;=VrefLow),"",ROUND(((C1072-VrefLow)*(2^REsolution))/(VrefHigh-VrefLow),0))</f>
        <v>2825</v>
      </c>
      <c r="E1072" s="5" t="str">
        <f>IF(OR(A1071&gt;=2^I$9,C1071&lt;=VrefLow),"",DEC2BIN((MOD(D1072,4096)/512),3)&amp;DEC2BIN(MOD(D1072,512),9))</f>
        <v>101100001001</v>
      </c>
      <c r="F1072" s="1" t="str">
        <f>IF(OR(A1071&gt;=2^I$9,C1071&lt;=VrefLow),"",DEC2HEX(D1072,4))</f>
        <v>0B09</v>
      </c>
    </row>
    <row r="1073" spans="1:6" x14ac:dyDescent="0.25">
      <c r="A1073" s="2">
        <f>IF(OR(A1072&gt;=2^I$9,C1072&lt;=VrefLow),"",A1072+1)</f>
        <v>1070</v>
      </c>
      <c r="B1073" s="6">
        <f>IF(OR(A1072&gt;=2^I$9,C1072&lt;=VrefLow),"",IF(B1072&lt;=0,"",(B1072-(M$6/(2^I$9)))))</f>
        <v>4.7296874999996206</v>
      </c>
      <c r="C1073" s="6">
        <f>IF(OR(A1072&gt;=2^I$9,C1072&lt;=VrefLow),"",(B1073*M$12)/(M$9+M$12))</f>
        <v>1.8614669309294771</v>
      </c>
      <c r="D1073" s="4">
        <f>IF(OR(A1072&gt;=2^I$9,C1072&lt;=VrefLow),"",ROUND(((C1073-VrefLow)*(2^REsolution))/(VrefHigh-VrefLow),0))</f>
        <v>2824</v>
      </c>
      <c r="E1073" s="5" t="str">
        <f>IF(OR(A1072&gt;=2^I$9,C1072&lt;=VrefLow),"",DEC2BIN((MOD(D1073,4096)/512),3)&amp;DEC2BIN(MOD(D1073,512),9))</f>
        <v>101100001000</v>
      </c>
      <c r="F1073" s="1" t="str">
        <f>IF(OR(A1072&gt;=2^I$9,C1072&lt;=VrefLow),"",DEC2HEX(D1073,4))</f>
        <v>0B08</v>
      </c>
    </row>
    <row r="1074" spans="1:6" x14ac:dyDescent="0.25">
      <c r="A1074" s="2">
        <f>IF(OR(A1073&gt;=2^I$9,C1073&lt;=VrefLow),"",A1073+1)</f>
        <v>1071</v>
      </c>
      <c r="B1074" s="6">
        <f>IF(OR(A1073&gt;=2^I$9,C1073&lt;=VrefLow),"",IF(B1073&lt;=0,"",(B1073-(M$6/(2^I$9)))))</f>
        <v>4.7281249999996202</v>
      </c>
      <c r="C1074" s="6">
        <f>IF(OR(A1073&gt;=2^I$9,C1073&lt;=VrefLow),"",(B1074*M$12)/(M$9+M$12))</f>
        <v>1.8608519765419878</v>
      </c>
      <c r="D1074" s="4">
        <f>IF(OR(A1073&gt;=2^I$9,C1073&lt;=VrefLow),"",ROUND(((C1074-VrefLow)*(2^REsolution))/(VrefHigh-VrefLow),0))</f>
        <v>2823</v>
      </c>
      <c r="E1074" s="5" t="str">
        <f>IF(OR(A1073&gt;=2^I$9,C1073&lt;=VrefLow),"",DEC2BIN((MOD(D1074,4096)/512),3)&amp;DEC2BIN(MOD(D1074,512),9))</f>
        <v>101100000111</v>
      </c>
      <c r="F1074" s="1" t="str">
        <f>IF(OR(A1073&gt;=2^I$9,C1073&lt;=VrefLow),"",DEC2HEX(D1074,4))</f>
        <v>0B07</v>
      </c>
    </row>
    <row r="1075" spans="1:6" x14ac:dyDescent="0.25">
      <c r="A1075" s="2">
        <f>IF(OR(A1074&gt;=2^I$9,C1074&lt;=VrefLow),"",A1074+1)</f>
        <v>1072</v>
      </c>
      <c r="B1075" s="6">
        <f>IF(OR(A1074&gt;=2^I$9,C1074&lt;=VrefLow),"",IF(B1074&lt;=0,"",(B1074-(M$6/(2^I$9)))))</f>
        <v>4.7265624999996199</v>
      </c>
      <c r="C1075" s="6">
        <f>IF(OR(A1074&gt;=2^I$9,C1074&lt;=VrefLow),"",(B1075*M$12)/(M$9+M$12))</f>
        <v>1.8602370221544984</v>
      </c>
      <c r="D1075" s="4">
        <f>IF(OR(A1074&gt;=2^I$9,C1074&lt;=VrefLow),"",ROUND(((C1075-VrefLow)*(2^REsolution))/(VrefHigh-VrefLow),0))</f>
        <v>2822</v>
      </c>
      <c r="E1075" s="5" t="str">
        <f>IF(OR(A1074&gt;=2^I$9,C1074&lt;=VrefLow),"",DEC2BIN((MOD(D1075,4096)/512),3)&amp;DEC2BIN(MOD(D1075,512),9))</f>
        <v>101100000110</v>
      </c>
      <c r="F1075" s="1" t="str">
        <f>IF(OR(A1074&gt;=2^I$9,C1074&lt;=VrefLow),"",DEC2HEX(D1075,4))</f>
        <v>0B06</v>
      </c>
    </row>
    <row r="1076" spans="1:6" x14ac:dyDescent="0.25">
      <c r="A1076" s="2">
        <f>IF(OR(A1075&gt;=2^I$9,C1075&lt;=VrefLow),"",A1075+1)</f>
        <v>1073</v>
      </c>
      <c r="B1076" s="6">
        <f>IF(OR(A1075&gt;=2^I$9,C1075&lt;=VrefLow),"",IF(B1075&lt;=0,"",(B1075-(M$6/(2^I$9)))))</f>
        <v>4.7249999999996195</v>
      </c>
      <c r="C1076" s="6">
        <f>IF(OR(A1075&gt;=2^I$9,C1075&lt;=VrefLow),"",(B1076*M$12)/(M$9+M$12))</f>
        <v>1.8596220677670094</v>
      </c>
      <c r="D1076" s="4">
        <f>IF(OR(A1075&gt;=2^I$9,C1075&lt;=VrefLow),"",ROUND(((C1076-VrefLow)*(2^REsolution))/(VrefHigh-VrefLow),0))</f>
        <v>2821</v>
      </c>
      <c r="E1076" s="5" t="str">
        <f>IF(OR(A1075&gt;=2^I$9,C1075&lt;=VrefLow),"",DEC2BIN((MOD(D1076,4096)/512),3)&amp;DEC2BIN(MOD(D1076,512),9))</f>
        <v>101100000101</v>
      </c>
      <c r="F1076" s="1" t="str">
        <f>IF(OR(A1075&gt;=2^I$9,C1075&lt;=VrefLow),"",DEC2HEX(D1076,4))</f>
        <v>0B05</v>
      </c>
    </row>
    <row r="1077" spans="1:6" x14ac:dyDescent="0.25">
      <c r="A1077" s="2">
        <f>IF(OR(A1076&gt;=2^I$9,C1076&lt;=VrefLow),"",A1076+1)</f>
        <v>1074</v>
      </c>
      <c r="B1077" s="6">
        <f>IF(OR(A1076&gt;=2^I$9,C1076&lt;=VrefLow),"",IF(B1076&lt;=0,"",(B1076-(M$6/(2^I$9)))))</f>
        <v>4.7234374999996191</v>
      </c>
      <c r="C1077" s="6">
        <f>IF(OR(A1076&gt;=2^I$9,C1076&lt;=VrefLow),"",(B1077*M$12)/(M$9+M$12))</f>
        <v>1.8590071133795201</v>
      </c>
      <c r="D1077" s="4">
        <f>IF(OR(A1076&gt;=2^I$9,C1076&lt;=VrefLow),"",ROUND(((C1077-VrefLow)*(2^REsolution))/(VrefHigh-VrefLow),0))</f>
        <v>2820</v>
      </c>
      <c r="E1077" s="5" t="str">
        <f>IF(OR(A1076&gt;=2^I$9,C1076&lt;=VrefLow),"",DEC2BIN((MOD(D1077,4096)/512),3)&amp;DEC2BIN(MOD(D1077,512),9))</f>
        <v>101100000100</v>
      </c>
      <c r="F1077" s="1" t="str">
        <f>IF(OR(A1076&gt;=2^I$9,C1076&lt;=VrefLow),"",DEC2HEX(D1077,4))</f>
        <v>0B04</v>
      </c>
    </row>
    <row r="1078" spans="1:6" x14ac:dyDescent="0.25">
      <c r="A1078" s="2">
        <f>IF(OR(A1077&gt;=2^I$9,C1077&lt;=VrefLow),"",A1077+1)</f>
        <v>1075</v>
      </c>
      <c r="B1078" s="6">
        <f>IF(OR(A1077&gt;=2^I$9,C1077&lt;=VrefLow),"",IF(B1077&lt;=0,"",(B1077-(M$6/(2^I$9)))))</f>
        <v>4.7218749999996188</v>
      </c>
      <c r="C1078" s="6">
        <f>IF(OR(A1077&gt;=2^I$9,C1077&lt;=VrefLow),"",(B1078*M$12)/(M$9+M$12))</f>
        <v>1.8583921589920307</v>
      </c>
      <c r="D1078" s="4">
        <f>IF(OR(A1077&gt;=2^I$9,C1077&lt;=VrefLow),"",ROUND(((C1078-VrefLow)*(2^REsolution))/(VrefHigh-VrefLow),0))</f>
        <v>2819</v>
      </c>
      <c r="E1078" s="5" t="str">
        <f>IF(OR(A1077&gt;=2^I$9,C1077&lt;=VrefLow),"",DEC2BIN((MOD(D1078,4096)/512),3)&amp;DEC2BIN(MOD(D1078,512),9))</f>
        <v>101100000011</v>
      </c>
      <c r="F1078" s="1" t="str">
        <f>IF(OR(A1077&gt;=2^I$9,C1077&lt;=VrefLow),"",DEC2HEX(D1078,4))</f>
        <v>0B03</v>
      </c>
    </row>
    <row r="1079" spans="1:6" x14ac:dyDescent="0.25">
      <c r="A1079" s="2">
        <f>IF(OR(A1078&gt;=2^I$9,C1078&lt;=VrefLow),"",A1078+1)</f>
        <v>1076</v>
      </c>
      <c r="B1079" s="6">
        <f>IF(OR(A1078&gt;=2^I$9,C1078&lt;=VrefLow),"",IF(B1078&lt;=0,"",(B1078-(M$6/(2^I$9)))))</f>
        <v>4.7203124999996184</v>
      </c>
      <c r="C1079" s="6">
        <f>IF(OR(A1078&gt;=2^I$9,C1078&lt;=VrefLow),"",(B1079*M$12)/(M$9+M$12))</f>
        <v>1.8577772046045413</v>
      </c>
      <c r="D1079" s="4">
        <f>IF(OR(A1078&gt;=2^I$9,C1078&lt;=VrefLow),"",ROUND(((C1079-VrefLow)*(2^REsolution))/(VrefHigh-VrefLow),0))</f>
        <v>2818</v>
      </c>
      <c r="E1079" s="5" t="str">
        <f>IF(OR(A1078&gt;=2^I$9,C1078&lt;=VrefLow),"",DEC2BIN((MOD(D1079,4096)/512),3)&amp;DEC2BIN(MOD(D1079,512),9))</f>
        <v>101100000010</v>
      </c>
      <c r="F1079" s="1" t="str">
        <f>IF(OR(A1078&gt;=2^I$9,C1078&lt;=VrefLow),"",DEC2HEX(D1079,4))</f>
        <v>0B02</v>
      </c>
    </row>
    <row r="1080" spans="1:6" x14ac:dyDescent="0.25">
      <c r="A1080" s="2">
        <f>IF(OR(A1079&gt;=2^I$9,C1079&lt;=VrefLow),"",A1079+1)</f>
        <v>1077</v>
      </c>
      <c r="B1080" s="6">
        <f>IF(OR(A1079&gt;=2^I$9,C1079&lt;=VrefLow),"",IF(B1079&lt;=0,"",(B1079-(M$6/(2^I$9)))))</f>
        <v>4.7187499999996181</v>
      </c>
      <c r="C1080" s="6">
        <f>IF(OR(A1079&gt;=2^I$9,C1079&lt;=VrefLow),"",(B1080*M$12)/(M$9+M$12))</f>
        <v>1.8571622502170524</v>
      </c>
      <c r="D1080" s="4">
        <f>IF(OR(A1079&gt;=2^I$9,C1079&lt;=VrefLow),"",ROUND(((C1080-VrefLow)*(2^REsolution))/(VrefHigh-VrefLow),0))</f>
        <v>2817</v>
      </c>
      <c r="E1080" s="5" t="str">
        <f>IF(OR(A1079&gt;=2^I$9,C1079&lt;=VrefLow),"",DEC2BIN((MOD(D1080,4096)/512),3)&amp;DEC2BIN(MOD(D1080,512),9))</f>
        <v>101100000001</v>
      </c>
      <c r="F1080" s="1" t="str">
        <f>IF(OR(A1079&gt;=2^I$9,C1079&lt;=VrefLow),"",DEC2HEX(D1080,4))</f>
        <v>0B01</v>
      </c>
    </row>
    <row r="1081" spans="1:6" x14ac:dyDescent="0.25">
      <c r="A1081" s="2">
        <f>IF(OR(A1080&gt;=2^I$9,C1080&lt;=VrefLow),"",A1080+1)</f>
        <v>1078</v>
      </c>
      <c r="B1081" s="6">
        <f>IF(OR(A1080&gt;=2^I$9,C1080&lt;=VrefLow),"",IF(B1080&lt;=0,"",(B1080-(M$6/(2^I$9)))))</f>
        <v>4.7171874999996177</v>
      </c>
      <c r="C1081" s="6">
        <f>IF(OR(A1080&gt;=2^I$9,C1080&lt;=VrefLow),"",(B1081*M$12)/(M$9+M$12))</f>
        <v>1.856547295829563</v>
      </c>
      <c r="D1081" s="4">
        <f>IF(OR(A1080&gt;=2^I$9,C1080&lt;=VrefLow),"",ROUND(((C1081-VrefLow)*(2^REsolution))/(VrefHigh-VrefLow),0))</f>
        <v>2816</v>
      </c>
      <c r="E1081" s="5" t="str">
        <f>IF(OR(A1080&gt;=2^I$9,C1080&lt;=VrefLow),"",DEC2BIN((MOD(D1081,4096)/512),3)&amp;DEC2BIN(MOD(D1081,512),9))</f>
        <v>101100000000</v>
      </c>
      <c r="F1081" s="1" t="str">
        <f>IF(OR(A1080&gt;=2^I$9,C1080&lt;=VrefLow),"",DEC2HEX(D1081,4))</f>
        <v>0B00</v>
      </c>
    </row>
    <row r="1082" spans="1:6" x14ac:dyDescent="0.25">
      <c r="A1082" s="2">
        <f>IF(OR(A1081&gt;=2^I$9,C1081&lt;=VrefLow),"",A1081+1)</f>
        <v>1079</v>
      </c>
      <c r="B1082" s="6">
        <f>IF(OR(A1081&gt;=2^I$9,C1081&lt;=VrefLow),"",IF(B1081&lt;=0,"",(B1081-(M$6/(2^I$9)))))</f>
        <v>4.7156249999996174</v>
      </c>
      <c r="C1082" s="6">
        <f>IF(OR(A1081&gt;=2^I$9,C1081&lt;=VrefLow),"",(B1082*M$12)/(M$9+M$12))</f>
        <v>1.8559323414420736</v>
      </c>
      <c r="D1082" s="4">
        <f>IF(OR(A1081&gt;=2^I$9,C1081&lt;=VrefLow),"",ROUND(((C1082-VrefLow)*(2^REsolution))/(VrefHigh-VrefLow),0))</f>
        <v>2816</v>
      </c>
      <c r="E1082" s="5" t="str">
        <f>IF(OR(A1081&gt;=2^I$9,C1081&lt;=VrefLow),"",DEC2BIN((MOD(D1082,4096)/512),3)&amp;DEC2BIN(MOD(D1082,512),9))</f>
        <v>101100000000</v>
      </c>
      <c r="F1082" s="1" t="str">
        <f>IF(OR(A1081&gt;=2^I$9,C1081&lt;=VrefLow),"",DEC2HEX(D1082,4))</f>
        <v>0B00</v>
      </c>
    </row>
    <row r="1083" spans="1:6" x14ac:dyDescent="0.25">
      <c r="A1083" s="2">
        <f>IF(OR(A1082&gt;=2^I$9,C1082&lt;=VrefLow),"",A1082+1)</f>
        <v>1080</v>
      </c>
      <c r="B1083" s="6">
        <f>IF(OR(A1082&gt;=2^I$9,C1082&lt;=VrefLow),"",IF(B1082&lt;=0,"",(B1082-(M$6/(2^I$9)))))</f>
        <v>4.714062499999617</v>
      </c>
      <c r="C1083" s="6">
        <f>IF(OR(A1082&gt;=2^I$9,C1082&lt;=VrefLow),"",(B1083*M$12)/(M$9+M$12))</f>
        <v>1.8553173870545843</v>
      </c>
      <c r="D1083" s="4">
        <f>IF(OR(A1082&gt;=2^I$9,C1082&lt;=VrefLow),"",ROUND(((C1083-VrefLow)*(2^REsolution))/(VrefHigh-VrefLow),0))</f>
        <v>2815</v>
      </c>
      <c r="E1083" s="5" t="str">
        <f>IF(OR(A1082&gt;=2^I$9,C1082&lt;=VrefLow),"",DEC2BIN((MOD(D1083,4096)/512),3)&amp;DEC2BIN(MOD(D1083,512),9))</f>
        <v>101011111111</v>
      </c>
      <c r="F1083" s="1" t="str">
        <f>IF(OR(A1082&gt;=2^I$9,C1082&lt;=VrefLow),"",DEC2HEX(D1083,4))</f>
        <v>0AFF</v>
      </c>
    </row>
    <row r="1084" spans="1:6" x14ac:dyDescent="0.25">
      <c r="A1084" s="2">
        <f>IF(OR(A1083&gt;=2^I$9,C1083&lt;=VrefLow),"",A1083+1)</f>
        <v>1081</v>
      </c>
      <c r="B1084" s="6">
        <f>IF(OR(A1083&gt;=2^I$9,C1083&lt;=VrefLow),"",IF(B1083&lt;=0,"",(B1083-(M$6/(2^I$9)))))</f>
        <v>4.7124999999996167</v>
      </c>
      <c r="C1084" s="6">
        <f>IF(OR(A1083&gt;=2^I$9,C1083&lt;=VrefLow),"",(B1084*M$12)/(M$9+M$12))</f>
        <v>1.8547024326670951</v>
      </c>
      <c r="D1084" s="4">
        <f>IF(OR(A1083&gt;=2^I$9,C1083&lt;=VrefLow),"",ROUND(((C1084-VrefLow)*(2^REsolution))/(VrefHigh-VrefLow),0))</f>
        <v>2814</v>
      </c>
      <c r="E1084" s="5" t="str">
        <f>IF(OR(A1083&gt;=2^I$9,C1083&lt;=VrefLow),"",DEC2BIN((MOD(D1084,4096)/512),3)&amp;DEC2BIN(MOD(D1084,512),9))</f>
        <v>101011111110</v>
      </c>
      <c r="F1084" s="1" t="str">
        <f>IF(OR(A1083&gt;=2^I$9,C1083&lt;=VrefLow),"",DEC2HEX(D1084,4))</f>
        <v>0AFE</v>
      </c>
    </row>
    <row r="1085" spans="1:6" x14ac:dyDescent="0.25">
      <c r="A1085" s="2">
        <f>IF(OR(A1084&gt;=2^I$9,C1084&lt;=VrefLow),"",A1084+1)</f>
        <v>1082</v>
      </c>
      <c r="B1085" s="6">
        <f>IF(OR(A1084&gt;=2^I$9,C1084&lt;=VrefLow),"",IF(B1084&lt;=0,"",(B1084-(M$6/(2^I$9)))))</f>
        <v>4.7109374999996163</v>
      </c>
      <c r="C1085" s="6">
        <f>IF(OR(A1084&gt;=2^I$9,C1084&lt;=VrefLow),"",(B1085*M$12)/(M$9+M$12))</f>
        <v>1.8540874782796057</v>
      </c>
      <c r="D1085" s="4">
        <f>IF(OR(A1084&gt;=2^I$9,C1084&lt;=VrefLow),"",ROUND(((C1085-VrefLow)*(2^REsolution))/(VrefHigh-VrefLow),0))</f>
        <v>2813</v>
      </c>
      <c r="E1085" s="5" t="str">
        <f>IF(OR(A1084&gt;=2^I$9,C1084&lt;=VrefLow),"",DEC2BIN((MOD(D1085,4096)/512),3)&amp;DEC2BIN(MOD(D1085,512),9))</f>
        <v>101011111101</v>
      </c>
      <c r="F1085" s="1" t="str">
        <f>IF(OR(A1084&gt;=2^I$9,C1084&lt;=VrefLow),"",DEC2HEX(D1085,4))</f>
        <v>0AFD</v>
      </c>
    </row>
    <row r="1086" spans="1:6" x14ac:dyDescent="0.25">
      <c r="A1086" s="2">
        <f>IF(OR(A1085&gt;=2^I$9,C1085&lt;=VrefLow),"",A1085+1)</f>
        <v>1083</v>
      </c>
      <c r="B1086" s="6">
        <f>IF(OR(A1085&gt;=2^I$9,C1085&lt;=VrefLow),"",IF(B1085&lt;=0,"",(B1085-(M$6/(2^I$9)))))</f>
        <v>4.709374999999616</v>
      </c>
      <c r="C1086" s="6">
        <f>IF(OR(A1085&gt;=2^I$9,C1085&lt;=VrefLow),"",(B1086*M$12)/(M$9+M$12))</f>
        <v>1.8534725238921164</v>
      </c>
      <c r="D1086" s="4">
        <f>IF(OR(A1085&gt;=2^I$9,C1085&lt;=VrefLow),"",ROUND(((C1086-VrefLow)*(2^REsolution))/(VrefHigh-VrefLow),0))</f>
        <v>2812</v>
      </c>
      <c r="E1086" s="5" t="str">
        <f>IF(OR(A1085&gt;=2^I$9,C1085&lt;=VrefLow),"",DEC2BIN((MOD(D1086,4096)/512),3)&amp;DEC2BIN(MOD(D1086,512),9))</f>
        <v>101011111100</v>
      </c>
      <c r="F1086" s="1" t="str">
        <f>IF(OR(A1085&gt;=2^I$9,C1085&lt;=VrefLow),"",DEC2HEX(D1086,4))</f>
        <v>0AFC</v>
      </c>
    </row>
    <row r="1087" spans="1:6" x14ac:dyDescent="0.25">
      <c r="A1087" s="2">
        <f>IF(OR(A1086&gt;=2^I$9,C1086&lt;=VrefLow),"",A1086+1)</f>
        <v>1084</v>
      </c>
      <c r="B1087" s="6">
        <f>IF(OR(A1086&gt;=2^I$9,C1086&lt;=VrefLow),"",IF(B1086&lt;=0,"",(B1086-(M$6/(2^I$9)))))</f>
        <v>4.7078124999996156</v>
      </c>
      <c r="C1087" s="6">
        <f>IF(OR(A1086&gt;=2^I$9,C1086&lt;=VrefLow),"",(B1087*M$12)/(M$9+M$12))</f>
        <v>1.852857569504627</v>
      </c>
      <c r="D1087" s="4">
        <f>IF(OR(A1086&gt;=2^I$9,C1086&lt;=VrefLow),"",ROUND(((C1087-VrefLow)*(2^REsolution))/(VrefHigh-VrefLow),0))</f>
        <v>2811</v>
      </c>
      <c r="E1087" s="5" t="str">
        <f>IF(OR(A1086&gt;=2^I$9,C1086&lt;=VrefLow),"",DEC2BIN((MOD(D1087,4096)/512),3)&amp;DEC2BIN(MOD(D1087,512),9))</f>
        <v>101011111011</v>
      </c>
      <c r="F1087" s="1" t="str">
        <f>IF(OR(A1086&gt;=2^I$9,C1086&lt;=VrefLow),"",DEC2HEX(D1087,4))</f>
        <v>0AFB</v>
      </c>
    </row>
    <row r="1088" spans="1:6" x14ac:dyDescent="0.25">
      <c r="A1088" s="2">
        <f>IF(OR(A1087&gt;=2^I$9,C1087&lt;=VrefLow),"",A1087+1)</f>
        <v>1085</v>
      </c>
      <c r="B1088" s="6">
        <f>IF(OR(A1087&gt;=2^I$9,C1087&lt;=VrefLow),"",IF(B1087&lt;=0,"",(B1087-(M$6/(2^I$9)))))</f>
        <v>4.7062499999996152</v>
      </c>
      <c r="C1088" s="6">
        <f>IF(OR(A1087&gt;=2^I$9,C1087&lt;=VrefLow),"",(B1088*M$12)/(M$9+M$12))</f>
        <v>1.8522426151171381</v>
      </c>
      <c r="D1088" s="4">
        <f>IF(OR(A1087&gt;=2^I$9,C1087&lt;=VrefLow),"",ROUND(((C1088-VrefLow)*(2^REsolution))/(VrefHigh-VrefLow),0))</f>
        <v>2810</v>
      </c>
      <c r="E1088" s="5" t="str">
        <f>IF(OR(A1087&gt;=2^I$9,C1087&lt;=VrefLow),"",DEC2BIN((MOD(D1088,4096)/512),3)&amp;DEC2BIN(MOD(D1088,512),9))</f>
        <v>101011111010</v>
      </c>
      <c r="F1088" s="1" t="str">
        <f>IF(OR(A1087&gt;=2^I$9,C1087&lt;=VrefLow),"",DEC2HEX(D1088,4))</f>
        <v>0AFA</v>
      </c>
    </row>
    <row r="1089" spans="1:6" x14ac:dyDescent="0.25">
      <c r="A1089" s="2">
        <f>IF(OR(A1088&gt;=2^I$9,C1088&lt;=VrefLow),"",A1088+1)</f>
        <v>1086</v>
      </c>
      <c r="B1089" s="6">
        <f>IF(OR(A1088&gt;=2^I$9,C1088&lt;=VrefLow),"",IF(B1088&lt;=0,"",(B1088-(M$6/(2^I$9)))))</f>
        <v>4.7046874999996149</v>
      </c>
      <c r="C1089" s="6">
        <f>IF(OR(A1088&gt;=2^I$9,C1088&lt;=VrefLow),"",(B1089*M$12)/(M$9+M$12))</f>
        <v>1.8516276607296487</v>
      </c>
      <c r="D1089" s="4">
        <f>IF(OR(A1088&gt;=2^I$9,C1088&lt;=VrefLow),"",ROUND(((C1089-VrefLow)*(2^REsolution))/(VrefHigh-VrefLow),0))</f>
        <v>2809</v>
      </c>
      <c r="E1089" s="5" t="str">
        <f>IF(OR(A1088&gt;=2^I$9,C1088&lt;=VrefLow),"",DEC2BIN((MOD(D1089,4096)/512),3)&amp;DEC2BIN(MOD(D1089,512),9))</f>
        <v>101011111001</v>
      </c>
      <c r="F1089" s="1" t="str">
        <f>IF(OR(A1088&gt;=2^I$9,C1088&lt;=VrefLow),"",DEC2HEX(D1089,4))</f>
        <v>0AF9</v>
      </c>
    </row>
    <row r="1090" spans="1:6" x14ac:dyDescent="0.25">
      <c r="A1090" s="2">
        <f>IF(OR(A1089&gt;=2^I$9,C1089&lt;=VrefLow),"",A1089+1)</f>
        <v>1087</v>
      </c>
      <c r="B1090" s="6">
        <f>IF(OR(A1089&gt;=2^I$9,C1089&lt;=VrefLow),"",IF(B1089&lt;=0,"",(B1089-(M$6/(2^I$9)))))</f>
        <v>4.7031249999996145</v>
      </c>
      <c r="C1090" s="6">
        <f>IF(OR(A1089&gt;=2^I$9,C1089&lt;=VrefLow),"",(B1090*M$12)/(M$9+M$12))</f>
        <v>1.8510127063421593</v>
      </c>
      <c r="D1090" s="4">
        <f>IF(OR(A1089&gt;=2^I$9,C1089&lt;=VrefLow),"",ROUND(((C1090-VrefLow)*(2^REsolution))/(VrefHigh-VrefLow),0))</f>
        <v>2808</v>
      </c>
      <c r="E1090" s="5" t="str">
        <f>IF(OR(A1089&gt;=2^I$9,C1089&lt;=VrefLow),"",DEC2BIN((MOD(D1090,4096)/512),3)&amp;DEC2BIN(MOD(D1090,512),9))</f>
        <v>101011111000</v>
      </c>
      <c r="F1090" s="1" t="str">
        <f>IF(OR(A1089&gt;=2^I$9,C1089&lt;=VrefLow),"",DEC2HEX(D1090,4))</f>
        <v>0AF8</v>
      </c>
    </row>
    <row r="1091" spans="1:6" x14ac:dyDescent="0.25">
      <c r="A1091" s="2">
        <f>IF(OR(A1090&gt;=2^I$9,C1090&lt;=VrefLow),"",A1090+1)</f>
        <v>1088</v>
      </c>
      <c r="B1091" s="6">
        <f>IF(OR(A1090&gt;=2^I$9,C1090&lt;=VrefLow),"",IF(B1090&lt;=0,"",(B1090-(M$6/(2^I$9)))))</f>
        <v>4.7015624999996142</v>
      </c>
      <c r="C1091" s="6">
        <f>IF(OR(A1090&gt;=2^I$9,C1090&lt;=VrefLow),"",(B1091*M$12)/(M$9+M$12))</f>
        <v>1.8503977519546699</v>
      </c>
      <c r="D1091" s="4">
        <f>IF(OR(A1090&gt;=2^I$9,C1090&lt;=VrefLow),"",ROUND(((C1091-VrefLow)*(2^REsolution))/(VrefHigh-VrefLow),0))</f>
        <v>2807</v>
      </c>
      <c r="E1091" s="5" t="str">
        <f>IF(OR(A1090&gt;=2^I$9,C1090&lt;=VrefLow),"",DEC2BIN((MOD(D1091,4096)/512),3)&amp;DEC2BIN(MOD(D1091,512),9))</f>
        <v>101011110111</v>
      </c>
      <c r="F1091" s="1" t="str">
        <f>IF(OR(A1090&gt;=2^I$9,C1090&lt;=VrefLow),"",DEC2HEX(D1091,4))</f>
        <v>0AF7</v>
      </c>
    </row>
    <row r="1092" spans="1:6" x14ac:dyDescent="0.25">
      <c r="A1092" s="2">
        <f>IF(OR(A1091&gt;=2^I$9,C1091&lt;=VrefLow),"",A1091+1)</f>
        <v>1089</v>
      </c>
      <c r="B1092" s="6">
        <f>IF(OR(A1091&gt;=2^I$9,C1091&lt;=VrefLow),"",IF(B1091&lt;=0,"",(B1091-(M$6/(2^I$9)))))</f>
        <v>4.6999999999996138</v>
      </c>
      <c r="C1092" s="6">
        <f>IF(OR(A1091&gt;=2^I$9,C1091&lt;=VrefLow),"",(B1092*M$12)/(M$9+M$12))</f>
        <v>1.849782797567181</v>
      </c>
      <c r="D1092" s="4">
        <f>IF(OR(A1091&gt;=2^I$9,C1091&lt;=VrefLow),"",ROUND(((C1092-VrefLow)*(2^REsolution))/(VrefHigh-VrefLow),0))</f>
        <v>2806</v>
      </c>
      <c r="E1092" s="5" t="str">
        <f>IF(OR(A1091&gt;=2^I$9,C1091&lt;=VrefLow),"",DEC2BIN((MOD(D1092,4096)/512),3)&amp;DEC2BIN(MOD(D1092,512),9))</f>
        <v>101011110110</v>
      </c>
      <c r="F1092" s="1" t="str">
        <f>IF(OR(A1091&gt;=2^I$9,C1091&lt;=VrefLow),"",DEC2HEX(D1092,4))</f>
        <v>0AF6</v>
      </c>
    </row>
    <row r="1093" spans="1:6" x14ac:dyDescent="0.25">
      <c r="A1093" s="2">
        <f>IF(OR(A1092&gt;=2^I$9,C1092&lt;=VrefLow),"",A1092+1)</f>
        <v>1090</v>
      </c>
      <c r="B1093" s="6">
        <f>IF(OR(A1092&gt;=2^I$9,C1092&lt;=VrefLow),"",IF(B1092&lt;=0,"",(B1092-(M$6/(2^I$9)))))</f>
        <v>4.6984374999996135</v>
      </c>
      <c r="C1093" s="6">
        <f>IF(OR(A1092&gt;=2^I$9,C1092&lt;=VrefLow),"",(B1093*M$12)/(M$9+M$12))</f>
        <v>1.8491678431796916</v>
      </c>
      <c r="D1093" s="4">
        <f>IF(OR(A1092&gt;=2^I$9,C1092&lt;=VrefLow),"",ROUND(((C1093-VrefLow)*(2^REsolution))/(VrefHigh-VrefLow),0))</f>
        <v>2805</v>
      </c>
      <c r="E1093" s="5" t="str">
        <f>IF(OR(A1092&gt;=2^I$9,C1092&lt;=VrefLow),"",DEC2BIN((MOD(D1093,4096)/512),3)&amp;DEC2BIN(MOD(D1093,512),9))</f>
        <v>101011110101</v>
      </c>
      <c r="F1093" s="1" t="str">
        <f>IF(OR(A1092&gt;=2^I$9,C1092&lt;=VrefLow),"",DEC2HEX(D1093,4))</f>
        <v>0AF5</v>
      </c>
    </row>
    <row r="1094" spans="1:6" x14ac:dyDescent="0.25">
      <c r="A1094" s="2">
        <f>IF(OR(A1093&gt;=2^I$9,C1093&lt;=VrefLow),"",A1093+1)</f>
        <v>1091</v>
      </c>
      <c r="B1094" s="6">
        <f>IF(OR(A1093&gt;=2^I$9,C1093&lt;=VrefLow),"",IF(B1093&lt;=0,"",(B1093-(M$6/(2^I$9)))))</f>
        <v>4.6968749999996131</v>
      </c>
      <c r="C1094" s="6">
        <f>IF(OR(A1093&gt;=2^I$9,C1093&lt;=VrefLow),"",(B1094*M$12)/(M$9+M$12))</f>
        <v>1.8485528887922023</v>
      </c>
      <c r="D1094" s="4">
        <f>IF(OR(A1093&gt;=2^I$9,C1093&lt;=VrefLow),"",ROUND(((C1094-VrefLow)*(2^REsolution))/(VrefHigh-VrefLow),0))</f>
        <v>2804</v>
      </c>
      <c r="E1094" s="5" t="str">
        <f>IF(OR(A1093&gt;=2^I$9,C1093&lt;=VrefLow),"",DEC2BIN((MOD(D1094,4096)/512),3)&amp;DEC2BIN(MOD(D1094,512),9))</f>
        <v>101011110100</v>
      </c>
      <c r="F1094" s="1" t="str">
        <f>IF(OR(A1093&gt;=2^I$9,C1093&lt;=VrefLow),"",DEC2HEX(D1094,4))</f>
        <v>0AF4</v>
      </c>
    </row>
    <row r="1095" spans="1:6" x14ac:dyDescent="0.25">
      <c r="A1095" s="2">
        <f>IF(OR(A1094&gt;=2^I$9,C1094&lt;=VrefLow),"",A1094+1)</f>
        <v>1092</v>
      </c>
      <c r="B1095" s="6">
        <f>IF(OR(A1094&gt;=2^I$9,C1094&lt;=VrefLow),"",IF(B1094&lt;=0,"",(B1094-(M$6/(2^I$9)))))</f>
        <v>4.6953124999996128</v>
      </c>
      <c r="C1095" s="6">
        <f>IF(OR(A1094&gt;=2^I$9,C1094&lt;=VrefLow),"",(B1095*M$12)/(M$9+M$12))</f>
        <v>1.8479379344047129</v>
      </c>
      <c r="D1095" s="4">
        <f>IF(OR(A1094&gt;=2^I$9,C1094&lt;=VrefLow),"",ROUND(((C1095-VrefLow)*(2^REsolution))/(VrefHigh-VrefLow),0))</f>
        <v>2803</v>
      </c>
      <c r="E1095" s="5" t="str">
        <f>IF(OR(A1094&gt;=2^I$9,C1094&lt;=VrefLow),"",DEC2BIN((MOD(D1095,4096)/512),3)&amp;DEC2BIN(MOD(D1095,512),9))</f>
        <v>101011110011</v>
      </c>
      <c r="F1095" s="1" t="str">
        <f>IF(OR(A1094&gt;=2^I$9,C1094&lt;=VrefLow),"",DEC2HEX(D1095,4))</f>
        <v>0AF3</v>
      </c>
    </row>
    <row r="1096" spans="1:6" x14ac:dyDescent="0.25">
      <c r="A1096" s="2">
        <f>IF(OR(A1095&gt;=2^I$9,C1095&lt;=VrefLow),"",A1095+1)</f>
        <v>1093</v>
      </c>
      <c r="B1096" s="6">
        <f>IF(OR(A1095&gt;=2^I$9,C1095&lt;=VrefLow),"",IF(B1095&lt;=0,"",(B1095-(M$6/(2^I$9)))))</f>
        <v>4.6937499999996124</v>
      </c>
      <c r="C1096" s="6">
        <f>IF(OR(A1095&gt;=2^I$9,C1095&lt;=VrefLow),"",(B1096*M$12)/(M$9+M$12))</f>
        <v>1.8473229800172235</v>
      </c>
      <c r="D1096" s="4">
        <f>IF(OR(A1095&gt;=2^I$9,C1095&lt;=VrefLow),"",ROUND(((C1096-VrefLow)*(2^REsolution))/(VrefHigh-VrefLow),0))</f>
        <v>2802</v>
      </c>
      <c r="E1096" s="5" t="str">
        <f>IF(OR(A1095&gt;=2^I$9,C1095&lt;=VrefLow),"",DEC2BIN((MOD(D1096,4096)/512),3)&amp;DEC2BIN(MOD(D1096,512),9))</f>
        <v>101011110010</v>
      </c>
      <c r="F1096" s="1" t="str">
        <f>IF(OR(A1095&gt;=2^I$9,C1095&lt;=VrefLow),"",DEC2HEX(D1096,4))</f>
        <v>0AF2</v>
      </c>
    </row>
    <row r="1097" spans="1:6" x14ac:dyDescent="0.25">
      <c r="A1097" s="2">
        <f>IF(OR(A1096&gt;=2^I$9,C1096&lt;=VrefLow),"",A1096+1)</f>
        <v>1094</v>
      </c>
      <c r="B1097" s="6">
        <f>IF(OR(A1096&gt;=2^I$9,C1096&lt;=VrefLow),"",IF(B1096&lt;=0,"",(B1096-(M$6/(2^I$9)))))</f>
        <v>4.692187499999612</v>
      </c>
      <c r="C1097" s="6">
        <f>IF(OR(A1096&gt;=2^I$9,C1096&lt;=VrefLow),"",(B1097*M$12)/(M$9+M$12))</f>
        <v>1.8467080256297346</v>
      </c>
      <c r="D1097" s="4">
        <f>IF(OR(A1096&gt;=2^I$9,C1096&lt;=VrefLow),"",ROUND(((C1097-VrefLow)*(2^REsolution))/(VrefHigh-VrefLow),0))</f>
        <v>2802</v>
      </c>
      <c r="E1097" s="5" t="str">
        <f>IF(OR(A1096&gt;=2^I$9,C1096&lt;=VrefLow),"",DEC2BIN((MOD(D1097,4096)/512),3)&amp;DEC2BIN(MOD(D1097,512),9))</f>
        <v>101011110010</v>
      </c>
      <c r="F1097" s="1" t="str">
        <f>IF(OR(A1096&gt;=2^I$9,C1096&lt;=VrefLow),"",DEC2HEX(D1097,4))</f>
        <v>0AF2</v>
      </c>
    </row>
    <row r="1098" spans="1:6" x14ac:dyDescent="0.25">
      <c r="A1098" s="2">
        <f>IF(OR(A1097&gt;=2^I$9,C1097&lt;=VrefLow),"",A1097+1)</f>
        <v>1095</v>
      </c>
      <c r="B1098" s="6">
        <f>IF(OR(A1097&gt;=2^I$9,C1097&lt;=VrefLow),"",IF(B1097&lt;=0,"",(B1097-(M$6/(2^I$9)))))</f>
        <v>4.6906249999996117</v>
      </c>
      <c r="C1098" s="6">
        <f>IF(OR(A1097&gt;=2^I$9,C1097&lt;=VrefLow),"",(B1098*M$12)/(M$9+M$12))</f>
        <v>1.8460930712422452</v>
      </c>
      <c r="D1098" s="4">
        <f>IF(OR(A1097&gt;=2^I$9,C1097&lt;=VrefLow),"",ROUND(((C1098-VrefLow)*(2^REsolution))/(VrefHigh-VrefLow),0))</f>
        <v>2801</v>
      </c>
      <c r="E1098" s="5" t="str">
        <f>IF(OR(A1097&gt;=2^I$9,C1097&lt;=VrefLow),"",DEC2BIN((MOD(D1098,4096)/512),3)&amp;DEC2BIN(MOD(D1098,512),9))</f>
        <v>101011110001</v>
      </c>
      <c r="F1098" s="1" t="str">
        <f>IF(OR(A1097&gt;=2^I$9,C1097&lt;=VrefLow),"",DEC2HEX(D1098,4))</f>
        <v>0AF1</v>
      </c>
    </row>
    <row r="1099" spans="1:6" x14ac:dyDescent="0.25">
      <c r="A1099" s="2">
        <f>IF(OR(A1098&gt;=2^I$9,C1098&lt;=VrefLow),"",A1098+1)</f>
        <v>1096</v>
      </c>
      <c r="B1099" s="6">
        <f>IF(OR(A1098&gt;=2^I$9,C1098&lt;=VrefLow),"",IF(B1098&lt;=0,"",(B1098-(M$6/(2^I$9)))))</f>
        <v>4.6890624999996113</v>
      </c>
      <c r="C1099" s="6">
        <f>IF(OR(A1098&gt;=2^I$9,C1098&lt;=VrefLow),"",(B1099*M$12)/(M$9+M$12))</f>
        <v>1.8454781168547558</v>
      </c>
      <c r="D1099" s="4">
        <f>IF(OR(A1098&gt;=2^I$9,C1098&lt;=VrefLow),"",ROUND(((C1099-VrefLow)*(2^REsolution))/(VrefHigh-VrefLow),0))</f>
        <v>2800</v>
      </c>
      <c r="E1099" s="5" t="str">
        <f>IF(OR(A1098&gt;=2^I$9,C1098&lt;=VrefLow),"",DEC2BIN((MOD(D1099,4096)/512),3)&amp;DEC2BIN(MOD(D1099,512),9))</f>
        <v>101011110000</v>
      </c>
      <c r="F1099" s="1" t="str">
        <f>IF(OR(A1098&gt;=2^I$9,C1098&lt;=VrefLow),"",DEC2HEX(D1099,4))</f>
        <v>0AF0</v>
      </c>
    </row>
    <row r="1100" spans="1:6" x14ac:dyDescent="0.25">
      <c r="A1100" s="2">
        <f>IF(OR(A1099&gt;=2^I$9,C1099&lt;=VrefLow),"",A1099+1)</f>
        <v>1097</v>
      </c>
      <c r="B1100" s="6">
        <f>IF(OR(A1099&gt;=2^I$9,C1099&lt;=VrefLow),"",IF(B1099&lt;=0,"",(B1099-(M$6/(2^I$9)))))</f>
        <v>4.687499999999611</v>
      </c>
      <c r="C1100" s="6">
        <f>IF(OR(A1099&gt;=2^I$9,C1099&lt;=VrefLow),"",(B1100*M$12)/(M$9+M$12))</f>
        <v>1.8448631624672664</v>
      </c>
      <c r="D1100" s="4">
        <f>IF(OR(A1099&gt;=2^I$9,C1099&lt;=VrefLow),"",ROUND(((C1100-VrefLow)*(2^REsolution))/(VrefHigh-VrefLow),0))</f>
        <v>2799</v>
      </c>
      <c r="E1100" s="5" t="str">
        <f>IF(OR(A1099&gt;=2^I$9,C1099&lt;=VrefLow),"",DEC2BIN((MOD(D1100,4096)/512),3)&amp;DEC2BIN(MOD(D1100,512),9))</f>
        <v>101011101111</v>
      </c>
      <c r="F1100" s="1" t="str">
        <f>IF(OR(A1099&gt;=2^I$9,C1099&lt;=VrefLow),"",DEC2HEX(D1100,4))</f>
        <v>0AEF</v>
      </c>
    </row>
    <row r="1101" spans="1:6" x14ac:dyDescent="0.25">
      <c r="A1101" s="2">
        <f>IF(OR(A1100&gt;=2^I$9,C1100&lt;=VrefLow),"",A1100+1)</f>
        <v>1098</v>
      </c>
      <c r="B1101" s="6">
        <f>IF(OR(A1100&gt;=2^I$9,C1100&lt;=VrefLow),"",IF(B1100&lt;=0,"",(B1100-(M$6/(2^I$9)))))</f>
        <v>4.6859374999996106</v>
      </c>
      <c r="C1101" s="6">
        <f>IF(OR(A1100&gt;=2^I$9,C1100&lt;=VrefLow),"",(B1101*M$12)/(M$9+M$12))</f>
        <v>1.8442482080797773</v>
      </c>
      <c r="D1101" s="4">
        <f>IF(OR(A1100&gt;=2^I$9,C1100&lt;=VrefLow),"",ROUND(((C1101-VrefLow)*(2^REsolution))/(VrefHigh-VrefLow),0))</f>
        <v>2798</v>
      </c>
      <c r="E1101" s="5" t="str">
        <f>IF(OR(A1100&gt;=2^I$9,C1100&lt;=VrefLow),"",DEC2BIN((MOD(D1101,4096)/512),3)&amp;DEC2BIN(MOD(D1101,512),9))</f>
        <v>101011101110</v>
      </c>
      <c r="F1101" s="1" t="str">
        <f>IF(OR(A1100&gt;=2^I$9,C1100&lt;=VrefLow),"",DEC2HEX(D1101,4))</f>
        <v>0AEE</v>
      </c>
    </row>
    <row r="1102" spans="1:6" x14ac:dyDescent="0.25">
      <c r="A1102" s="2">
        <f>IF(OR(A1101&gt;=2^I$9,C1101&lt;=VrefLow),"",A1101+1)</f>
        <v>1099</v>
      </c>
      <c r="B1102" s="6">
        <f>IF(OR(A1101&gt;=2^I$9,C1101&lt;=VrefLow),"",IF(B1101&lt;=0,"",(B1101-(M$6/(2^I$9)))))</f>
        <v>4.6843749999996103</v>
      </c>
      <c r="C1102" s="6">
        <f>IF(OR(A1101&gt;=2^I$9,C1101&lt;=VrefLow),"",(B1102*M$12)/(M$9+M$12))</f>
        <v>1.8436332536922879</v>
      </c>
      <c r="D1102" s="4">
        <f>IF(OR(A1101&gt;=2^I$9,C1101&lt;=VrefLow),"",ROUND(((C1102-VrefLow)*(2^REsolution))/(VrefHigh-VrefLow),0))</f>
        <v>2797</v>
      </c>
      <c r="E1102" s="5" t="str">
        <f>IF(OR(A1101&gt;=2^I$9,C1101&lt;=VrefLow),"",DEC2BIN((MOD(D1102,4096)/512),3)&amp;DEC2BIN(MOD(D1102,512),9))</f>
        <v>101011101101</v>
      </c>
      <c r="F1102" s="1" t="str">
        <f>IF(OR(A1101&gt;=2^I$9,C1101&lt;=VrefLow),"",DEC2HEX(D1102,4))</f>
        <v>0AED</v>
      </c>
    </row>
    <row r="1103" spans="1:6" x14ac:dyDescent="0.25">
      <c r="A1103" s="2">
        <f>IF(OR(A1102&gt;=2^I$9,C1102&lt;=VrefLow),"",A1102+1)</f>
        <v>1100</v>
      </c>
      <c r="B1103" s="6">
        <f>IF(OR(A1102&gt;=2^I$9,C1102&lt;=VrefLow),"",IF(B1102&lt;=0,"",(B1102-(M$6/(2^I$9)))))</f>
        <v>4.6828124999996099</v>
      </c>
      <c r="C1103" s="6">
        <f>IF(OR(A1102&gt;=2^I$9,C1102&lt;=VrefLow),"",(B1103*M$12)/(M$9+M$12))</f>
        <v>1.8430182993047985</v>
      </c>
      <c r="D1103" s="4">
        <f>IF(OR(A1102&gt;=2^I$9,C1102&lt;=VrefLow),"",ROUND(((C1103-VrefLow)*(2^REsolution))/(VrefHigh-VrefLow),0))</f>
        <v>2796</v>
      </c>
      <c r="E1103" s="5" t="str">
        <f>IF(OR(A1102&gt;=2^I$9,C1102&lt;=VrefLow),"",DEC2BIN((MOD(D1103,4096)/512),3)&amp;DEC2BIN(MOD(D1103,512),9))</f>
        <v>101011101100</v>
      </c>
      <c r="F1103" s="1" t="str">
        <f>IF(OR(A1102&gt;=2^I$9,C1102&lt;=VrefLow),"",DEC2HEX(D1103,4))</f>
        <v>0AEC</v>
      </c>
    </row>
    <row r="1104" spans="1:6" x14ac:dyDescent="0.25">
      <c r="A1104" s="2">
        <f>IF(OR(A1103&gt;=2^I$9,C1103&lt;=VrefLow),"",A1103+1)</f>
        <v>1101</v>
      </c>
      <c r="B1104" s="6">
        <f>IF(OR(A1103&gt;=2^I$9,C1103&lt;=VrefLow),"",IF(B1103&lt;=0,"",(B1103-(M$6/(2^I$9)))))</f>
        <v>4.6812499999996096</v>
      </c>
      <c r="C1104" s="6">
        <f>IF(OR(A1103&gt;=2^I$9,C1103&lt;=VrefLow),"",(B1104*M$12)/(M$9+M$12))</f>
        <v>1.8424033449173092</v>
      </c>
      <c r="D1104" s="4">
        <f>IF(OR(A1103&gt;=2^I$9,C1103&lt;=VrefLow),"",ROUND(((C1104-VrefLow)*(2^REsolution))/(VrefHigh-VrefLow),0))</f>
        <v>2795</v>
      </c>
      <c r="E1104" s="5" t="str">
        <f>IF(OR(A1103&gt;=2^I$9,C1103&lt;=VrefLow),"",DEC2BIN((MOD(D1104,4096)/512),3)&amp;DEC2BIN(MOD(D1104,512),9))</f>
        <v>101011101011</v>
      </c>
      <c r="F1104" s="1" t="str">
        <f>IF(OR(A1103&gt;=2^I$9,C1103&lt;=VrefLow),"",DEC2HEX(D1104,4))</f>
        <v>0AEB</v>
      </c>
    </row>
    <row r="1105" spans="1:6" x14ac:dyDescent="0.25">
      <c r="A1105" s="2">
        <f>IF(OR(A1104&gt;=2^I$9,C1104&lt;=VrefLow),"",A1104+1)</f>
        <v>1102</v>
      </c>
      <c r="B1105" s="6">
        <f>IF(OR(A1104&gt;=2^I$9,C1104&lt;=VrefLow),"",IF(B1104&lt;=0,"",(B1104-(M$6/(2^I$9)))))</f>
        <v>4.6796874999996092</v>
      </c>
      <c r="C1105" s="6">
        <f>IF(OR(A1104&gt;=2^I$9,C1104&lt;=VrefLow),"",(B1105*M$12)/(M$9+M$12))</f>
        <v>1.8417883905298202</v>
      </c>
      <c r="D1105" s="4">
        <f>IF(OR(A1104&gt;=2^I$9,C1104&lt;=VrefLow),"",ROUND(((C1105-VrefLow)*(2^REsolution))/(VrefHigh-VrefLow),0))</f>
        <v>2794</v>
      </c>
      <c r="E1105" s="5" t="str">
        <f>IF(OR(A1104&gt;=2^I$9,C1104&lt;=VrefLow),"",DEC2BIN((MOD(D1105,4096)/512),3)&amp;DEC2BIN(MOD(D1105,512),9))</f>
        <v>101011101010</v>
      </c>
      <c r="F1105" s="1" t="str">
        <f>IF(OR(A1104&gt;=2^I$9,C1104&lt;=VrefLow),"",DEC2HEX(D1105,4))</f>
        <v>0AEA</v>
      </c>
    </row>
    <row r="1106" spans="1:6" x14ac:dyDescent="0.25">
      <c r="A1106" s="2">
        <f>IF(OR(A1105&gt;=2^I$9,C1105&lt;=VrefLow),"",A1105+1)</f>
        <v>1103</v>
      </c>
      <c r="B1106" s="6">
        <f>IF(OR(A1105&gt;=2^I$9,C1105&lt;=VrefLow),"",IF(B1105&lt;=0,"",(B1105-(M$6/(2^I$9)))))</f>
        <v>4.6781249999996088</v>
      </c>
      <c r="C1106" s="6">
        <f>IF(OR(A1105&gt;=2^I$9,C1105&lt;=VrefLow),"",(B1106*M$12)/(M$9+M$12))</f>
        <v>1.8411734361423309</v>
      </c>
      <c r="D1106" s="4">
        <f>IF(OR(A1105&gt;=2^I$9,C1105&lt;=VrefLow),"",ROUND(((C1106-VrefLow)*(2^REsolution))/(VrefHigh-VrefLow),0))</f>
        <v>2793</v>
      </c>
      <c r="E1106" s="5" t="str">
        <f>IF(OR(A1105&gt;=2^I$9,C1105&lt;=VrefLow),"",DEC2BIN((MOD(D1106,4096)/512),3)&amp;DEC2BIN(MOD(D1106,512),9))</f>
        <v>101011101001</v>
      </c>
      <c r="F1106" s="1" t="str">
        <f>IF(OR(A1105&gt;=2^I$9,C1105&lt;=VrefLow),"",DEC2HEX(D1106,4))</f>
        <v>0AE9</v>
      </c>
    </row>
    <row r="1107" spans="1:6" x14ac:dyDescent="0.25">
      <c r="A1107" s="2">
        <f>IF(OR(A1106&gt;=2^I$9,C1106&lt;=VrefLow),"",A1106+1)</f>
        <v>1104</v>
      </c>
      <c r="B1107" s="6">
        <f>IF(OR(A1106&gt;=2^I$9,C1106&lt;=VrefLow),"",IF(B1106&lt;=0,"",(B1106-(M$6/(2^I$9)))))</f>
        <v>4.6765624999996085</v>
      </c>
      <c r="C1107" s="6">
        <f>IF(OR(A1106&gt;=2^I$9,C1106&lt;=VrefLow),"",(B1107*M$12)/(M$9+M$12))</f>
        <v>1.8405584817548415</v>
      </c>
      <c r="D1107" s="4">
        <f>IF(OR(A1106&gt;=2^I$9,C1106&lt;=VrefLow),"",ROUND(((C1107-VrefLow)*(2^REsolution))/(VrefHigh-VrefLow),0))</f>
        <v>2792</v>
      </c>
      <c r="E1107" s="5" t="str">
        <f>IF(OR(A1106&gt;=2^I$9,C1106&lt;=VrefLow),"",DEC2BIN((MOD(D1107,4096)/512),3)&amp;DEC2BIN(MOD(D1107,512),9))</f>
        <v>101011101000</v>
      </c>
      <c r="F1107" s="1" t="str">
        <f>IF(OR(A1106&gt;=2^I$9,C1106&lt;=VrefLow),"",DEC2HEX(D1107,4))</f>
        <v>0AE8</v>
      </c>
    </row>
    <row r="1108" spans="1:6" x14ac:dyDescent="0.25">
      <c r="A1108" s="2">
        <f>IF(OR(A1107&gt;=2^I$9,C1107&lt;=VrefLow),"",A1107+1)</f>
        <v>1105</v>
      </c>
      <c r="B1108" s="6">
        <f>IF(OR(A1107&gt;=2^I$9,C1107&lt;=VrefLow),"",IF(B1107&lt;=0,"",(B1107-(M$6/(2^I$9)))))</f>
        <v>4.6749999999996081</v>
      </c>
      <c r="C1108" s="6">
        <f>IF(OR(A1107&gt;=2^I$9,C1107&lt;=VrefLow),"",(B1108*M$12)/(M$9+M$12))</f>
        <v>1.8399435273673521</v>
      </c>
      <c r="D1108" s="4">
        <f>IF(OR(A1107&gt;=2^I$9,C1107&lt;=VrefLow),"",ROUND(((C1108-VrefLow)*(2^REsolution))/(VrefHigh-VrefLow),0))</f>
        <v>2791</v>
      </c>
      <c r="E1108" s="5" t="str">
        <f>IF(OR(A1107&gt;=2^I$9,C1107&lt;=VrefLow),"",DEC2BIN((MOD(D1108,4096)/512),3)&amp;DEC2BIN(MOD(D1108,512),9))</f>
        <v>101011100111</v>
      </c>
      <c r="F1108" s="1" t="str">
        <f>IF(OR(A1107&gt;=2^I$9,C1107&lt;=VrefLow),"",DEC2HEX(D1108,4))</f>
        <v>0AE7</v>
      </c>
    </row>
    <row r="1109" spans="1:6" x14ac:dyDescent="0.25">
      <c r="A1109" s="2">
        <f>IF(OR(A1108&gt;=2^I$9,C1108&lt;=VrefLow),"",A1108+1)</f>
        <v>1106</v>
      </c>
      <c r="B1109" s="6">
        <f>IF(OR(A1108&gt;=2^I$9,C1108&lt;=VrefLow),"",IF(B1108&lt;=0,"",(B1108-(M$6/(2^I$9)))))</f>
        <v>4.6734374999996078</v>
      </c>
      <c r="C1109" s="6">
        <f>IF(OR(A1108&gt;=2^I$9,C1108&lt;=VrefLow),"",(B1109*M$12)/(M$9+M$12))</f>
        <v>1.8393285729798632</v>
      </c>
      <c r="D1109" s="4">
        <f>IF(OR(A1108&gt;=2^I$9,C1108&lt;=VrefLow),"",ROUND(((C1109-VrefLow)*(2^REsolution))/(VrefHigh-VrefLow),0))</f>
        <v>2790</v>
      </c>
      <c r="E1109" s="5" t="str">
        <f>IF(OR(A1108&gt;=2^I$9,C1108&lt;=VrefLow),"",DEC2BIN((MOD(D1109,4096)/512),3)&amp;DEC2BIN(MOD(D1109,512),9))</f>
        <v>101011100110</v>
      </c>
      <c r="F1109" s="1" t="str">
        <f>IF(OR(A1108&gt;=2^I$9,C1108&lt;=VrefLow),"",DEC2HEX(D1109,4))</f>
        <v>0AE6</v>
      </c>
    </row>
    <row r="1110" spans="1:6" x14ac:dyDescent="0.25">
      <c r="A1110" s="2">
        <f>IF(OR(A1109&gt;=2^I$9,C1109&lt;=VrefLow),"",A1109+1)</f>
        <v>1107</v>
      </c>
      <c r="B1110" s="6">
        <f>IF(OR(A1109&gt;=2^I$9,C1109&lt;=VrefLow),"",IF(B1109&lt;=0,"",(B1109-(M$6/(2^I$9)))))</f>
        <v>4.6718749999996074</v>
      </c>
      <c r="C1110" s="6">
        <f>IF(OR(A1109&gt;=2^I$9,C1109&lt;=VrefLow),"",(B1110*M$12)/(M$9+M$12))</f>
        <v>1.8387136185923738</v>
      </c>
      <c r="D1110" s="4">
        <f>IF(OR(A1109&gt;=2^I$9,C1109&lt;=VrefLow),"",ROUND(((C1110-VrefLow)*(2^REsolution))/(VrefHigh-VrefLow),0))</f>
        <v>2789</v>
      </c>
      <c r="E1110" s="5" t="str">
        <f>IF(OR(A1109&gt;=2^I$9,C1109&lt;=VrefLow),"",DEC2BIN((MOD(D1110,4096)/512),3)&amp;DEC2BIN(MOD(D1110,512),9))</f>
        <v>101011100101</v>
      </c>
      <c r="F1110" s="1" t="str">
        <f>IF(OR(A1109&gt;=2^I$9,C1109&lt;=VrefLow),"",DEC2HEX(D1110,4))</f>
        <v>0AE5</v>
      </c>
    </row>
    <row r="1111" spans="1:6" x14ac:dyDescent="0.25">
      <c r="A1111" s="2">
        <f>IF(OR(A1110&gt;=2^I$9,C1110&lt;=VrefLow),"",A1110+1)</f>
        <v>1108</v>
      </c>
      <c r="B1111" s="6">
        <f>IF(OR(A1110&gt;=2^I$9,C1110&lt;=VrefLow),"",IF(B1110&lt;=0,"",(B1110-(M$6/(2^I$9)))))</f>
        <v>4.6703124999996071</v>
      </c>
      <c r="C1111" s="6">
        <f>IF(OR(A1110&gt;=2^I$9,C1110&lt;=VrefLow),"",(B1111*M$12)/(M$9+M$12))</f>
        <v>1.8380986642048844</v>
      </c>
      <c r="D1111" s="4">
        <f>IF(OR(A1110&gt;=2^I$9,C1110&lt;=VrefLow),"",ROUND(((C1111-VrefLow)*(2^REsolution))/(VrefHigh-VrefLow),0))</f>
        <v>2788</v>
      </c>
      <c r="E1111" s="5" t="str">
        <f>IF(OR(A1110&gt;=2^I$9,C1110&lt;=VrefLow),"",DEC2BIN((MOD(D1111,4096)/512),3)&amp;DEC2BIN(MOD(D1111,512),9))</f>
        <v>101011100100</v>
      </c>
      <c r="F1111" s="1" t="str">
        <f>IF(OR(A1110&gt;=2^I$9,C1110&lt;=VrefLow),"",DEC2HEX(D1111,4))</f>
        <v>0AE4</v>
      </c>
    </row>
    <row r="1112" spans="1:6" x14ac:dyDescent="0.25">
      <c r="A1112" s="2">
        <f>IF(OR(A1111&gt;=2^I$9,C1111&lt;=VrefLow),"",A1111+1)</f>
        <v>1109</v>
      </c>
      <c r="B1112" s="6">
        <f>IF(OR(A1111&gt;=2^I$9,C1111&lt;=VrefLow),"",IF(B1111&lt;=0,"",(B1111-(M$6/(2^I$9)))))</f>
        <v>4.6687499999996067</v>
      </c>
      <c r="C1112" s="6">
        <f>IF(OR(A1111&gt;=2^I$9,C1111&lt;=VrefLow),"",(B1112*M$12)/(M$9+M$12))</f>
        <v>1.8374837098173951</v>
      </c>
      <c r="D1112" s="4">
        <f>IF(OR(A1111&gt;=2^I$9,C1111&lt;=VrefLow),"",ROUND(((C1112-VrefLow)*(2^REsolution))/(VrefHigh-VrefLow),0))</f>
        <v>2788</v>
      </c>
      <c r="E1112" s="5" t="str">
        <f>IF(OR(A1111&gt;=2^I$9,C1111&lt;=VrefLow),"",DEC2BIN((MOD(D1112,4096)/512),3)&amp;DEC2BIN(MOD(D1112,512),9))</f>
        <v>101011100100</v>
      </c>
      <c r="F1112" s="1" t="str">
        <f>IF(OR(A1111&gt;=2^I$9,C1111&lt;=VrefLow),"",DEC2HEX(D1112,4))</f>
        <v>0AE4</v>
      </c>
    </row>
    <row r="1113" spans="1:6" x14ac:dyDescent="0.25">
      <c r="A1113" s="2">
        <f>IF(OR(A1112&gt;=2^I$9,C1112&lt;=VrefLow),"",A1112+1)</f>
        <v>1110</v>
      </c>
      <c r="B1113" s="6">
        <f>IF(OR(A1112&gt;=2^I$9,C1112&lt;=VrefLow),"",IF(B1112&lt;=0,"",(B1112-(M$6/(2^I$9)))))</f>
        <v>4.6671874999996064</v>
      </c>
      <c r="C1113" s="6">
        <f>IF(OR(A1112&gt;=2^I$9,C1112&lt;=VrefLow),"",(B1113*M$12)/(M$9+M$12))</f>
        <v>1.8368687554299061</v>
      </c>
      <c r="D1113" s="4">
        <f>IF(OR(A1112&gt;=2^I$9,C1112&lt;=VrefLow),"",ROUND(((C1113-VrefLow)*(2^REsolution))/(VrefHigh-VrefLow),0))</f>
        <v>2787</v>
      </c>
      <c r="E1113" s="5" t="str">
        <f>IF(OR(A1112&gt;=2^I$9,C1112&lt;=VrefLow),"",DEC2BIN((MOD(D1113,4096)/512),3)&amp;DEC2BIN(MOD(D1113,512),9))</f>
        <v>101011100011</v>
      </c>
      <c r="F1113" s="1" t="str">
        <f>IF(OR(A1112&gt;=2^I$9,C1112&lt;=VrefLow),"",DEC2HEX(D1113,4))</f>
        <v>0AE3</v>
      </c>
    </row>
    <row r="1114" spans="1:6" x14ac:dyDescent="0.25">
      <c r="A1114" s="2">
        <f>IF(OR(A1113&gt;=2^I$9,C1113&lt;=VrefLow),"",A1113+1)</f>
        <v>1111</v>
      </c>
      <c r="B1114" s="6">
        <f>IF(OR(A1113&gt;=2^I$9,C1113&lt;=VrefLow),"",IF(B1113&lt;=0,"",(B1113-(M$6/(2^I$9)))))</f>
        <v>4.665624999999606</v>
      </c>
      <c r="C1114" s="6">
        <f>IF(OR(A1113&gt;=2^I$9,C1113&lt;=VrefLow),"",(B1114*M$12)/(M$9+M$12))</f>
        <v>1.8362538010424165</v>
      </c>
      <c r="D1114" s="4">
        <f>IF(OR(A1113&gt;=2^I$9,C1113&lt;=VrefLow),"",ROUND(((C1114-VrefLow)*(2^REsolution))/(VrefHigh-VrefLow),0))</f>
        <v>2786</v>
      </c>
      <c r="E1114" s="5" t="str">
        <f>IF(OR(A1113&gt;=2^I$9,C1113&lt;=VrefLow),"",DEC2BIN((MOD(D1114,4096)/512),3)&amp;DEC2BIN(MOD(D1114,512),9))</f>
        <v>101011100010</v>
      </c>
      <c r="F1114" s="1" t="str">
        <f>IF(OR(A1113&gt;=2^I$9,C1113&lt;=VrefLow),"",DEC2HEX(D1114,4))</f>
        <v>0AE2</v>
      </c>
    </row>
    <row r="1115" spans="1:6" x14ac:dyDescent="0.25">
      <c r="A1115" s="2">
        <f>IF(OR(A1114&gt;=2^I$9,C1114&lt;=VrefLow),"",A1114+1)</f>
        <v>1112</v>
      </c>
      <c r="B1115" s="6">
        <f>IF(OR(A1114&gt;=2^I$9,C1114&lt;=VrefLow),"",IF(B1114&lt;=0,"",(B1114-(M$6/(2^I$9)))))</f>
        <v>4.6640624999996056</v>
      </c>
      <c r="C1115" s="6">
        <f>IF(OR(A1114&gt;=2^I$9,C1114&lt;=VrefLow),"",(B1115*M$12)/(M$9+M$12))</f>
        <v>1.8356388466549272</v>
      </c>
      <c r="D1115" s="4">
        <f>IF(OR(A1114&gt;=2^I$9,C1114&lt;=VrefLow),"",ROUND(((C1115-VrefLow)*(2^REsolution))/(VrefHigh-VrefLow),0))</f>
        <v>2785</v>
      </c>
      <c r="E1115" s="5" t="str">
        <f>IF(OR(A1114&gt;=2^I$9,C1114&lt;=VrefLow),"",DEC2BIN((MOD(D1115,4096)/512),3)&amp;DEC2BIN(MOD(D1115,512),9))</f>
        <v>101011100001</v>
      </c>
      <c r="F1115" s="1" t="str">
        <f>IF(OR(A1114&gt;=2^I$9,C1114&lt;=VrefLow),"",DEC2HEX(D1115,4))</f>
        <v>0AE1</v>
      </c>
    </row>
    <row r="1116" spans="1:6" x14ac:dyDescent="0.25">
      <c r="A1116" s="2">
        <f>IF(OR(A1115&gt;=2^I$9,C1115&lt;=VrefLow),"",A1115+1)</f>
        <v>1113</v>
      </c>
      <c r="B1116" s="6">
        <f>IF(OR(A1115&gt;=2^I$9,C1115&lt;=VrefLow),"",IF(B1115&lt;=0,"",(B1115-(M$6/(2^I$9)))))</f>
        <v>4.6624999999996053</v>
      </c>
      <c r="C1116" s="6">
        <f>IF(OR(A1115&gt;=2^I$9,C1115&lt;=VrefLow),"",(B1116*M$12)/(M$9+M$12))</f>
        <v>1.8350238922674378</v>
      </c>
      <c r="D1116" s="4">
        <f>IF(OR(A1115&gt;=2^I$9,C1115&lt;=VrefLow),"",ROUND(((C1116-VrefLow)*(2^REsolution))/(VrefHigh-VrefLow),0))</f>
        <v>2784</v>
      </c>
      <c r="E1116" s="5" t="str">
        <f>IF(OR(A1115&gt;=2^I$9,C1115&lt;=VrefLow),"",DEC2BIN((MOD(D1116,4096)/512),3)&amp;DEC2BIN(MOD(D1116,512),9))</f>
        <v>101011100000</v>
      </c>
      <c r="F1116" s="1" t="str">
        <f>IF(OR(A1115&gt;=2^I$9,C1115&lt;=VrefLow),"",DEC2HEX(D1116,4))</f>
        <v>0AE0</v>
      </c>
    </row>
    <row r="1117" spans="1:6" x14ac:dyDescent="0.25">
      <c r="A1117" s="2">
        <f>IF(OR(A1116&gt;=2^I$9,C1116&lt;=VrefLow),"",A1116+1)</f>
        <v>1114</v>
      </c>
      <c r="B1117" s="6">
        <f>IF(OR(A1116&gt;=2^I$9,C1116&lt;=VrefLow),"",IF(B1116&lt;=0,"",(B1116-(M$6/(2^I$9)))))</f>
        <v>4.6609374999996049</v>
      </c>
      <c r="C1117" s="6">
        <f>IF(OR(A1116&gt;=2^I$9,C1116&lt;=VrefLow),"",(B1117*M$12)/(M$9+M$12))</f>
        <v>1.8344089378799489</v>
      </c>
      <c r="D1117" s="4">
        <f>IF(OR(A1116&gt;=2^I$9,C1116&lt;=VrefLow),"",ROUND(((C1117-VrefLow)*(2^REsolution))/(VrefHigh-VrefLow),0))</f>
        <v>2783</v>
      </c>
      <c r="E1117" s="5" t="str">
        <f>IF(OR(A1116&gt;=2^I$9,C1116&lt;=VrefLow),"",DEC2BIN((MOD(D1117,4096)/512),3)&amp;DEC2BIN(MOD(D1117,512),9))</f>
        <v>101011011111</v>
      </c>
      <c r="F1117" s="1" t="str">
        <f>IF(OR(A1116&gt;=2^I$9,C1116&lt;=VrefLow),"",DEC2HEX(D1117,4))</f>
        <v>0ADF</v>
      </c>
    </row>
    <row r="1118" spans="1:6" x14ac:dyDescent="0.25">
      <c r="A1118" s="2">
        <f>IF(OR(A1117&gt;=2^I$9,C1117&lt;=VrefLow),"",A1117+1)</f>
        <v>1115</v>
      </c>
      <c r="B1118" s="6">
        <f>IF(OR(A1117&gt;=2^I$9,C1117&lt;=VrefLow),"",IF(B1117&lt;=0,"",(B1117-(M$6/(2^I$9)))))</f>
        <v>4.6593749999996046</v>
      </c>
      <c r="C1118" s="6">
        <f>IF(OR(A1117&gt;=2^I$9,C1117&lt;=VrefLow),"",(B1118*M$12)/(M$9+M$12))</f>
        <v>1.8337939834924595</v>
      </c>
      <c r="D1118" s="4">
        <f>IF(OR(A1117&gt;=2^I$9,C1117&lt;=VrefLow),"",ROUND(((C1118-VrefLow)*(2^REsolution))/(VrefHigh-VrefLow),0))</f>
        <v>2782</v>
      </c>
      <c r="E1118" s="5" t="str">
        <f>IF(OR(A1117&gt;=2^I$9,C1117&lt;=VrefLow),"",DEC2BIN((MOD(D1118,4096)/512),3)&amp;DEC2BIN(MOD(D1118,512),9))</f>
        <v>101011011110</v>
      </c>
      <c r="F1118" s="1" t="str">
        <f>IF(OR(A1117&gt;=2^I$9,C1117&lt;=VrefLow),"",DEC2HEX(D1118,4))</f>
        <v>0ADE</v>
      </c>
    </row>
    <row r="1119" spans="1:6" x14ac:dyDescent="0.25">
      <c r="A1119" s="2">
        <f>IF(OR(A1118&gt;=2^I$9,C1118&lt;=VrefLow),"",A1118+1)</f>
        <v>1116</v>
      </c>
      <c r="B1119" s="6">
        <f>IF(OR(A1118&gt;=2^I$9,C1118&lt;=VrefLow),"",IF(B1118&lt;=0,"",(B1118-(M$6/(2^I$9)))))</f>
        <v>4.6578124999996042</v>
      </c>
      <c r="C1119" s="6">
        <f>IF(OR(A1118&gt;=2^I$9,C1118&lt;=VrefLow),"",(B1119*M$12)/(M$9+M$12))</f>
        <v>1.8331790291049701</v>
      </c>
      <c r="D1119" s="4">
        <f>IF(OR(A1118&gt;=2^I$9,C1118&lt;=VrefLow),"",ROUND(((C1119-VrefLow)*(2^REsolution))/(VrefHigh-VrefLow),0))</f>
        <v>2781</v>
      </c>
      <c r="E1119" s="5" t="str">
        <f>IF(OR(A1118&gt;=2^I$9,C1118&lt;=VrefLow),"",DEC2BIN((MOD(D1119,4096)/512),3)&amp;DEC2BIN(MOD(D1119,512),9))</f>
        <v>101011011101</v>
      </c>
      <c r="F1119" s="1" t="str">
        <f>IF(OR(A1118&gt;=2^I$9,C1118&lt;=VrefLow),"",DEC2HEX(D1119,4))</f>
        <v>0ADD</v>
      </c>
    </row>
    <row r="1120" spans="1:6" x14ac:dyDescent="0.25">
      <c r="A1120" s="2">
        <f>IF(OR(A1119&gt;=2^I$9,C1119&lt;=VrefLow),"",A1119+1)</f>
        <v>1117</v>
      </c>
      <c r="B1120" s="6">
        <f>IF(OR(A1119&gt;=2^I$9,C1119&lt;=VrefLow),"",IF(B1119&lt;=0,"",(B1119-(M$6/(2^I$9)))))</f>
        <v>4.6562499999996039</v>
      </c>
      <c r="C1120" s="6">
        <f>IF(OR(A1119&gt;=2^I$9,C1119&lt;=VrefLow),"",(B1120*M$12)/(M$9+M$12))</f>
        <v>1.8325640747174807</v>
      </c>
      <c r="D1120" s="4">
        <f>IF(OR(A1119&gt;=2^I$9,C1119&lt;=VrefLow),"",ROUND(((C1120-VrefLow)*(2^REsolution))/(VrefHigh-VrefLow),0))</f>
        <v>2780</v>
      </c>
      <c r="E1120" s="5" t="str">
        <f>IF(OR(A1119&gt;=2^I$9,C1119&lt;=VrefLow),"",DEC2BIN((MOD(D1120,4096)/512),3)&amp;DEC2BIN(MOD(D1120,512),9))</f>
        <v>101011011100</v>
      </c>
      <c r="F1120" s="1" t="str">
        <f>IF(OR(A1119&gt;=2^I$9,C1119&lt;=VrefLow),"",DEC2HEX(D1120,4))</f>
        <v>0ADC</v>
      </c>
    </row>
    <row r="1121" spans="1:6" x14ac:dyDescent="0.25">
      <c r="A1121" s="2">
        <f>IF(OR(A1120&gt;=2^I$9,C1120&lt;=VrefLow),"",A1120+1)</f>
        <v>1118</v>
      </c>
      <c r="B1121" s="6">
        <f>IF(OR(A1120&gt;=2^I$9,C1120&lt;=VrefLow),"",IF(B1120&lt;=0,"",(B1120-(M$6/(2^I$9)))))</f>
        <v>4.6546874999996035</v>
      </c>
      <c r="C1121" s="6">
        <f>IF(OR(A1120&gt;=2^I$9,C1120&lt;=VrefLow),"",(B1121*M$12)/(M$9+M$12))</f>
        <v>1.8319491203299918</v>
      </c>
      <c r="D1121" s="4">
        <f>IF(OR(A1120&gt;=2^I$9,C1120&lt;=VrefLow),"",ROUND(((C1121-VrefLow)*(2^REsolution))/(VrefHigh-VrefLow),0))</f>
        <v>2779</v>
      </c>
      <c r="E1121" s="5" t="str">
        <f>IF(OR(A1120&gt;=2^I$9,C1120&lt;=VrefLow),"",DEC2BIN((MOD(D1121,4096)/512),3)&amp;DEC2BIN(MOD(D1121,512),9))</f>
        <v>101011011011</v>
      </c>
      <c r="F1121" s="1" t="str">
        <f>IF(OR(A1120&gt;=2^I$9,C1120&lt;=VrefLow),"",DEC2HEX(D1121,4))</f>
        <v>0ADB</v>
      </c>
    </row>
    <row r="1122" spans="1:6" x14ac:dyDescent="0.25">
      <c r="A1122" s="2">
        <f>IF(OR(A1121&gt;=2^I$9,C1121&lt;=VrefLow),"",A1121+1)</f>
        <v>1119</v>
      </c>
      <c r="B1122" s="6">
        <f>IF(OR(A1121&gt;=2^I$9,C1121&lt;=VrefLow),"",IF(B1121&lt;=0,"",(B1121-(M$6/(2^I$9)))))</f>
        <v>4.6531249999996032</v>
      </c>
      <c r="C1122" s="6">
        <f>IF(OR(A1121&gt;=2^I$9,C1121&lt;=VrefLow),"",(B1122*M$12)/(M$9+M$12))</f>
        <v>1.8313341659425024</v>
      </c>
      <c r="D1122" s="4">
        <f>IF(OR(A1121&gt;=2^I$9,C1121&lt;=VrefLow),"",ROUND(((C1122-VrefLow)*(2^REsolution))/(VrefHigh-VrefLow),0))</f>
        <v>2778</v>
      </c>
      <c r="E1122" s="5" t="str">
        <f>IF(OR(A1121&gt;=2^I$9,C1121&lt;=VrefLow),"",DEC2BIN((MOD(D1122,4096)/512),3)&amp;DEC2BIN(MOD(D1122,512),9))</f>
        <v>101011011010</v>
      </c>
      <c r="F1122" s="1" t="str">
        <f>IF(OR(A1121&gt;=2^I$9,C1121&lt;=VrefLow),"",DEC2HEX(D1122,4))</f>
        <v>0ADA</v>
      </c>
    </row>
    <row r="1123" spans="1:6" x14ac:dyDescent="0.25">
      <c r="A1123" s="2">
        <f>IF(OR(A1122&gt;=2^I$9,C1122&lt;=VrefLow),"",A1122+1)</f>
        <v>1120</v>
      </c>
      <c r="B1123" s="6">
        <f>IF(OR(A1122&gt;=2^I$9,C1122&lt;=VrefLow),"",IF(B1122&lt;=0,"",(B1122-(M$6/(2^I$9)))))</f>
        <v>4.6515624999996028</v>
      </c>
      <c r="C1123" s="6">
        <f>IF(OR(A1122&gt;=2^I$9,C1122&lt;=VrefLow),"",(B1123*M$12)/(M$9+M$12))</f>
        <v>1.830719211555013</v>
      </c>
      <c r="D1123" s="4">
        <f>IF(OR(A1122&gt;=2^I$9,C1122&lt;=VrefLow),"",ROUND(((C1123-VrefLow)*(2^REsolution))/(VrefHigh-VrefLow),0))</f>
        <v>2777</v>
      </c>
      <c r="E1123" s="5" t="str">
        <f>IF(OR(A1122&gt;=2^I$9,C1122&lt;=VrefLow),"",DEC2BIN((MOD(D1123,4096)/512),3)&amp;DEC2BIN(MOD(D1123,512),9))</f>
        <v>101011011001</v>
      </c>
      <c r="F1123" s="1" t="str">
        <f>IF(OR(A1122&gt;=2^I$9,C1122&lt;=VrefLow),"",DEC2HEX(D1123,4))</f>
        <v>0AD9</v>
      </c>
    </row>
    <row r="1124" spans="1:6" x14ac:dyDescent="0.25">
      <c r="A1124" s="2">
        <f>IF(OR(A1123&gt;=2^I$9,C1123&lt;=VrefLow),"",A1123+1)</f>
        <v>1121</v>
      </c>
      <c r="B1124" s="6">
        <f>IF(OR(A1123&gt;=2^I$9,C1123&lt;=VrefLow),"",IF(B1123&lt;=0,"",(B1123-(M$6/(2^I$9)))))</f>
        <v>4.6499999999996025</v>
      </c>
      <c r="C1124" s="6">
        <f>IF(OR(A1123&gt;=2^I$9,C1123&lt;=VrefLow),"",(B1124*M$12)/(M$9+M$12))</f>
        <v>1.8301042571675237</v>
      </c>
      <c r="D1124" s="4">
        <f>IF(OR(A1123&gt;=2^I$9,C1123&lt;=VrefLow),"",ROUND(((C1124-VrefLow)*(2^REsolution))/(VrefHigh-VrefLow),0))</f>
        <v>2776</v>
      </c>
      <c r="E1124" s="5" t="str">
        <f>IF(OR(A1123&gt;=2^I$9,C1123&lt;=VrefLow),"",DEC2BIN((MOD(D1124,4096)/512),3)&amp;DEC2BIN(MOD(D1124,512),9))</f>
        <v>101011011000</v>
      </c>
      <c r="F1124" s="1" t="str">
        <f>IF(OR(A1123&gt;=2^I$9,C1123&lt;=VrefLow),"",DEC2HEX(D1124,4))</f>
        <v>0AD8</v>
      </c>
    </row>
    <row r="1125" spans="1:6" x14ac:dyDescent="0.25">
      <c r="A1125" s="2">
        <f>IF(OR(A1124&gt;=2^I$9,C1124&lt;=VrefLow),"",A1124+1)</f>
        <v>1122</v>
      </c>
      <c r="B1125" s="6">
        <f>IF(OR(A1124&gt;=2^I$9,C1124&lt;=VrefLow),"",IF(B1124&lt;=0,"",(B1124-(M$6/(2^I$9)))))</f>
        <v>4.6484374999996021</v>
      </c>
      <c r="C1125" s="6">
        <f>IF(OR(A1124&gt;=2^I$9,C1124&lt;=VrefLow),"",(B1125*M$12)/(M$9+M$12))</f>
        <v>1.8294893027800347</v>
      </c>
      <c r="D1125" s="4">
        <f>IF(OR(A1124&gt;=2^I$9,C1124&lt;=VrefLow),"",ROUND(((C1125-VrefLow)*(2^REsolution))/(VrefHigh-VrefLow),0))</f>
        <v>2775</v>
      </c>
      <c r="E1125" s="5" t="str">
        <f>IF(OR(A1124&gt;=2^I$9,C1124&lt;=VrefLow),"",DEC2BIN((MOD(D1125,4096)/512),3)&amp;DEC2BIN(MOD(D1125,512),9))</f>
        <v>101011010111</v>
      </c>
      <c r="F1125" s="1" t="str">
        <f>IF(OR(A1124&gt;=2^I$9,C1124&lt;=VrefLow),"",DEC2HEX(D1125,4))</f>
        <v>0AD7</v>
      </c>
    </row>
    <row r="1126" spans="1:6" x14ac:dyDescent="0.25">
      <c r="A1126" s="2">
        <f>IF(OR(A1125&gt;=2^I$9,C1125&lt;=VrefLow),"",A1125+1)</f>
        <v>1123</v>
      </c>
      <c r="B1126" s="6">
        <f>IF(OR(A1125&gt;=2^I$9,C1125&lt;=VrefLow),"",IF(B1125&lt;=0,"",(B1125-(M$6/(2^I$9)))))</f>
        <v>4.6468749999996017</v>
      </c>
      <c r="C1126" s="6">
        <f>IF(OR(A1125&gt;=2^I$9,C1125&lt;=VrefLow),"",(B1126*M$12)/(M$9+M$12))</f>
        <v>1.8288743483925454</v>
      </c>
      <c r="D1126" s="4">
        <f>IF(OR(A1125&gt;=2^I$9,C1125&lt;=VrefLow),"",ROUND(((C1126-VrefLow)*(2^REsolution))/(VrefHigh-VrefLow),0))</f>
        <v>2774</v>
      </c>
      <c r="E1126" s="5" t="str">
        <f>IF(OR(A1125&gt;=2^I$9,C1125&lt;=VrefLow),"",DEC2BIN((MOD(D1126,4096)/512),3)&amp;DEC2BIN(MOD(D1126,512),9))</f>
        <v>101011010110</v>
      </c>
      <c r="F1126" s="1" t="str">
        <f>IF(OR(A1125&gt;=2^I$9,C1125&lt;=VrefLow),"",DEC2HEX(D1126,4))</f>
        <v>0AD6</v>
      </c>
    </row>
    <row r="1127" spans="1:6" x14ac:dyDescent="0.25">
      <c r="A1127" s="2">
        <f>IF(OR(A1126&gt;=2^I$9,C1126&lt;=VrefLow),"",A1126+1)</f>
        <v>1124</v>
      </c>
      <c r="B1127" s="6">
        <f>IF(OR(A1126&gt;=2^I$9,C1126&lt;=VrefLow),"",IF(B1126&lt;=0,"",(B1126-(M$6/(2^I$9)))))</f>
        <v>4.6453124999996014</v>
      </c>
      <c r="C1127" s="6">
        <f>IF(OR(A1126&gt;=2^I$9,C1126&lt;=VrefLow),"",(B1127*M$12)/(M$9+M$12))</f>
        <v>1.828259394005056</v>
      </c>
      <c r="D1127" s="4">
        <f>IF(OR(A1126&gt;=2^I$9,C1126&lt;=VrefLow),"",ROUND(((C1127-VrefLow)*(2^REsolution))/(VrefHigh-VrefLow),0))</f>
        <v>2774</v>
      </c>
      <c r="E1127" s="5" t="str">
        <f>IF(OR(A1126&gt;=2^I$9,C1126&lt;=VrefLow),"",DEC2BIN((MOD(D1127,4096)/512),3)&amp;DEC2BIN(MOD(D1127,512),9))</f>
        <v>101011010110</v>
      </c>
      <c r="F1127" s="1" t="str">
        <f>IF(OR(A1126&gt;=2^I$9,C1126&lt;=VrefLow),"",DEC2HEX(D1127,4))</f>
        <v>0AD6</v>
      </c>
    </row>
    <row r="1128" spans="1:6" x14ac:dyDescent="0.25">
      <c r="A1128" s="2">
        <f>IF(OR(A1127&gt;=2^I$9,C1127&lt;=VrefLow),"",A1127+1)</f>
        <v>1125</v>
      </c>
      <c r="B1128" s="6">
        <f>IF(OR(A1127&gt;=2^I$9,C1127&lt;=VrefLow),"",IF(B1127&lt;=0,"",(B1127-(M$6/(2^I$9)))))</f>
        <v>4.643749999999601</v>
      </c>
      <c r="C1128" s="6">
        <f>IF(OR(A1127&gt;=2^I$9,C1127&lt;=VrefLow),"",(B1128*M$12)/(M$9+M$12))</f>
        <v>1.8276444396175666</v>
      </c>
      <c r="D1128" s="4">
        <f>IF(OR(A1127&gt;=2^I$9,C1127&lt;=VrefLow),"",ROUND(((C1128-VrefLow)*(2^REsolution))/(VrefHigh-VrefLow),0))</f>
        <v>2773</v>
      </c>
      <c r="E1128" s="5" t="str">
        <f>IF(OR(A1127&gt;=2^I$9,C1127&lt;=VrefLow),"",DEC2BIN((MOD(D1128,4096)/512),3)&amp;DEC2BIN(MOD(D1128,512),9))</f>
        <v>101011010101</v>
      </c>
      <c r="F1128" s="1" t="str">
        <f>IF(OR(A1127&gt;=2^I$9,C1127&lt;=VrefLow),"",DEC2HEX(D1128,4))</f>
        <v>0AD5</v>
      </c>
    </row>
    <row r="1129" spans="1:6" x14ac:dyDescent="0.25">
      <c r="A1129" s="2">
        <f>IF(OR(A1128&gt;=2^I$9,C1128&lt;=VrefLow),"",A1128+1)</f>
        <v>1126</v>
      </c>
      <c r="B1129" s="6">
        <f>IF(OR(A1128&gt;=2^I$9,C1128&lt;=VrefLow),"",IF(B1128&lt;=0,"",(B1128-(M$6/(2^I$9)))))</f>
        <v>4.6421874999996007</v>
      </c>
      <c r="C1129" s="6">
        <f>IF(OR(A1128&gt;=2^I$9,C1128&lt;=VrefLow),"",(B1129*M$12)/(M$9+M$12))</f>
        <v>1.8270294852300775</v>
      </c>
      <c r="D1129" s="4">
        <f>IF(OR(A1128&gt;=2^I$9,C1128&lt;=VrefLow),"",ROUND(((C1129-VrefLow)*(2^REsolution))/(VrefHigh-VrefLow),0))</f>
        <v>2772</v>
      </c>
      <c r="E1129" s="5" t="str">
        <f>IF(OR(A1128&gt;=2^I$9,C1128&lt;=VrefLow),"",DEC2BIN((MOD(D1129,4096)/512),3)&amp;DEC2BIN(MOD(D1129,512),9))</f>
        <v>101011010100</v>
      </c>
      <c r="F1129" s="1" t="str">
        <f>IF(OR(A1128&gt;=2^I$9,C1128&lt;=VrefLow),"",DEC2HEX(D1129,4))</f>
        <v>0AD4</v>
      </c>
    </row>
    <row r="1130" spans="1:6" x14ac:dyDescent="0.25">
      <c r="A1130" s="2">
        <f>IF(OR(A1129&gt;=2^I$9,C1129&lt;=VrefLow),"",A1129+1)</f>
        <v>1127</v>
      </c>
      <c r="B1130" s="6">
        <f>IF(OR(A1129&gt;=2^I$9,C1129&lt;=VrefLow),"",IF(B1129&lt;=0,"",(B1129-(M$6/(2^I$9)))))</f>
        <v>4.6406249999996003</v>
      </c>
      <c r="C1130" s="6">
        <f>IF(OR(A1129&gt;=2^I$9,C1129&lt;=VrefLow),"",(B1130*M$12)/(M$9+M$12))</f>
        <v>1.8264145308425881</v>
      </c>
      <c r="D1130" s="4">
        <f>IF(OR(A1129&gt;=2^I$9,C1129&lt;=VrefLow),"",ROUND(((C1130-VrefLow)*(2^REsolution))/(VrefHigh-VrefLow),0))</f>
        <v>2771</v>
      </c>
      <c r="E1130" s="5" t="str">
        <f>IF(OR(A1129&gt;=2^I$9,C1129&lt;=VrefLow),"",DEC2BIN((MOD(D1130,4096)/512),3)&amp;DEC2BIN(MOD(D1130,512),9))</f>
        <v>101011010011</v>
      </c>
      <c r="F1130" s="1" t="str">
        <f>IF(OR(A1129&gt;=2^I$9,C1129&lt;=VrefLow),"",DEC2HEX(D1130,4))</f>
        <v>0AD3</v>
      </c>
    </row>
    <row r="1131" spans="1:6" x14ac:dyDescent="0.25">
      <c r="A1131" s="2">
        <f>IF(OR(A1130&gt;=2^I$9,C1130&lt;=VrefLow),"",A1130+1)</f>
        <v>1128</v>
      </c>
      <c r="B1131" s="6">
        <f>IF(OR(A1130&gt;=2^I$9,C1130&lt;=VrefLow),"",IF(B1130&lt;=0,"",(B1130-(M$6/(2^I$9)))))</f>
        <v>4.6390624999996</v>
      </c>
      <c r="C1131" s="6">
        <f>IF(OR(A1130&gt;=2^I$9,C1130&lt;=VrefLow),"",(B1131*M$12)/(M$9+M$12))</f>
        <v>1.8257995764550987</v>
      </c>
      <c r="D1131" s="4">
        <f>IF(OR(A1130&gt;=2^I$9,C1130&lt;=VrefLow),"",ROUND(((C1131-VrefLow)*(2^REsolution))/(VrefHigh-VrefLow),0))</f>
        <v>2770</v>
      </c>
      <c r="E1131" s="5" t="str">
        <f>IF(OR(A1130&gt;=2^I$9,C1130&lt;=VrefLow),"",DEC2BIN((MOD(D1131,4096)/512),3)&amp;DEC2BIN(MOD(D1131,512),9))</f>
        <v>101011010010</v>
      </c>
      <c r="F1131" s="1" t="str">
        <f>IF(OR(A1130&gt;=2^I$9,C1130&lt;=VrefLow),"",DEC2HEX(D1131,4))</f>
        <v>0AD2</v>
      </c>
    </row>
    <row r="1132" spans="1:6" x14ac:dyDescent="0.25">
      <c r="A1132" s="2">
        <f>IF(OR(A1131&gt;=2^I$9,C1131&lt;=VrefLow),"",A1131+1)</f>
        <v>1129</v>
      </c>
      <c r="B1132" s="6">
        <f>IF(OR(A1131&gt;=2^I$9,C1131&lt;=VrefLow),"",IF(B1131&lt;=0,"",(B1131-(M$6/(2^I$9)))))</f>
        <v>4.6374999999995996</v>
      </c>
      <c r="C1132" s="6">
        <f>IF(OR(A1131&gt;=2^I$9,C1131&lt;=VrefLow),"",(B1132*M$12)/(M$9+M$12))</f>
        <v>1.8251846220676093</v>
      </c>
      <c r="D1132" s="4">
        <f>IF(OR(A1131&gt;=2^I$9,C1131&lt;=VrefLow),"",ROUND(((C1132-VrefLow)*(2^REsolution))/(VrefHigh-VrefLow),0))</f>
        <v>2769</v>
      </c>
      <c r="E1132" s="5" t="str">
        <f>IF(OR(A1131&gt;=2^I$9,C1131&lt;=VrefLow),"",DEC2BIN((MOD(D1132,4096)/512),3)&amp;DEC2BIN(MOD(D1132,512),9))</f>
        <v>101011010001</v>
      </c>
      <c r="F1132" s="1" t="str">
        <f>IF(OR(A1131&gt;=2^I$9,C1131&lt;=VrefLow),"",DEC2HEX(D1132,4))</f>
        <v>0AD1</v>
      </c>
    </row>
    <row r="1133" spans="1:6" x14ac:dyDescent="0.25">
      <c r="A1133" s="2">
        <f>IF(OR(A1132&gt;=2^I$9,C1132&lt;=VrefLow),"",A1132+1)</f>
        <v>1130</v>
      </c>
      <c r="B1133" s="6">
        <f>IF(OR(A1132&gt;=2^I$9,C1132&lt;=VrefLow),"",IF(B1132&lt;=0,"",(B1132-(M$6/(2^I$9)))))</f>
        <v>4.6359374999995993</v>
      </c>
      <c r="C1133" s="6">
        <f>IF(OR(A1132&gt;=2^I$9,C1132&lt;=VrefLow),"",(B1133*M$12)/(M$9+M$12))</f>
        <v>1.8245696676801204</v>
      </c>
      <c r="D1133" s="4">
        <f>IF(OR(A1132&gt;=2^I$9,C1132&lt;=VrefLow),"",ROUND(((C1133-VrefLow)*(2^REsolution))/(VrefHigh-VrefLow),0))</f>
        <v>2768</v>
      </c>
      <c r="E1133" s="5" t="str">
        <f>IF(OR(A1132&gt;=2^I$9,C1132&lt;=VrefLow),"",DEC2BIN((MOD(D1133,4096)/512),3)&amp;DEC2BIN(MOD(D1133,512),9))</f>
        <v>101011010000</v>
      </c>
      <c r="F1133" s="1" t="str">
        <f>IF(OR(A1132&gt;=2^I$9,C1132&lt;=VrefLow),"",DEC2HEX(D1133,4))</f>
        <v>0AD0</v>
      </c>
    </row>
    <row r="1134" spans="1:6" x14ac:dyDescent="0.25">
      <c r="A1134" s="2">
        <f>IF(OR(A1133&gt;=2^I$9,C1133&lt;=VrefLow),"",A1133+1)</f>
        <v>1131</v>
      </c>
      <c r="B1134" s="6">
        <f>IF(OR(A1133&gt;=2^I$9,C1133&lt;=VrefLow),"",IF(B1133&lt;=0,"",(B1133-(M$6/(2^I$9)))))</f>
        <v>4.6343749999995989</v>
      </c>
      <c r="C1134" s="6">
        <f>IF(OR(A1133&gt;=2^I$9,C1133&lt;=VrefLow),"",(B1134*M$12)/(M$9+M$12))</f>
        <v>1.823954713292631</v>
      </c>
      <c r="D1134" s="4">
        <f>IF(OR(A1133&gt;=2^I$9,C1133&lt;=VrefLow),"",ROUND(((C1134-VrefLow)*(2^REsolution))/(VrefHigh-VrefLow),0))</f>
        <v>2767</v>
      </c>
      <c r="E1134" s="5" t="str">
        <f>IF(OR(A1133&gt;=2^I$9,C1133&lt;=VrefLow),"",DEC2BIN((MOD(D1134,4096)/512),3)&amp;DEC2BIN(MOD(D1134,512),9))</f>
        <v>101011001111</v>
      </c>
      <c r="F1134" s="1" t="str">
        <f>IF(OR(A1133&gt;=2^I$9,C1133&lt;=VrefLow),"",DEC2HEX(D1134,4))</f>
        <v>0ACF</v>
      </c>
    </row>
    <row r="1135" spans="1:6" x14ac:dyDescent="0.25">
      <c r="A1135" s="2">
        <f>IF(OR(A1134&gt;=2^I$9,C1134&lt;=VrefLow),"",A1134+1)</f>
        <v>1132</v>
      </c>
      <c r="B1135" s="6">
        <f>IF(OR(A1134&gt;=2^I$9,C1134&lt;=VrefLow),"",IF(B1134&lt;=0,"",(B1134-(M$6/(2^I$9)))))</f>
        <v>4.6328124999995985</v>
      </c>
      <c r="C1135" s="6">
        <f>IF(OR(A1134&gt;=2^I$9,C1134&lt;=VrefLow),"",(B1135*M$12)/(M$9+M$12))</f>
        <v>1.8233397589051417</v>
      </c>
      <c r="D1135" s="4">
        <f>IF(OR(A1134&gt;=2^I$9,C1134&lt;=VrefLow),"",ROUND(((C1135-VrefLow)*(2^REsolution))/(VrefHigh-VrefLow),0))</f>
        <v>2766</v>
      </c>
      <c r="E1135" s="5" t="str">
        <f>IF(OR(A1134&gt;=2^I$9,C1134&lt;=VrefLow),"",DEC2BIN((MOD(D1135,4096)/512),3)&amp;DEC2BIN(MOD(D1135,512),9))</f>
        <v>101011001110</v>
      </c>
      <c r="F1135" s="1" t="str">
        <f>IF(OR(A1134&gt;=2^I$9,C1134&lt;=VrefLow),"",DEC2HEX(D1135,4))</f>
        <v>0ACE</v>
      </c>
    </row>
    <row r="1136" spans="1:6" x14ac:dyDescent="0.25">
      <c r="A1136" s="2">
        <f>IF(OR(A1135&gt;=2^I$9,C1135&lt;=VrefLow),"",A1135+1)</f>
        <v>1133</v>
      </c>
      <c r="B1136" s="6">
        <f>IF(OR(A1135&gt;=2^I$9,C1135&lt;=VrefLow),"",IF(B1135&lt;=0,"",(B1135-(M$6/(2^I$9)))))</f>
        <v>4.6312499999995982</v>
      </c>
      <c r="C1136" s="6">
        <f>IF(OR(A1135&gt;=2^I$9,C1135&lt;=VrefLow),"",(B1136*M$12)/(M$9+M$12))</f>
        <v>1.8227248045176523</v>
      </c>
      <c r="D1136" s="4">
        <f>IF(OR(A1135&gt;=2^I$9,C1135&lt;=VrefLow),"",ROUND(((C1136-VrefLow)*(2^REsolution))/(VrefHigh-VrefLow),0))</f>
        <v>2765</v>
      </c>
      <c r="E1136" s="5" t="str">
        <f>IF(OR(A1135&gt;=2^I$9,C1135&lt;=VrefLow),"",DEC2BIN((MOD(D1136,4096)/512),3)&amp;DEC2BIN(MOD(D1136,512),9))</f>
        <v>101011001101</v>
      </c>
      <c r="F1136" s="1" t="str">
        <f>IF(OR(A1135&gt;=2^I$9,C1135&lt;=VrefLow),"",DEC2HEX(D1136,4))</f>
        <v>0ACD</v>
      </c>
    </row>
    <row r="1137" spans="1:6" x14ac:dyDescent="0.25">
      <c r="A1137" s="2">
        <f>IF(OR(A1136&gt;=2^I$9,C1136&lt;=VrefLow),"",A1136+1)</f>
        <v>1134</v>
      </c>
      <c r="B1137" s="6">
        <f>IF(OR(A1136&gt;=2^I$9,C1136&lt;=VrefLow),"",IF(B1136&lt;=0,"",(B1136-(M$6/(2^I$9)))))</f>
        <v>4.6296874999995978</v>
      </c>
      <c r="C1137" s="6">
        <f>IF(OR(A1136&gt;=2^I$9,C1136&lt;=VrefLow),"",(B1137*M$12)/(M$9+M$12))</f>
        <v>1.8221098501301634</v>
      </c>
      <c r="D1137" s="4">
        <f>IF(OR(A1136&gt;=2^I$9,C1136&lt;=VrefLow),"",ROUND(((C1137-VrefLow)*(2^REsolution))/(VrefHigh-VrefLow),0))</f>
        <v>2764</v>
      </c>
      <c r="E1137" s="5" t="str">
        <f>IF(OR(A1136&gt;=2^I$9,C1136&lt;=VrefLow),"",DEC2BIN((MOD(D1137,4096)/512),3)&amp;DEC2BIN(MOD(D1137,512),9))</f>
        <v>101011001100</v>
      </c>
      <c r="F1137" s="1" t="str">
        <f>IF(OR(A1136&gt;=2^I$9,C1136&lt;=VrefLow),"",DEC2HEX(D1137,4))</f>
        <v>0ACC</v>
      </c>
    </row>
    <row r="1138" spans="1:6" x14ac:dyDescent="0.25">
      <c r="A1138" s="2">
        <f>IF(OR(A1137&gt;=2^I$9,C1137&lt;=VrefLow),"",A1137+1)</f>
        <v>1135</v>
      </c>
      <c r="B1138" s="6">
        <f>IF(OR(A1137&gt;=2^I$9,C1137&lt;=VrefLow),"",IF(B1137&lt;=0,"",(B1137-(M$6/(2^I$9)))))</f>
        <v>4.6281249999995975</v>
      </c>
      <c r="C1138" s="6">
        <f>IF(OR(A1137&gt;=2^I$9,C1137&lt;=VrefLow),"",(B1138*M$12)/(M$9+M$12))</f>
        <v>1.821494895742674</v>
      </c>
      <c r="D1138" s="4">
        <f>IF(OR(A1137&gt;=2^I$9,C1137&lt;=VrefLow),"",ROUND(((C1138-VrefLow)*(2^REsolution))/(VrefHigh-VrefLow),0))</f>
        <v>2763</v>
      </c>
      <c r="E1138" s="5" t="str">
        <f>IF(OR(A1137&gt;=2^I$9,C1137&lt;=VrefLow),"",DEC2BIN((MOD(D1138,4096)/512),3)&amp;DEC2BIN(MOD(D1138,512),9))</f>
        <v>101011001011</v>
      </c>
      <c r="F1138" s="1" t="str">
        <f>IF(OR(A1137&gt;=2^I$9,C1137&lt;=VrefLow),"",DEC2HEX(D1138,4))</f>
        <v>0ACB</v>
      </c>
    </row>
    <row r="1139" spans="1:6" x14ac:dyDescent="0.25">
      <c r="A1139" s="2">
        <f>IF(OR(A1138&gt;=2^I$9,C1138&lt;=VrefLow),"",A1138+1)</f>
        <v>1136</v>
      </c>
      <c r="B1139" s="6">
        <f>IF(OR(A1138&gt;=2^I$9,C1138&lt;=VrefLow),"",IF(B1138&lt;=0,"",(B1138-(M$6/(2^I$9)))))</f>
        <v>4.6265624999995971</v>
      </c>
      <c r="C1139" s="6">
        <f>IF(OR(A1138&gt;=2^I$9,C1138&lt;=VrefLow),"",(B1139*M$12)/(M$9+M$12))</f>
        <v>1.8208799413551846</v>
      </c>
      <c r="D1139" s="4">
        <f>IF(OR(A1138&gt;=2^I$9,C1138&lt;=VrefLow),"",ROUND(((C1139-VrefLow)*(2^REsolution))/(VrefHigh-VrefLow),0))</f>
        <v>2762</v>
      </c>
      <c r="E1139" s="5" t="str">
        <f>IF(OR(A1138&gt;=2^I$9,C1138&lt;=VrefLow),"",DEC2BIN((MOD(D1139,4096)/512),3)&amp;DEC2BIN(MOD(D1139,512),9))</f>
        <v>101011001010</v>
      </c>
      <c r="F1139" s="1" t="str">
        <f>IF(OR(A1138&gt;=2^I$9,C1138&lt;=VrefLow),"",DEC2HEX(D1139,4))</f>
        <v>0ACA</v>
      </c>
    </row>
    <row r="1140" spans="1:6" x14ac:dyDescent="0.25">
      <c r="A1140" s="2">
        <f>IF(OR(A1139&gt;=2^I$9,C1139&lt;=VrefLow),"",A1139+1)</f>
        <v>1137</v>
      </c>
      <c r="B1140" s="6">
        <f>IF(OR(A1139&gt;=2^I$9,C1139&lt;=VrefLow),"",IF(B1139&lt;=0,"",(B1139-(M$6/(2^I$9)))))</f>
        <v>4.6249999999995968</v>
      </c>
      <c r="C1140" s="6">
        <f>IF(OR(A1139&gt;=2^I$9,C1139&lt;=VrefLow),"",(B1140*M$12)/(M$9+M$12))</f>
        <v>1.8202649869676952</v>
      </c>
      <c r="D1140" s="4">
        <f>IF(OR(A1139&gt;=2^I$9,C1139&lt;=VrefLow),"",ROUND(((C1140-VrefLow)*(2^REsolution))/(VrefHigh-VrefLow),0))</f>
        <v>2761</v>
      </c>
      <c r="E1140" s="5" t="str">
        <f>IF(OR(A1139&gt;=2^I$9,C1139&lt;=VrefLow),"",DEC2BIN((MOD(D1140,4096)/512),3)&amp;DEC2BIN(MOD(D1140,512),9))</f>
        <v>101011001001</v>
      </c>
      <c r="F1140" s="1" t="str">
        <f>IF(OR(A1139&gt;=2^I$9,C1139&lt;=VrefLow),"",DEC2HEX(D1140,4))</f>
        <v>0AC9</v>
      </c>
    </row>
    <row r="1141" spans="1:6" x14ac:dyDescent="0.25">
      <c r="A1141" s="2">
        <f>IF(OR(A1140&gt;=2^I$9,C1140&lt;=VrefLow),"",A1140+1)</f>
        <v>1138</v>
      </c>
      <c r="B1141" s="6">
        <f>IF(OR(A1140&gt;=2^I$9,C1140&lt;=VrefLow),"",IF(B1140&lt;=0,"",(B1140-(M$6/(2^I$9)))))</f>
        <v>4.6234374999995964</v>
      </c>
      <c r="C1141" s="6">
        <f>IF(OR(A1140&gt;=2^I$9,C1140&lt;=VrefLow),"",(B1141*M$12)/(M$9+M$12))</f>
        <v>1.8196500325802063</v>
      </c>
      <c r="D1141" s="4">
        <f>IF(OR(A1140&gt;=2^I$9,C1140&lt;=VrefLow),"",ROUND(((C1141-VrefLow)*(2^REsolution))/(VrefHigh-VrefLow),0))</f>
        <v>2760</v>
      </c>
      <c r="E1141" s="5" t="str">
        <f>IF(OR(A1140&gt;=2^I$9,C1140&lt;=VrefLow),"",DEC2BIN((MOD(D1141,4096)/512),3)&amp;DEC2BIN(MOD(D1141,512),9))</f>
        <v>101011001000</v>
      </c>
      <c r="F1141" s="1" t="str">
        <f>IF(OR(A1140&gt;=2^I$9,C1140&lt;=VrefLow),"",DEC2HEX(D1141,4))</f>
        <v>0AC8</v>
      </c>
    </row>
    <row r="1142" spans="1:6" x14ac:dyDescent="0.25">
      <c r="A1142" s="2">
        <f>IF(OR(A1141&gt;=2^I$9,C1141&lt;=VrefLow),"",A1141+1)</f>
        <v>1139</v>
      </c>
      <c r="B1142" s="6">
        <f>IF(OR(A1141&gt;=2^I$9,C1141&lt;=VrefLow),"",IF(B1141&lt;=0,"",(B1141-(M$6/(2^I$9)))))</f>
        <v>4.6218749999995961</v>
      </c>
      <c r="C1142" s="6">
        <f>IF(OR(A1141&gt;=2^I$9,C1141&lt;=VrefLow),"",(B1142*M$12)/(M$9+M$12))</f>
        <v>1.8190350781927169</v>
      </c>
      <c r="D1142" s="4">
        <f>IF(OR(A1141&gt;=2^I$9,C1141&lt;=VrefLow),"",ROUND(((C1142-VrefLow)*(2^REsolution))/(VrefHigh-VrefLow),0))</f>
        <v>2760</v>
      </c>
      <c r="E1142" s="5" t="str">
        <f>IF(OR(A1141&gt;=2^I$9,C1141&lt;=VrefLow),"",DEC2BIN((MOD(D1142,4096)/512),3)&amp;DEC2BIN(MOD(D1142,512),9))</f>
        <v>101011001000</v>
      </c>
      <c r="F1142" s="1" t="str">
        <f>IF(OR(A1141&gt;=2^I$9,C1141&lt;=VrefLow),"",DEC2HEX(D1142,4))</f>
        <v>0AC8</v>
      </c>
    </row>
    <row r="1143" spans="1:6" x14ac:dyDescent="0.25">
      <c r="A1143" s="2">
        <f>IF(OR(A1142&gt;=2^I$9,C1142&lt;=VrefLow),"",A1142+1)</f>
        <v>1140</v>
      </c>
      <c r="B1143" s="6">
        <f>IF(OR(A1142&gt;=2^I$9,C1142&lt;=VrefLow),"",IF(B1142&lt;=0,"",(B1142-(M$6/(2^I$9)))))</f>
        <v>4.6203124999995957</v>
      </c>
      <c r="C1143" s="6">
        <f>IF(OR(A1142&gt;=2^I$9,C1142&lt;=VrefLow),"",(B1143*M$12)/(M$9+M$12))</f>
        <v>1.8184201238052276</v>
      </c>
      <c r="D1143" s="4">
        <f>IF(OR(A1142&gt;=2^I$9,C1142&lt;=VrefLow),"",ROUND(((C1143-VrefLow)*(2^REsolution))/(VrefHigh-VrefLow),0))</f>
        <v>2759</v>
      </c>
      <c r="E1143" s="5" t="str">
        <f>IF(OR(A1142&gt;=2^I$9,C1142&lt;=VrefLow),"",DEC2BIN((MOD(D1143,4096)/512),3)&amp;DEC2BIN(MOD(D1143,512),9))</f>
        <v>101011000111</v>
      </c>
      <c r="F1143" s="1" t="str">
        <f>IF(OR(A1142&gt;=2^I$9,C1142&lt;=VrefLow),"",DEC2HEX(D1143,4))</f>
        <v>0AC7</v>
      </c>
    </row>
    <row r="1144" spans="1:6" x14ac:dyDescent="0.25">
      <c r="A1144" s="2">
        <f>IF(OR(A1143&gt;=2^I$9,C1143&lt;=VrefLow),"",A1143+1)</f>
        <v>1141</v>
      </c>
      <c r="B1144" s="6">
        <f>IF(OR(A1143&gt;=2^I$9,C1143&lt;=VrefLow),"",IF(B1143&lt;=0,"",(B1143-(M$6/(2^I$9)))))</f>
        <v>4.6187499999995953</v>
      </c>
      <c r="C1144" s="6">
        <f>IF(OR(A1143&gt;=2^I$9,C1143&lt;=VrefLow),"",(B1144*M$12)/(M$9+M$12))</f>
        <v>1.8178051694177382</v>
      </c>
      <c r="D1144" s="4">
        <f>IF(OR(A1143&gt;=2^I$9,C1143&lt;=VrefLow),"",ROUND(((C1144-VrefLow)*(2^REsolution))/(VrefHigh-VrefLow),0))</f>
        <v>2758</v>
      </c>
      <c r="E1144" s="5" t="str">
        <f>IF(OR(A1143&gt;=2^I$9,C1143&lt;=VrefLow),"",DEC2BIN((MOD(D1144,4096)/512),3)&amp;DEC2BIN(MOD(D1144,512),9))</f>
        <v>101011000110</v>
      </c>
      <c r="F1144" s="1" t="str">
        <f>IF(OR(A1143&gt;=2^I$9,C1143&lt;=VrefLow),"",DEC2HEX(D1144,4))</f>
        <v>0AC6</v>
      </c>
    </row>
    <row r="1145" spans="1:6" x14ac:dyDescent="0.25">
      <c r="A1145" s="2">
        <f>IF(OR(A1144&gt;=2^I$9,C1144&lt;=VrefLow),"",A1144+1)</f>
        <v>1142</v>
      </c>
      <c r="B1145" s="6">
        <f>IF(OR(A1144&gt;=2^I$9,C1144&lt;=VrefLow),"",IF(B1144&lt;=0,"",(B1144-(M$6/(2^I$9)))))</f>
        <v>4.617187499999595</v>
      </c>
      <c r="C1145" s="6">
        <f>IF(OR(A1144&gt;=2^I$9,C1144&lt;=VrefLow),"",(B1145*M$12)/(M$9+M$12))</f>
        <v>1.817190215030249</v>
      </c>
      <c r="D1145" s="4">
        <f>IF(OR(A1144&gt;=2^I$9,C1144&lt;=VrefLow),"",ROUND(((C1145-VrefLow)*(2^REsolution))/(VrefHigh-VrefLow),0))</f>
        <v>2757</v>
      </c>
      <c r="E1145" s="5" t="str">
        <f>IF(OR(A1144&gt;=2^I$9,C1144&lt;=VrefLow),"",DEC2BIN((MOD(D1145,4096)/512),3)&amp;DEC2BIN(MOD(D1145,512),9))</f>
        <v>101011000101</v>
      </c>
      <c r="F1145" s="1" t="str">
        <f>IF(OR(A1144&gt;=2^I$9,C1144&lt;=VrefLow),"",DEC2HEX(D1145,4))</f>
        <v>0AC5</v>
      </c>
    </row>
    <row r="1146" spans="1:6" x14ac:dyDescent="0.25">
      <c r="A1146" s="2">
        <f>IF(OR(A1145&gt;=2^I$9,C1145&lt;=VrefLow),"",A1145+1)</f>
        <v>1143</v>
      </c>
      <c r="B1146" s="6">
        <f>IF(OR(A1145&gt;=2^I$9,C1145&lt;=VrefLow),"",IF(B1145&lt;=0,"",(B1145-(M$6/(2^I$9)))))</f>
        <v>4.6156249999995946</v>
      </c>
      <c r="C1146" s="6">
        <f>IF(OR(A1145&gt;=2^I$9,C1145&lt;=VrefLow),"",(B1146*M$12)/(M$9+M$12))</f>
        <v>1.8165752606427596</v>
      </c>
      <c r="D1146" s="4">
        <f>IF(OR(A1145&gt;=2^I$9,C1145&lt;=VrefLow),"",ROUND(((C1146-VrefLow)*(2^REsolution))/(VrefHigh-VrefLow),0))</f>
        <v>2756</v>
      </c>
      <c r="E1146" s="5" t="str">
        <f>IF(OR(A1145&gt;=2^I$9,C1145&lt;=VrefLow),"",DEC2BIN((MOD(D1146,4096)/512),3)&amp;DEC2BIN(MOD(D1146,512),9))</f>
        <v>101011000100</v>
      </c>
      <c r="F1146" s="1" t="str">
        <f>IF(OR(A1145&gt;=2^I$9,C1145&lt;=VrefLow),"",DEC2HEX(D1146,4))</f>
        <v>0AC4</v>
      </c>
    </row>
    <row r="1147" spans="1:6" x14ac:dyDescent="0.25">
      <c r="A1147" s="2">
        <f>IF(OR(A1146&gt;=2^I$9,C1146&lt;=VrefLow),"",A1146+1)</f>
        <v>1144</v>
      </c>
      <c r="B1147" s="6">
        <f>IF(OR(A1146&gt;=2^I$9,C1146&lt;=VrefLow),"",IF(B1146&lt;=0,"",(B1146-(M$6/(2^I$9)))))</f>
        <v>4.6140624999995943</v>
      </c>
      <c r="C1147" s="6">
        <f>IF(OR(A1146&gt;=2^I$9,C1146&lt;=VrefLow),"",(B1147*M$12)/(M$9+M$12))</f>
        <v>1.8159603062552703</v>
      </c>
      <c r="D1147" s="4">
        <f>IF(OR(A1146&gt;=2^I$9,C1146&lt;=VrefLow),"",ROUND(((C1147-VrefLow)*(2^REsolution))/(VrefHigh-VrefLow),0))</f>
        <v>2755</v>
      </c>
      <c r="E1147" s="5" t="str">
        <f>IF(OR(A1146&gt;=2^I$9,C1146&lt;=VrefLow),"",DEC2BIN((MOD(D1147,4096)/512),3)&amp;DEC2BIN(MOD(D1147,512),9))</f>
        <v>101011000011</v>
      </c>
      <c r="F1147" s="1" t="str">
        <f>IF(OR(A1146&gt;=2^I$9,C1146&lt;=VrefLow),"",DEC2HEX(D1147,4))</f>
        <v>0AC3</v>
      </c>
    </row>
    <row r="1148" spans="1:6" x14ac:dyDescent="0.25">
      <c r="A1148" s="2">
        <f>IF(OR(A1147&gt;=2^I$9,C1147&lt;=VrefLow),"",A1147+1)</f>
        <v>1145</v>
      </c>
      <c r="B1148" s="6">
        <f>IF(OR(A1147&gt;=2^I$9,C1147&lt;=VrefLow),"",IF(B1147&lt;=0,"",(B1147-(M$6/(2^I$9)))))</f>
        <v>4.6124999999995939</v>
      </c>
      <c r="C1148" s="6">
        <f>IF(OR(A1147&gt;=2^I$9,C1147&lt;=VrefLow),"",(B1148*M$12)/(M$9+M$12))</f>
        <v>1.8153453518677809</v>
      </c>
      <c r="D1148" s="4">
        <f>IF(OR(A1147&gt;=2^I$9,C1147&lt;=VrefLow),"",ROUND(((C1148-VrefLow)*(2^REsolution))/(VrefHigh-VrefLow),0))</f>
        <v>2754</v>
      </c>
      <c r="E1148" s="5" t="str">
        <f>IF(OR(A1147&gt;=2^I$9,C1147&lt;=VrefLow),"",DEC2BIN((MOD(D1148,4096)/512),3)&amp;DEC2BIN(MOD(D1148,512),9))</f>
        <v>101011000010</v>
      </c>
      <c r="F1148" s="1" t="str">
        <f>IF(OR(A1147&gt;=2^I$9,C1147&lt;=VrefLow),"",DEC2HEX(D1148,4))</f>
        <v>0AC2</v>
      </c>
    </row>
    <row r="1149" spans="1:6" x14ac:dyDescent="0.25">
      <c r="A1149" s="2">
        <f>IF(OR(A1148&gt;=2^I$9,C1148&lt;=VrefLow),"",A1148+1)</f>
        <v>1146</v>
      </c>
      <c r="B1149" s="6">
        <f>IF(OR(A1148&gt;=2^I$9,C1148&lt;=VrefLow),"",IF(B1148&lt;=0,"",(B1148-(M$6/(2^I$9)))))</f>
        <v>4.6109374999995936</v>
      </c>
      <c r="C1149" s="6">
        <f>IF(OR(A1148&gt;=2^I$9,C1148&lt;=VrefLow),"",(B1149*M$12)/(M$9+M$12))</f>
        <v>1.814730397480292</v>
      </c>
      <c r="D1149" s="4">
        <f>IF(OR(A1148&gt;=2^I$9,C1148&lt;=VrefLow),"",ROUND(((C1149-VrefLow)*(2^REsolution))/(VrefHigh-VrefLow),0))</f>
        <v>2753</v>
      </c>
      <c r="E1149" s="5" t="str">
        <f>IF(OR(A1148&gt;=2^I$9,C1148&lt;=VrefLow),"",DEC2BIN((MOD(D1149,4096)/512),3)&amp;DEC2BIN(MOD(D1149,512),9))</f>
        <v>101011000001</v>
      </c>
      <c r="F1149" s="1" t="str">
        <f>IF(OR(A1148&gt;=2^I$9,C1148&lt;=VrefLow),"",DEC2HEX(D1149,4))</f>
        <v>0AC1</v>
      </c>
    </row>
    <row r="1150" spans="1:6" x14ac:dyDescent="0.25">
      <c r="A1150" s="2">
        <f>IF(OR(A1149&gt;=2^I$9,C1149&lt;=VrefLow),"",A1149+1)</f>
        <v>1147</v>
      </c>
      <c r="B1150" s="6">
        <f>IF(OR(A1149&gt;=2^I$9,C1149&lt;=VrefLow),"",IF(B1149&lt;=0,"",(B1149-(M$6/(2^I$9)))))</f>
        <v>4.6093749999995932</v>
      </c>
      <c r="C1150" s="6">
        <f>IF(OR(A1149&gt;=2^I$9,C1149&lt;=VrefLow),"",(B1150*M$12)/(M$9+M$12))</f>
        <v>1.8141154430928026</v>
      </c>
      <c r="D1150" s="4">
        <f>IF(OR(A1149&gt;=2^I$9,C1149&lt;=VrefLow),"",ROUND(((C1150-VrefLow)*(2^REsolution))/(VrefHigh-VrefLow),0))</f>
        <v>2752</v>
      </c>
      <c r="E1150" s="5" t="str">
        <f>IF(OR(A1149&gt;=2^I$9,C1149&lt;=VrefLow),"",DEC2BIN((MOD(D1150,4096)/512),3)&amp;DEC2BIN(MOD(D1150,512),9))</f>
        <v>101011000000</v>
      </c>
      <c r="F1150" s="1" t="str">
        <f>IF(OR(A1149&gt;=2^I$9,C1149&lt;=VrefLow),"",DEC2HEX(D1150,4))</f>
        <v>0AC0</v>
      </c>
    </row>
    <row r="1151" spans="1:6" x14ac:dyDescent="0.25">
      <c r="A1151" s="2">
        <f>IF(OR(A1150&gt;=2^I$9,C1150&lt;=VrefLow),"",A1150+1)</f>
        <v>1148</v>
      </c>
      <c r="B1151" s="6">
        <f>IF(OR(A1150&gt;=2^I$9,C1150&lt;=VrefLow),"",IF(B1150&lt;=0,"",(B1150-(M$6/(2^I$9)))))</f>
        <v>4.6078124999995929</v>
      </c>
      <c r="C1151" s="6">
        <f>IF(OR(A1150&gt;=2^I$9,C1150&lt;=VrefLow),"",(B1151*M$12)/(M$9+M$12))</f>
        <v>1.8135004887053132</v>
      </c>
      <c r="D1151" s="4">
        <f>IF(OR(A1150&gt;=2^I$9,C1150&lt;=VrefLow),"",ROUND(((C1151-VrefLow)*(2^REsolution))/(VrefHigh-VrefLow),0))</f>
        <v>2751</v>
      </c>
      <c r="E1151" s="5" t="str">
        <f>IF(OR(A1150&gt;=2^I$9,C1150&lt;=VrefLow),"",DEC2BIN((MOD(D1151,4096)/512),3)&amp;DEC2BIN(MOD(D1151,512),9))</f>
        <v>101010111111</v>
      </c>
      <c r="F1151" s="1" t="str">
        <f>IF(OR(A1150&gt;=2^I$9,C1150&lt;=VrefLow),"",DEC2HEX(D1151,4))</f>
        <v>0ABF</v>
      </c>
    </row>
    <row r="1152" spans="1:6" x14ac:dyDescent="0.25">
      <c r="A1152" s="2">
        <f>IF(OR(A1151&gt;=2^I$9,C1151&lt;=VrefLow),"",A1151+1)</f>
        <v>1149</v>
      </c>
      <c r="B1152" s="6">
        <f>IF(OR(A1151&gt;=2^I$9,C1151&lt;=VrefLow),"",IF(B1151&lt;=0,"",(B1151-(M$6/(2^I$9)))))</f>
        <v>4.6062499999995925</v>
      </c>
      <c r="C1152" s="6">
        <f>IF(OR(A1151&gt;=2^I$9,C1151&lt;=VrefLow),"",(B1152*M$12)/(M$9+M$12))</f>
        <v>1.8128855343178238</v>
      </c>
      <c r="D1152" s="4">
        <f>IF(OR(A1151&gt;=2^I$9,C1151&lt;=VrefLow),"",ROUND(((C1152-VrefLow)*(2^REsolution))/(VrefHigh-VrefLow),0))</f>
        <v>2750</v>
      </c>
      <c r="E1152" s="5" t="str">
        <f>IF(OR(A1151&gt;=2^I$9,C1151&lt;=VrefLow),"",DEC2BIN((MOD(D1152,4096)/512),3)&amp;DEC2BIN(MOD(D1152,512),9))</f>
        <v>101010111110</v>
      </c>
      <c r="F1152" s="1" t="str">
        <f>IF(OR(A1151&gt;=2^I$9,C1151&lt;=VrefLow),"",DEC2HEX(D1152,4))</f>
        <v>0ABE</v>
      </c>
    </row>
    <row r="1153" spans="1:6" x14ac:dyDescent="0.25">
      <c r="A1153" s="2">
        <f>IF(OR(A1152&gt;=2^I$9,C1152&lt;=VrefLow),"",A1152+1)</f>
        <v>1150</v>
      </c>
      <c r="B1153" s="6">
        <f>IF(OR(A1152&gt;=2^I$9,C1152&lt;=VrefLow),"",IF(B1152&lt;=0,"",(B1152-(M$6/(2^I$9)))))</f>
        <v>4.6046874999995921</v>
      </c>
      <c r="C1153" s="6">
        <f>IF(OR(A1152&gt;=2^I$9,C1152&lt;=VrefLow),"",(B1153*M$12)/(M$9+M$12))</f>
        <v>1.8122705799303349</v>
      </c>
      <c r="D1153" s="4">
        <f>IF(OR(A1152&gt;=2^I$9,C1152&lt;=VrefLow),"",ROUND(((C1153-VrefLow)*(2^REsolution))/(VrefHigh-VrefLow),0))</f>
        <v>2749</v>
      </c>
      <c r="E1153" s="5" t="str">
        <f>IF(OR(A1152&gt;=2^I$9,C1152&lt;=VrefLow),"",DEC2BIN((MOD(D1153,4096)/512),3)&amp;DEC2BIN(MOD(D1153,512),9))</f>
        <v>101010111101</v>
      </c>
      <c r="F1153" s="1" t="str">
        <f>IF(OR(A1152&gt;=2^I$9,C1152&lt;=VrefLow),"",DEC2HEX(D1153,4))</f>
        <v>0ABD</v>
      </c>
    </row>
    <row r="1154" spans="1:6" x14ac:dyDescent="0.25">
      <c r="A1154" s="2">
        <f>IF(OR(A1153&gt;=2^I$9,C1153&lt;=VrefLow),"",A1153+1)</f>
        <v>1151</v>
      </c>
      <c r="B1154" s="6">
        <f>IF(OR(A1153&gt;=2^I$9,C1153&lt;=VrefLow),"",IF(B1153&lt;=0,"",(B1153-(M$6/(2^I$9)))))</f>
        <v>4.6031249999995918</v>
      </c>
      <c r="C1154" s="6">
        <f>IF(OR(A1153&gt;=2^I$9,C1153&lt;=VrefLow),"",(B1154*M$12)/(M$9+M$12))</f>
        <v>1.8116556255428455</v>
      </c>
      <c r="D1154" s="4">
        <f>IF(OR(A1153&gt;=2^I$9,C1153&lt;=VrefLow),"",ROUND(((C1154-VrefLow)*(2^REsolution))/(VrefHigh-VrefLow),0))</f>
        <v>2748</v>
      </c>
      <c r="E1154" s="5" t="str">
        <f>IF(OR(A1153&gt;=2^I$9,C1153&lt;=VrefLow),"",DEC2BIN((MOD(D1154,4096)/512),3)&amp;DEC2BIN(MOD(D1154,512),9))</f>
        <v>101010111100</v>
      </c>
      <c r="F1154" s="1" t="str">
        <f>IF(OR(A1153&gt;=2^I$9,C1153&lt;=VrefLow),"",DEC2HEX(D1154,4))</f>
        <v>0ABC</v>
      </c>
    </row>
    <row r="1155" spans="1:6" x14ac:dyDescent="0.25">
      <c r="A1155" s="2">
        <f>IF(OR(A1154&gt;=2^I$9,C1154&lt;=VrefLow),"",A1154+1)</f>
        <v>1152</v>
      </c>
      <c r="B1155" s="6">
        <f>IF(OR(A1154&gt;=2^I$9,C1154&lt;=VrefLow),"",IF(B1154&lt;=0,"",(B1154-(M$6/(2^I$9)))))</f>
        <v>4.6015624999995914</v>
      </c>
      <c r="C1155" s="6">
        <f>IF(OR(A1154&gt;=2^I$9,C1154&lt;=VrefLow),"",(B1155*M$12)/(M$9+M$12))</f>
        <v>1.8110406711553562</v>
      </c>
      <c r="D1155" s="4">
        <f>IF(OR(A1154&gt;=2^I$9,C1154&lt;=VrefLow),"",ROUND(((C1155-VrefLow)*(2^REsolution))/(VrefHigh-VrefLow),0))</f>
        <v>2747</v>
      </c>
      <c r="E1155" s="5" t="str">
        <f>IF(OR(A1154&gt;=2^I$9,C1154&lt;=VrefLow),"",DEC2BIN((MOD(D1155,4096)/512),3)&amp;DEC2BIN(MOD(D1155,512),9))</f>
        <v>101010111011</v>
      </c>
      <c r="F1155" s="1" t="str">
        <f>IF(OR(A1154&gt;=2^I$9,C1154&lt;=VrefLow),"",DEC2HEX(D1155,4))</f>
        <v>0ABB</v>
      </c>
    </row>
    <row r="1156" spans="1:6" x14ac:dyDescent="0.25">
      <c r="A1156" s="2">
        <f>IF(OR(A1155&gt;=2^I$9,C1155&lt;=VrefLow),"",A1155+1)</f>
        <v>1153</v>
      </c>
      <c r="B1156" s="6">
        <f>IF(OR(A1155&gt;=2^I$9,C1155&lt;=VrefLow),"",IF(B1155&lt;=0,"",(B1155-(M$6/(2^I$9)))))</f>
        <v>4.5999999999995911</v>
      </c>
      <c r="C1156" s="6">
        <f>IF(OR(A1155&gt;=2^I$9,C1155&lt;=VrefLow),"",(B1156*M$12)/(M$9+M$12))</f>
        <v>1.8104257167678668</v>
      </c>
      <c r="D1156" s="4">
        <f>IF(OR(A1155&gt;=2^I$9,C1155&lt;=VrefLow),"",ROUND(((C1156-VrefLow)*(2^REsolution))/(VrefHigh-VrefLow),0))</f>
        <v>2746</v>
      </c>
      <c r="E1156" s="5" t="str">
        <f>IF(OR(A1155&gt;=2^I$9,C1155&lt;=VrefLow),"",DEC2BIN((MOD(D1156,4096)/512),3)&amp;DEC2BIN(MOD(D1156,512),9))</f>
        <v>101010111010</v>
      </c>
      <c r="F1156" s="1" t="str">
        <f>IF(OR(A1155&gt;=2^I$9,C1155&lt;=VrefLow),"",DEC2HEX(D1156,4))</f>
        <v>0ABA</v>
      </c>
    </row>
    <row r="1157" spans="1:6" x14ac:dyDescent="0.25">
      <c r="A1157" s="2">
        <f>IF(OR(A1156&gt;=2^I$9,C1156&lt;=VrefLow),"",A1156+1)</f>
        <v>1154</v>
      </c>
      <c r="B1157" s="6">
        <f>IF(OR(A1156&gt;=2^I$9,C1156&lt;=VrefLow),"",IF(B1156&lt;=0,"",(B1156-(M$6/(2^I$9)))))</f>
        <v>4.5984374999995907</v>
      </c>
      <c r="C1157" s="6">
        <f>IF(OR(A1156&gt;=2^I$9,C1156&lt;=VrefLow),"",(B1157*M$12)/(M$9+M$12))</f>
        <v>1.8098107623803779</v>
      </c>
      <c r="D1157" s="4">
        <f>IF(OR(A1156&gt;=2^I$9,C1156&lt;=VrefLow),"",ROUND(((C1157-VrefLow)*(2^REsolution))/(VrefHigh-VrefLow),0))</f>
        <v>2746</v>
      </c>
      <c r="E1157" s="5" t="str">
        <f>IF(OR(A1156&gt;=2^I$9,C1156&lt;=VrefLow),"",DEC2BIN((MOD(D1157,4096)/512),3)&amp;DEC2BIN(MOD(D1157,512),9))</f>
        <v>101010111010</v>
      </c>
      <c r="F1157" s="1" t="str">
        <f>IF(OR(A1156&gt;=2^I$9,C1156&lt;=VrefLow),"",DEC2HEX(D1157,4))</f>
        <v>0ABA</v>
      </c>
    </row>
    <row r="1158" spans="1:6" x14ac:dyDescent="0.25">
      <c r="A1158" s="2">
        <f>IF(OR(A1157&gt;=2^I$9,C1157&lt;=VrefLow),"",A1157+1)</f>
        <v>1155</v>
      </c>
      <c r="B1158" s="6">
        <f>IF(OR(A1157&gt;=2^I$9,C1157&lt;=VrefLow),"",IF(B1157&lt;=0,"",(B1157-(M$6/(2^I$9)))))</f>
        <v>4.5968749999995904</v>
      </c>
      <c r="C1158" s="6">
        <f>IF(OR(A1157&gt;=2^I$9,C1157&lt;=VrefLow),"",(B1158*M$12)/(M$9+M$12))</f>
        <v>1.8091958079928885</v>
      </c>
      <c r="D1158" s="4">
        <f>IF(OR(A1157&gt;=2^I$9,C1157&lt;=VrefLow),"",ROUND(((C1158-VrefLow)*(2^REsolution))/(VrefHigh-VrefLow),0))</f>
        <v>2745</v>
      </c>
      <c r="E1158" s="5" t="str">
        <f>IF(OR(A1157&gt;=2^I$9,C1157&lt;=VrefLow),"",DEC2BIN((MOD(D1158,4096)/512),3)&amp;DEC2BIN(MOD(D1158,512),9))</f>
        <v>101010111001</v>
      </c>
      <c r="F1158" s="1" t="str">
        <f>IF(OR(A1157&gt;=2^I$9,C1157&lt;=VrefLow),"",DEC2HEX(D1158,4))</f>
        <v>0AB9</v>
      </c>
    </row>
    <row r="1159" spans="1:6" x14ac:dyDescent="0.25">
      <c r="A1159" s="2">
        <f>IF(OR(A1158&gt;=2^I$9,C1158&lt;=VrefLow),"",A1158+1)</f>
        <v>1156</v>
      </c>
      <c r="B1159" s="6">
        <f>IF(OR(A1158&gt;=2^I$9,C1158&lt;=VrefLow),"",IF(B1158&lt;=0,"",(B1158-(M$6/(2^I$9)))))</f>
        <v>4.59531249999959</v>
      </c>
      <c r="C1159" s="6">
        <f>IF(OR(A1158&gt;=2^I$9,C1158&lt;=VrefLow),"",(B1159*M$12)/(M$9+M$12))</f>
        <v>1.8085808536053991</v>
      </c>
      <c r="D1159" s="4">
        <f>IF(OR(A1158&gt;=2^I$9,C1158&lt;=VrefLow),"",ROUND(((C1159-VrefLow)*(2^REsolution))/(VrefHigh-VrefLow),0))</f>
        <v>2744</v>
      </c>
      <c r="E1159" s="5" t="str">
        <f>IF(OR(A1158&gt;=2^I$9,C1158&lt;=VrefLow),"",DEC2BIN((MOD(D1159,4096)/512),3)&amp;DEC2BIN(MOD(D1159,512),9))</f>
        <v>101010111000</v>
      </c>
      <c r="F1159" s="1" t="str">
        <f>IF(OR(A1158&gt;=2^I$9,C1158&lt;=VrefLow),"",DEC2HEX(D1159,4))</f>
        <v>0AB8</v>
      </c>
    </row>
    <row r="1160" spans="1:6" x14ac:dyDescent="0.25">
      <c r="A1160" s="2">
        <f>IF(OR(A1159&gt;=2^I$9,C1159&lt;=VrefLow),"",A1159+1)</f>
        <v>1157</v>
      </c>
      <c r="B1160" s="6">
        <f>IF(OR(A1159&gt;=2^I$9,C1159&lt;=VrefLow),"",IF(B1159&lt;=0,"",(B1159-(M$6/(2^I$9)))))</f>
        <v>4.5937499999995897</v>
      </c>
      <c r="C1160" s="6">
        <f>IF(OR(A1159&gt;=2^I$9,C1159&lt;=VrefLow),"",(B1160*M$12)/(M$9+M$12))</f>
        <v>1.8079658992179097</v>
      </c>
      <c r="D1160" s="4">
        <f>IF(OR(A1159&gt;=2^I$9,C1159&lt;=VrefLow),"",ROUND(((C1160-VrefLow)*(2^REsolution))/(VrefHigh-VrefLow),0))</f>
        <v>2743</v>
      </c>
      <c r="E1160" s="5" t="str">
        <f>IF(OR(A1159&gt;=2^I$9,C1159&lt;=VrefLow),"",DEC2BIN((MOD(D1160,4096)/512),3)&amp;DEC2BIN(MOD(D1160,512),9))</f>
        <v>101010110111</v>
      </c>
      <c r="F1160" s="1" t="str">
        <f>IF(OR(A1159&gt;=2^I$9,C1159&lt;=VrefLow),"",DEC2HEX(D1160,4))</f>
        <v>0AB7</v>
      </c>
    </row>
    <row r="1161" spans="1:6" x14ac:dyDescent="0.25">
      <c r="A1161" s="2">
        <f>IF(OR(A1160&gt;=2^I$9,C1160&lt;=VrefLow),"",A1160+1)</f>
        <v>1158</v>
      </c>
      <c r="B1161" s="6">
        <f>IF(OR(A1160&gt;=2^I$9,C1160&lt;=VrefLow),"",IF(B1160&lt;=0,"",(B1160-(M$6/(2^I$9)))))</f>
        <v>4.5921874999995893</v>
      </c>
      <c r="C1161" s="6">
        <f>IF(OR(A1160&gt;=2^I$9,C1160&lt;=VrefLow),"",(B1161*M$12)/(M$9+M$12))</f>
        <v>1.8073509448304204</v>
      </c>
      <c r="D1161" s="4">
        <f>IF(OR(A1160&gt;=2^I$9,C1160&lt;=VrefLow),"",ROUND(((C1161-VrefLow)*(2^REsolution))/(VrefHigh-VrefLow),0))</f>
        <v>2742</v>
      </c>
      <c r="E1161" s="5" t="str">
        <f>IF(OR(A1160&gt;=2^I$9,C1160&lt;=VrefLow),"",DEC2BIN((MOD(D1161,4096)/512),3)&amp;DEC2BIN(MOD(D1161,512),9))</f>
        <v>101010110110</v>
      </c>
      <c r="F1161" s="1" t="str">
        <f>IF(OR(A1160&gt;=2^I$9,C1160&lt;=VrefLow),"",DEC2HEX(D1161,4))</f>
        <v>0AB6</v>
      </c>
    </row>
    <row r="1162" spans="1:6" x14ac:dyDescent="0.25">
      <c r="A1162" s="2">
        <f>IF(OR(A1161&gt;=2^I$9,C1161&lt;=VrefLow),"",A1161+1)</f>
        <v>1159</v>
      </c>
      <c r="B1162" s="6">
        <f>IF(OR(A1161&gt;=2^I$9,C1161&lt;=VrefLow),"",IF(B1161&lt;=0,"",(B1161-(M$6/(2^I$9)))))</f>
        <v>4.590624999999589</v>
      </c>
      <c r="C1162" s="6">
        <f>IF(OR(A1161&gt;=2^I$9,C1161&lt;=VrefLow),"",(B1162*M$12)/(M$9+M$12))</f>
        <v>1.8067359904429312</v>
      </c>
      <c r="D1162" s="4">
        <f>IF(OR(A1161&gt;=2^I$9,C1161&lt;=VrefLow),"",ROUND(((C1162-VrefLow)*(2^REsolution))/(VrefHigh-VrefLow),0))</f>
        <v>2741</v>
      </c>
      <c r="E1162" s="5" t="str">
        <f>IF(OR(A1161&gt;=2^I$9,C1161&lt;=VrefLow),"",DEC2BIN((MOD(D1162,4096)/512),3)&amp;DEC2BIN(MOD(D1162,512),9))</f>
        <v>101010110101</v>
      </c>
      <c r="F1162" s="1" t="str">
        <f>IF(OR(A1161&gt;=2^I$9,C1161&lt;=VrefLow),"",DEC2HEX(D1162,4))</f>
        <v>0AB5</v>
      </c>
    </row>
    <row r="1163" spans="1:6" x14ac:dyDescent="0.25">
      <c r="A1163" s="2">
        <f>IF(OR(A1162&gt;=2^I$9,C1162&lt;=VrefLow),"",A1162+1)</f>
        <v>1160</v>
      </c>
      <c r="B1163" s="6">
        <f>IF(OR(A1162&gt;=2^I$9,C1162&lt;=VrefLow),"",IF(B1162&lt;=0,"",(B1162-(M$6/(2^I$9)))))</f>
        <v>4.5890624999995886</v>
      </c>
      <c r="C1163" s="6">
        <f>IF(OR(A1162&gt;=2^I$9,C1162&lt;=VrefLow),"",(B1163*M$12)/(M$9+M$12))</f>
        <v>1.8061210360554418</v>
      </c>
      <c r="D1163" s="4">
        <f>IF(OR(A1162&gt;=2^I$9,C1162&lt;=VrefLow),"",ROUND(((C1163-VrefLow)*(2^REsolution))/(VrefHigh-VrefLow),0))</f>
        <v>2740</v>
      </c>
      <c r="E1163" s="5" t="str">
        <f>IF(OR(A1162&gt;=2^I$9,C1162&lt;=VrefLow),"",DEC2BIN((MOD(D1163,4096)/512),3)&amp;DEC2BIN(MOD(D1163,512),9))</f>
        <v>101010110100</v>
      </c>
      <c r="F1163" s="1" t="str">
        <f>IF(OR(A1162&gt;=2^I$9,C1162&lt;=VrefLow),"",DEC2HEX(D1163,4))</f>
        <v>0AB4</v>
      </c>
    </row>
    <row r="1164" spans="1:6" x14ac:dyDescent="0.25">
      <c r="A1164" s="2">
        <f>IF(OR(A1163&gt;=2^I$9,C1163&lt;=VrefLow),"",A1163+1)</f>
        <v>1161</v>
      </c>
      <c r="B1164" s="6">
        <f>IF(OR(A1163&gt;=2^I$9,C1163&lt;=VrefLow),"",IF(B1163&lt;=0,"",(B1163-(M$6/(2^I$9)))))</f>
        <v>4.5874999999995882</v>
      </c>
      <c r="C1164" s="6">
        <f>IF(OR(A1163&gt;=2^I$9,C1163&lt;=VrefLow),"",(B1164*M$12)/(M$9+M$12))</f>
        <v>1.8055060816679525</v>
      </c>
      <c r="D1164" s="4">
        <f>IF(OR(A1163&gt;=2^I$9,C1163&lt;=VrefLow),"",ROUND(((C1164-VrefLow)*(2^REsolution))/(VrefHigh-VrefLow),0))</f>
        <v>2739</v>
      </c>
      <c r="E1164" s="5" t="str">
        <f>IF(OR(A1163&gt;=2^I$9,C1163&lt;=VrefLow),"",DEC2BIN((MOD(D1164,4096)/512),3)&amp;DEC2BIN(MOD(D1164,512),9))</f>
        <v>101010110011</v>
      </c>
      <c r="F1164" s="1" t="str">
        <f>IF(OR(A1163&gt;=2^I$9,C1163&lt;=VrefLow),"",DEC2HEX(D1164,4))</f>
        <v>0AB3</v>
      </c>
    </row>
    <row r="1165" spans="1:6" x14ac:dyDescent="0.25">
      <c r="A1165" s="2">
        <f>IF(OR(A1164&gt;=2^I$9,C1164&lt;=VrefLow),"",A1164+1)</f>
        <v>1162</v>
      </c>
      <c r="B1165" s="6">
        <f>IF(OR(A1164&gt;=2^I$9,C1164&lt;=VrefLow),"",IF(B1164&lt;=0,"",(B1164-(M$6/(2^I$9)))))</f>
        <v>4.5859374999995879</v>
      </c>
      <c r="C1165" s="6">
        <f>IF(OR(A1164&gt;=2^I$9,C1164&lt;=VrefLow),"",(B1165*M$12)/(M$9+M$12))</f>
        <v>1.8048911272804631</v>
      </c>
      <c r="D1165" s="4">
        <f>IF(OR(A1164&gt;=2^I$9,C1164&lt;=VrefLow),"",ROUND(((C1165-VrefLow)*(2^REsolution))/(VrefHigh-VrefLow),0))</f>
        <v>2738</v>
      </c>
      <c r="E1165" s="5" t="str">
        <f>IF(OR(A1164&gt;=2^I$9,C1164&lt;=VrefLow),"",DEC2BIN((MOD(D1165,4096)/512),3)&amp;DEC2BIN(MOD(D1165,512),9))</f>
        <v>101010110010</v>
      </c>
      <c r="F1165" s="1" t="str">
        <f>IF(OR(A1164&gt;=2^I$9,C1164&lt;=VrefLow),"",DEC2HEX(D1165,4))</f>
        <v>0AB2</v>
      </c>
    </row>
    <row r="1166" spans="1:6" x14ac:dyDescent="0.25">
      <c r="A1166" s="2">
        <f>IF(OR(A1165&gt;=2^I$9,C1165&lt;=VrefLow),"",A1165+1)</f>
        <v>1163</v>
      </c>
      <c r="B1166" s="6">
        <f>IF(OR(A1165&gt;=2^I$9,C1165&lt;=VrefLow),"",IF(B1165&lt;=0,"",(B1165-(M$6/(2^I$9)))))</f>
        <v>4.5843749999995875</v>
      </c>
      <c r="C1166" s="6">
        <f>IF(OR(A1165&gt;=2^I$9,C1165&lt;=VrefLow),"",(B1166*M$12)/(M$9+M$12))</f>
        <v>1.8042761728929742</v>
      </c>
      <c r="D1166" s="4">
        <f>IF(OR(A1165&gt;=2^I$9,C1165&lt;=VrefLow),"",ROUND(((C1166-VrefLow)*(2^REsolution))/(VrefHigh-VrefLow),0))</f>
        <v>2737</v>
      </c>
      <c r="E1166" s="5" t="str">
        <f>IF(OR(A1165&gt;=2^I$9,C1165&lt;=VrefLow),"",DEC2BIN((MOD(D1166,4096)/512),3)&amp;DEC2BIN(MOD(D1166,512),9))</f>
        <v>101010110001</v>
      </c>
      <c r="F1166" s="1" t="str">
        <f>IF(OR(A1165&gt;=2^I$9,C1165&lt;=VrefLow),"",DEC2HEX(D1166,4))</f>
        <v>0AB1</v>
      </c>
    </row>
    <row r="1167" spans="1:6" x14ac:dyDescent="0.25">
      <c r="A1167" s="2">
        <f>IF(OR(A1166&gt;=2^I$9,C1166&lt;=VrefLow),"",A1166+1)</f>
        <v>1164</v>
      </c>
      <c r="B1167" s="6">
        <f>IF(OR(A1166&gt;=2^I$9,C1166&lt;=VrefLow),"",IF(B1166&lt;=0,"",(B1166-(M$6/(2^I$9)))))</f>
        <v>4.5828124999995872</v>
      </c>
      <c r="C1167" s="6">
        <f>IF(OR(A1166&gt;=2^I$9,C1166&lt;=VrefLow),"",(B1167*M$12)/(M$9+M$12))</f>
        <v>1.8036612185054848</v>
      </c>
      <c r="D1167" s="4">
        <f>IF(OR(A1166&gt;=2^I$9,C1166&lt;=VrefLow),"",ROUND(((C1167-VrefLow)*(2^REsolution))/(VrefHigh-VrefLow),0))</f>
        <v>2736</v>
      </c>
      <c r="E1167" s="5" t="str">
        <f>IF(OR(A1166&gt;=2^I$9,C1166&lt;=VrefLow),"",DEC2BIN((MOD(D1167,4096)/512),3)&amp;DEC2BIN(MOD(D1167,512),9))</f>
        <v>101010110000</v>
      </c>
      <c r="F1167" s="1" t="str">
        <f>IF(OR(A1166&gt;=2^I$9,C1166&lt;=VrefLow),"",DEC2HEX(D1167,4))</f>
        <v>0AB0</v>
      </c>
    </row>
    <row r="1168" spans="1:6" x14ac:dyDescent="0.25">
      <c r="A1168" s="2">
        <f>IF(OR(A1167&gt;=2^I$9,C1167&lt;=VrefLow),"",A1167+1)</f>
        <v>1165</v>
      </c>
      <c r="B1168" s="6">
        <f>IF(OR(A1167&gt;=2^I$9,C1167&lt;=VrefLow),"",IF(B1167&lt;=0,"",(B1167-(M$6/(2^I$9)))))</f>
        <v>4.5812499999995868</v>
      </c>
      <c r="C1168" s="6">
        <f>IF(OR(A1167&gt;=2^I$9,C1167&lt;=VrefLow),"",(B1168*M$12)/(M$9+M$12))</f>
        <v>1.8030462641179954</v>
      </c>
      <c r="D1168" s="4">
        <f>IF(OR(A1167&gt;=2^I$9,C1167&lt;=VrefLow),"",ROUND(((C1168-VrefLow)*(2^REsolution))/(VrefHigh-VrefLow),0))</f>
        <v>2735</v>
      </c>
      <c r="E1168" s="5" t="str">
        <f>IF(OR(A1167&gt;=2^I$9,C1167&lt;=VrefLow),"",DEC2BIN((MOD(D1168,4096)/512),3)&amp;DEC2BIN(MOD(D1168,512),9))</f>
        <v>101010101111</v>
      </c>
      <c r="F1168" s="1" t="str">
        <f>IF(OR(A1167&gt;=2^I$9,C1167&lt;=VrefLow),"",DEC2HEX(D1168,4))</f>
        <v>0AAF</v>
      </c>
    </row>
    <row r="1169" spans="1:6" x14ac:dyDescent="0.25">
      <c r="A1169" s="2">
        <f>IF(OR(A1168&gt;=2^I$9,C1168&lt;=VrefLow),"",A1168+1)</f>
        <v>1166</v>
      </c>
      <c r="B1169" s="6">
        <f>IF(OR(A1168&gt;=2^I$9,C1168&lt;=VrefLow),"",IF(B1168&lt;=0,"",(B1168-(M$6/(2^I$9)))))</f>
        <v>4.5796874999995865</v>
      </c>
      <c r="C1169" s="6">
        <f>IF(OR(A1168&gt;=2^I$9,C1168&lt;=VrefLow),"",(B1169*M$12)/(M$9+M$12))</f>
        <v>1.802431309730506</v>
      </c>
      <c r="D1169" s="4">
        <f>IF(OR(A1168&gt;=2^I$9,C1168&lt;=VrefLow),"",ROUND(((C1169-VrefLow)*(2^REsolution))/(VrefHigh-VrefLow),0))</f>
        <v>2734</v>
      </c>
      <c r="E1169" s="5" t="str">
        <f>IF(OR(A1168&gt;=2^I$9,C1168&lt;=VrefLow),"",DEC2BIN((MOD(D1169,4096)/512),3)&amp;DEC2BIN(MOD(D1169,512),9))</f>
        <v>101010101110</v>
      </c>
      <c r="F1169" s="1" t="str">
        <f>IF(OR(A1168&gt;=2^I$9,C1168&lt;=VrefLow),"",DEC2HEX(D1169,4))</f>
        <v>0AAE</v>
      </c>
    </row>
    <row r="1170" spans="1:6" x14ac:dyDescent="0.25">
      <c r="A1170" s="2">
        <f>IF(OR(A1169&gt;=2^I$9,C1169&lt;=VrefLow),"",A1169+1)</f>
        <v>1167</v>
      </c>
      <c r="B1170" s="6">
        <f>IF(OR(A1169&gt;=2^I$9,C1169&lt;=VrefLow),"",IF(B1169&lt;=0,"",(B1169-(M$6/(2^I$9)))))</f>
        <v>4.5781249999995861</v>
      </c>
      <c r="C1170" s="6">
        <f>IF(OR(A1169&gt;=2^I$9,C1169&lt;=VrefLow),"",(B1170*M$12)/(M$9+M$12))</f>
        <v>1.8018163553430171</v>
      </c>
      <c r="D1170" s="4">
        <f>IF(OR(A1169&gt;=2^I$9,C1169&lt;=VrefLow),"",ROUND(((C1170-VrefLow)*(2^REsolution))/(VrefHigh-VrefLow),0))</f>
        <v>2733</v>
      </c>
      <c r="E1170" s="5" t="str">
        <f>IF(OR(A1169&gt;=2^I$9,C1169&lt;=VrefLow),"",DEC2BIN((MOD(D1170,4096)/512),3)&amp;DEC2BIN(MOD(D1170,512),9))</f>
        <v>101010101101</v>
      </c>
      <c r="F1170" s="1" t="str">
        <f>IF(OR(A1169&gt;=2^I$9,C1169&lt;=VrefLow),"",DEC2HEX(D1170,4))</f>
        <v>0AAD</v>
      </c>
    </row>
    <row r="1171" spans="1:6" x14ac:dyDescent="0.25">
      <c r="A1171" s="2">
        <f>IF(OR(A1170&gt;=2^I$9,C1170&lt;=VrefLow),"",A1170+1)</f>
        <v>1168</v>
      </c>
      <c r="B1171" s="6">
        <f>IF(OR(A1170&gt;=2^I$9,C1170&lt;=VrefLow),"",IF(B1170&lt;=0,"",(B1170-(M$6/(2^I$9)))))</f>
        <v>4.5765624999995858</v>
      </c>
      <c r="C1171" s="6">
        <f>IF(OR(A1170&gt;=2^I$9,C1170&lt;=VrefLow),"",(B1171*M$12)/(M$9+M$12))</f>
        <v>1.8012014009555277</v>
      </c>
      <c r="D1171" s="4">
        <f>IF(OR(A1170&gt;=2^I$9,C1170&lt;=VrefLow),"",ROUND(((C1171-VrefLow)*(2^REsolution))/(VrefHigh-VrefLow),0))</f>
        <v>2732</v>
      </c>
      <c r="E1171" s="5" t="str">
        <f>IF(OR(A1170&gt;=2^I$9,C1170&lt;=VrefLow),"",DEC2BIN((MOD(D1171,4096)/512),3)&amp;DEC2BIN(MOD(D1171,512),9))</f>
        <v>101010101100</v>
      </c>
      <c r="F1171" s="1" t="str">
        <f>IF(OR(A1170&gt;=2^I$9,C1170&lt;=VrefLow),"",DEC2HEX(D1171,4))</f>
        <v>0AAC</v>
      </c>
    </row>
    <row r="1172" spans="1:6" x14ac:dyDescent="0.25">
      <c r="A1172" s="2">
        <f>IF(OR(A1171&gt;=2^I$9,C1171&lt;=VrefLow),"",A1171+1)</f>
        <v>1169</v>
      </c>
      <c r="B1172" s="6">
        <f>IF(OR(A1171&gt;=2^I$9,C1171&lt;=VrefLow),"",IF(B1171&lt;=0,"",(B1171-(M$6/(2^I$9)))))</f>
        <v>4.5749999999995854</v>
      </c>
      <c r="C1172" s="6">
        <f>IF(OR(A1171&gt;=2^I$9,C1171&lt;=VrefLow),"",(B1172*M$12)/(M$9+M$12))</f>
        <v>1.8005864465680383</v>
      </c>
      <c r="D1172" s="4">
        <f>IF(OR(A1171&gt;=2^I$9,C1171&lt;=VrefLow),"",ROUND(((C1172-VrefLow)*(2^REsolution))/(VrefHigh-VrefLow),0))</f>
        <v>2732</v>
      </c>
      <c r="E1172" s="5" t="str">
        <f>IF(OR(A1171&gt;=2^I$9,C1171&lt;=VrefLow),"",DEC2BIN((MOD(D1172,4096)/512),3)&amp;DEC2BIN(MOD(D1172,512),9))</f>
        <v>101010101100</v>
      </c>
      <c r="F1172" s="1" t="str">
        <f>IF(OR(A1171&gt;=2^I$9,C1171&lt;=VrefLow),"",DEC2HEX(D1172,4))</f>
        <v>0AAC</v>
      </c>
    </row>
    <row r="1173" spans="1:6" x14ac:dyDescent="0.25">
      <c r="A1173" s="2">
        <f>IF(OR(A1172&gt;=2^I$9,C1172&lt;=VrefLow),"",A1172+1)</f>
        <v>1170</v>
      </c>
      <c r="B1173" s="6">
        <f>IF(OR(A1172&gt;=2^I$9,C1172&lt;=VrefLow),"",IF(B1172&lt;=0,"",(B1172-(M$6/(2^I$9)))))</f>
        <v>4.573437499999585</v>
      </c>
      <c r="C1173" s="6">
        <f>IF(OR(A1172&gt;=2^I$9,C1172&lt;=VrefLow),"",(B1173*M$12)/(M$9+M$12))</f>
        <v>1.799971492180549</v>
      </c>
      <c r="D1173" s="4">
        <f>IF(OR(A1172&gt;=2^I$9,C1172&lt;=VrefLow),"",ROUND(((C1173-VrefLow)*(2^REsolution))/(VrefHigh-VrefLow),0))</f>
        <v>2731</v>
      </c>
      <c r="E1173" s="5" t="str">
        <f>IF(OR(A1172&gt;=2^I$9,C1172&lt;=VrefLow),"",DEC2BIN((MOD(D1173,4096)/512),3)&amp;DEC2BIN(MOD(D1173,512),9))</f>
        <v>101010101011</v>
      </c>
      <c r="F1173" s="1" t="str">
        <f>IF(OR(A1172&gt;=2^I$9,C1172&lt;=VrefLow),"",DEC2HEX(D1173,4))</f>
        <v>0AAB</v>
      </c>
    </row>
    <row r="1174" spans="1:6" x14ac:dyDescent="0.25">
      <c r="A1174" s="2">
        <f>IF(OR(A1173&gt;=2^I$9,C1173&lt;=VrefLow),"",A1173+1)</f>
        <v>1171</v>
      </c>
      <c r="B1174" s="6">
        <f>IF(OR(A1173&gt;=2^I$9,C1173&lt;=VrefLow),"",IF(B1173&lt;=0,"",(B1173-(M$6/(2^I$9)))))</f>
        <v>4.5718749999995847</v>
      </c>
      <c r="C1174" s="6">
        <f>IF(OR(A1173&gt;=2^I$9,C1173&lt;=VrefLow),"",(B1174*M$12)/(M$9+M$12))</f>
        <v>1.79935653779306</v>
      </c>
      <c r="D1174" s="4">
        <f>IF(OR(A1173&gt;=2^I$9,C1173&lt;=VrefLow),"",ROUND(((C1174-VrefLow)*(2^REsolution))/(VrefHigh-VrefLow),0))</f>
        <v>2730</v>
      </c>
      <c r="E1174" s="5" t="str">
        <f>IF(OR(A1173&gt;=2^I$9,C1173&lt;=VrefLow),"",DEC2BIN((MOD(D1174,4096)/512),3)&amp;DEC2BIN(MOD(D1174,512),9))</f>
        <v>101010101010</v>
      </c>
      <c r="F1174" s="1" t="str">
        <f>IF(OR(A1173&gt;=2^I$9,C1173&lt;=VrefLow),"",DEC2HEX(D1174,4))</f>
        <v>0AAA</v>
      </c>
    </row>
    <row r="1175" spans="1:6" x14ac:dyDescent="0.25">
      <c r="A1175" s="2">
        <f>IF(OR(A1174&gt;=2^I$9,C1174&lt;=VrefLow),"",A1174+1)</f>
        <v>1172</v>
      </c>
      <c r="B1175" s="6">
        <f>IF(OR(A1174&gt;=2^I$9,C1174&lt;=VrefLow),"",IF(B1174&lt;=0,"",(B1174-(M$6/(2^I$9)))))</f>
        <v>4.5703124999995843</v>
      </c>
      <c r="C1175" s="6">
        <f>IF(OR(A1174&gt;=2^I$9,C1174&lt;=VrefLow),"",(B1175*M$12)/(M$9+M$12))</f>
        <v>1.7987415834055707</v>
      </c>
      <c r="D1175" s="4">
        <f>IF(OR(A1174&gt;=2^I$9,C1174&lt;=VrefLow),"",ROUND(((C1175-VrefLow)*(2^REsolution))/(VrefHigh-VrefLow),0))</f>
        <v>2729</v>
      </c>
      <c r="E1175" s="5" t="str">
        <f>IF(OR(A1174&gt;=2^I$9,C1174&lt;=VrefLow),"",DEC2BIN((MOD(D1175,4096)/512),3)&amp;DEC2BIN(MOD(D1175,512),9))</f>
        <v>101010101001</v>
      </c>
      <c r="F1175" s="1" t="str">
        <f>IF(OR(A1174&gt;=2^I$9,C1174&lt;=VrefLow),"",DEC2HEX(D1175,4))</f>
        <v>0AA9</v>
      </c>
    </row>
    <row r="1176" spans="1:6" x14ac:dyDescent="0.25">
      <c r="A1176" s="2">
        <f>IF(OR(A1175&gt;=2^I$9,C1175&lt;=VrefLow),"",A1175+1)</f>
        <v>1173</v>
      </c>
      <c r="B1176" s="6">
        <f>IF(OR(A1175&gt;=2^I$9,C1175&lt;=VrefLow),"",IF(B1175&lt;=0,"",(B1175-(M$6/(2^I$9)))))</f>
        <v>4.568749999999584</v>
      </c>
      <c r="C1176" s="6">
        <f>IF(OR(A1175&gt;=2^I$9,C1175&lt;=VrefLow),"",(B1176*M$12)/(M$9+M$12))</f>
        <v>1.7981266290180813</v>
      </c>
      <c r="D1176" s="4">
        <f>IF(OR(A1175&gt;=2^I$9,C1175&lt;=VrefLow),"",ROUND(((C1176-VrefLow)*(2^REsolution))/(VrefHigh-VrefLow),0))</f>
        <v>2728</v>
      </c>
      <c r="E1176" s="5" t="str">
        <f>IF(OR(A1175&gt;=2^I$9,C1175&lt;=VrefLow),"",DEC2BIN((MOD(D1176,4096)/512),3)&amp;DEC2BIN(MOD(D1176,512),9))</f>
        <v>101010101000</v>
      </c>
      <c r="F1176" s="1" t="str">
        <f>IF(OR(A1175&gt;=2^I$9,C1175&lt;=VrefLow),"",DEC2HEX(D1176,4))</f>
        <v>0AA8</v>
      </c>
    </row>
    <row r="1177" spans="1:6" x14ac:dyDescent="0.25">
      <c r="A1177" s="2">
        <f>IF(OR(A1176&gt;=2^I$9,C1176&lt;=VrefLow),"",A1176+1)</f>
        <v>1174</v>
      </c>
      <c r="B1177" s="6">
        <f>IF(OR(A1176&gt;=2^I$9,C1176&lt;=VrefLow),"",IF(B1176&lt;=0,"",(B1176-(M$6/(2^I$9)))))</f>
        <v>4.5671874999995836</v>
      </c>
      <c r="C1177" s="6">
        <f>IF(OR(A1176&gt;=2^I$9,C1176&lt;=VrefLow),"",(B1177*M$12)/(M$9+M$12))</f>
        <v>1.7975116746305919</v>
      </c>
      <c r="D1177" s="4">
        <f>IF(OR(A1176&gt;=2^I$9,C1176&lt;=VrefLow),"",ROUND(((C1177-VrefLow)*(2^REsolution))/(VrefHigh-VrefLow),0))</f>
        <v>2727</v>
      </c>
      <c r="E1177" s="5" t="str">
        <f>IF(OR(A1176&gt;=2^I$9,C1176&lt;=VrefLow),"",DEC2BIN((MOD(D1177,4096)/512),3)&amp;DEC2BIN(MOD(D1177,512),9))</f>
        <v>101010100111</v>
      </c>
      <c r="F1177" s="1" t="str">
        <f>IF(OR(A1176&gt;=2^I$9,C1176&lt;=VrefLow),"",DEC2HEX(D1177,4))</f>
        <v>0AA7</v>
      </c>
    </row>
    <row r="1178" spans="1:6" x14ac:dyDescent="0.25">
      <c r="A1178" s="2">
        <f>IF(OR(A1177&gt;=2^I$9,C1177&lt;=VrefLow),"",A1177+1)</f>
        <v>1175</v>
      </c>
      <c r="B1178" s="6">
        <f>IF(OR(A1177&gt;=2^I$9,C1177&lt;=VrefLow),"",IF(B1177&lt;=0,"",(B1177-(M$6/(2^I$9)))))</f>
        <v>4.5656249999995833</v>
      </c>
      <c r="C1178" s="6">
        <f>IF(OR(A1177&gt;=2^I$9,C1177&lt;=VrefLow),"",(B1178*M$12)/(M$9+M$12))</f>
        <v>1.7968967202431028</v>
      </c>
      <c r="D1178" s="4">
        <f>IF(OR(A1177&gt;=2^I$9,C1177&lt;=VrefLow),"",ROUND(((C1178-VrefLow)*(2^REsolution))/(VrefHigh-VrefLow),0))</f>
        <v>2726</v>
      </c>
      <c r="E1178" s="5" t="str">
        <f>IF(OR(A1177&gt;=2^I$9,C1177&lt;=VrefLow),"",DEC2BIN((MOD(D1178,4096)/512),3)&amp;DEC2BIN(MOD(D1178,512),9))</f>
        <v>101010100110</v>
      </c>
      <c r="F1178" s="1" t="str">
        <f>IF(OR(A1177&gt;=2^I$9,C1177&lt;=VrefLow),"",DEC2HEX(D1178,4))</f>
        <v>0AA6</v>
      </c>
    </row>
    <row r="1179" spans="1:6" x14ac:dyDescent="0.25">
      <c r="A1179" s="2">
        <f>IF(OR(A1178&gt;=2^I$9,C1178&lt;=VrefLow),"",A1178+1)</f>
        <v>1176</v>
      </c>
      <c r="B1179" s="6">
        <f>IF(OR(A1178&gt;=2^I$9,C1178&lt;=VrefLow),"",IF(B1178&lt;=0,"",(B1178-(M$6/(2^I$9)))))</f>
        <v>4.5640624999995829</v>
      </c>
      <c r="C1179" s="6">
        <f>IF(OR(A1178&gt;=2^I$9,C1178&lt;=VrefLow),"",(B1179*M$12)/(M$9+M$12))</f>
        <v>1.7962817658556134</v>
      </c>
      <c r="D1179" s="4">
        <f>IF(OR(A1178&gt;=2^I$9,C1178&lt;=VrefLow),"",ROUND(((C1179-VrefLow)*(2^REsolution))/(VrefHigh-VrefLow),0))</f>
        <v>2725</v>
      </c>
      <c r="E1179" s="5" t="str">
        <f>IF(OR(A1178&gt;=2^I$9,C1178&lt;=VrefLow),"",DEC2BIN((MOD(D1179,4096)/512),3)&amp;DEC2BIN(MOD(D1179,512),9))</f>
        <v>101010100101</v>
      </c>
      <c r="F1179" s="1" t="str">
        <f>IF(OR(A1178&gt;=2^I$9,C1178&lt;=VrefLow),"",DEC2HEX(D1179,4))</f>
        <v>0AA5</v>
      </c>
    </row>
    <row r="1180" spans="1:6" x14ac:dyDescent="0.25">
      <c r="A1180" s="2">
        <f>IF(OR(A1179&gt;=2^I$9,C1179&lt;=VrefLow),"",A1179+1)</f>
        <v>1177</v>
      </c>
      <c r="B1180" s="6">
        <f>IF(OR(A1179&gt;=2^I$9,C1179&lt;=VrefLow),"",IF(B1179&lt;=0,"",(B1179-(M$6/(2^I$9)))))</f>
        <v>4.5624999999995826</v>
      </c>
      <c r="C1180" s="6">
        <f>IF(OR(A1179&gt;=2^I$9,C1179&lt;=VrefLow),"",(B1180*M$12)/(M$9+M$12))</f>
        <v>1.795666811468124</v>
      </c>
      <c r="D1180" s="4">
        <f>IF(OR(A1179&gt;=2^I$9,C1179&lt;=VrefLow),"",ROUND(((C1180-VrefLow)*(2^REsolution))/(VrefHigh-VrefLow),0))</f>
        <v>2724</v>
      </c>
      <c r="E1180" s="5" t="str">
        <f>IF(OR(A1179&gt;=2^I$9,C1179&lt;=VrefLow),"",DEC2BIN((MOD(D1180,4096)/512),3)&amp;DEC2BIN(MOD(D1180,512),9))</f>
        <v>101010100100</v>
      </c>
      <c r="F1180" s="1" t="str">
        <f>IF(OR(A1179&gt;=2^I$9,C1179&lt;=VrefLow),"",DEC2HEX(D1180,4))</f>
        <v>0AA4</v>
      </c>
    </row>
    <row r="1181" spans="1:6" x14ac:dyDescent="0.25">
      <c r="A1181" s="2">
        <f>IF(OR(A1180&gt;=2^I$9,C1180&lt;=VrefLow),"",A1180+1)</f>
        <v>1178</v>
      </c>
      <c r="B1181" s="6">
        <f>IF(OR(A1180&gt;=2^I$9,C1180&lt;=VrefLow),"",IF(B1180&lt;=0,"",(B1180-(M$6/(2^I$9)))))</f>
        <v>4.5609374999995822</v>
      </c>
      <c r="C1181" s="6">
        <f>IF(OR(A1180&gt;=2^I$9,C1180&lt;=VrefLow),"",(B1181*M$12)/(M$9+M$12))</f>
        <v>1.7950518570806346</v>
      </c>
      <c r="D1181" s="4">
        <f>IF(OR(A1180&gt;=2^I$9,C1180&lt;=VrefLow),"",ROUND(((C1181-VrefLow)*(2^REsolution))/(VrefHigh-VrefLow),0))</f>
        <v>2723</v>
      </c>
      <c r="E1181" s="5" t="str">
        <f>IF(OR(A1180&gt;=2^I$9,C1180&lt;=VrefLow),"",DEC2BIN((MOD(D1181,4096)/512),3)&amp;DEC2BIN(MOD(D1181,512),9))</f>
        <v>101010100011</v>
      </c>
      <c r="F1181" s="1" t="str">
        <f>IF(OR(A1180&gt;=2^I$9,C1180&lt;=VrefLow),"",DEC2HEX(D1181,4))</f>
        <v>0AA3</v>
      </c>
    </row>
    <row r="1182" spans="1:6" x14ac:dyDescent="0.25">
      <c r="A1182" s="2">
        <f>IF(OR(A1181&gt;=2^I$9,C1181&lt;=VrefLow),"",A1181+1)</f>
        <v>1179</v>
      </c>
      <c r="B1182" s="6">
        <f>IF(OR(A1181&gt;=2^I$9,C1181&lt;=VrefLow),"",IF(B1181&lt;=0,"",(B1181-(M$6/(2^I$9)))))</f>
        <v>4.5593749999995818</v>
      </c>
      <c r="C1182" s="6">
        <f>IF(OR(A1181&gt;=2^I$9,C1181&lt;=VrefLow),"",(B1182*M$12)/(M$9+M$12))</f>
        <v>1.7944369026931457</v>
      </c>
      <c r="D1182" s="4">
        <f>IF(OR(A1181&gt;=2^I$9,C1181&lt;=VrefLow),"",ROUND(((C1182-VrefLow)*(2^REsolution))/(VrefHigh-VrefLow),0))</f>
        <v>2722</v>
      </c>
      <c r="E1182" s="5" t="str">
        <f>IF(OR(A1181&gt;=2^I$9,C1181&lt;=VrefLow),"",DEC2BIN((MOD(D1182,4096)/512),3)&amp;DEC2BIN(MOD(D1182,512),9))</f>
        <v>101010100010</v>
      </c>
      <c r="F1182" s="1" t="str">
        <f>IF(OR(A1181&gt;=2^I$9,C1181&lt;=VrefLow),"",DEC2HEX(D1182,4))</f>
        <v>0AA2</v>
      </c>
    </row>
    <row r="1183" spans="1:6" x14ac:dyDescent="0.25">
      <c r="A1183" s="2">
        <f>IF(OR(A1182&gt;=2^I$9,C1182&lt;=VrefLow),"",A1182+1)</f>
        <v>1180</v>
      </c>
      <c r="B1183" s="6">
        <f>IF(OR(A1182&gt;=2^I$9,C1182&lt;=VrefLow),"",IF(B1182&lt;=0,"",(B1182-(M$6/(2^I$9)))))</f>
        <v>4.5578124999995815</v>
      </c>
      <c r="C1183" s="6">
        <f>IF(OR(A1182&gt;=2^I$9,C1182&lt;=VrefLow),"",(B1183*M$12)/(M$9+M$12))</f>
        <v>1.7938219483056563</v>
      </c>
      <c r="D1183" s="4">
        <f>IF(OR(A1182&gt;=2^I$9,C1182&lt;=VrefLow),"",ROUND(((C1183-VrefLow)*(2^REsolution))/(VrefHigh-VrefLow),0))</f>
        <v>2721</v>
      </c>
      <c r="E1183" s="5" t="str">
        <f>IF(OR(A1182&gt;=2^I$9,C1182&lt;=VrefLow),"",DEC2BIN((MOD(D1183,4096)/512),3)&amp;DEC2BIN(MOD(D1183,512),9))</f>
        <v>101010100001</v>
      </c>
      <c r="F1183" s="1" t="str">
        <f>IF(OR(A1182&gt;=2^I$9,C1182&lt;=VrefLow),"",DEC2HEX(D1183,4))</f>
        <v>0AA1</v>
      </c>
    </row>
    <row r="1184" spans="1:6" x14ac:dyDescent="0.25">
      <c r="A1184" s="2">
        <f>IF(OR(A1183&gt;=2^I$9,C1183&lt;=VrefLow),"",A1183+1)</f>
        <v>1181</v>
      </c>
      <c r="B1184" s="6">
        <f>IF(OR(A1183&gt;=2^I$9,C1183&lt;=VrefLow),"",IF(B1183&lt;=0,"",(B1183-(M$6/(2^I$9)))))</f>
        <v>4.5562499999995811</v>
      </c>
      <c r="C1184" s="6">
        <f>IF(OR(A1183&gt;=2^I$9,C1183&lt;=VrefLow),"",(B1184*M$12)/(M$9+M$12))</f>
        <v>1.793206993918167</v>
      </c>
      <c r="D1184" s="4">
        <f>IF(OR(A1183&gt;=2^I$9,C1183&lt;=VrefLow),"",ROUND(((C1184-VrefLow)*(2^REsolution))/(VrefHigh-VrefLow),0))</f>
        <v>2720</v>
      </c>
      <c r="E1184" s="5" t="str">
        <f>IF(OR(A1183&gt;=2^I$9,C1183&lt;=VrefLow),"",DEC2BIN((MOD(D1184,4096)/512),3)&amp;DEC2BIN(MOD(D1184,512),9))</f>
        <v>101010100000</v>
      </c>
      <c r="F1184" s="1" t="str">
        <f>IF(OR(A1183&gt;=2^I$9,C1183&lt;=VrefLow),"",DEC2HEX(D1184,4))</f>
        <v>0AA0</v>
      </c>
    </row>
    <row r="1185" spans="1:6" x14ac:dyDescent="0.25">
      <c r="A1185" s="2">
        <f>IF(OR(A1184&gt;=2^I$9,C1184&lt;=VrefLow),"",A1184+1)</f>
        <v>1182</v>
      </c>
      <c r="B1185" s="6">
        <f>IF(OR(A1184&gt;=2^I$9,C1184&lt;=VrefLow),"",IF(B1184&lt;=0,"",(B1184-(M$6/(2^I$9)))))</f>
        <v>4.5546874999995808</v>
      </c>
      <c r="C1185" s="6">
        <f>IF(OR(A1184&gt;=2^I$9,C1184&lt;=VrefLow),"",(B1185*M$12)/(M$9+M$12))</f>
        <v>1.7925920395306776</v>
      </c>
      <c r="D1185" s="4">
        <f>IF(OR(A1184&gt;=2^I$9,C1184&lt;=VrefLow),"",ROUND(((C1185-VrefLow)*(2^REsolution))/(VrefHigh-VrefLow),0))</f>
        <v>2719</v>
      </c>
      <c r="E1185" s="5" t="str">
        <f>IF(OR(A1184&gt;=2^I$9,C1184&lt;=VrefLow),"",DEC2BIN((MOD(D1185,4096)/512),3)&amp;DEC2BIN(MOD(D1185,512),9))</f>
        <v>101010011111</v>
      </c>
      <c r="F1185" s="1" t="str">
        <f>IF(OR(A1184&gt;=2^I$9,C1184&lt;=VrefLow),"",DEC2HEX(D1185,4))</f>
        <v>0A9F</v>
      </c>
    </row>
    <row r="1186" spans="1:6" x14ac:dyDescent="0.25">
      <c r="A1186" s="2">
        <f>IF(OR(A1185&gt;=2^I$9,C1185&lt;=VrefLow),"",A1185+1)</f>
        <v>1183</v>
      </c>
      <c r="B1186" s="6">
        <f>IF(OR(A1185&gt;=2^I$9,C1185&lt;=VrefLow),"",IF(B1185&lt;=0,"",(B1185-(M$6/(2^I$9)))))</f>
        <v>4.5531249999995804</v>
      </c>
      <c r="C1186" s="6">
        <f>IF(OR(A1185&gt;=2^I$9,C1185&lt;=VrefLow),"",(B1186*M$12)/(M$9+M$12))</f>
        <v>1.7919770851431887</v>
      </c>
      <c r="D1186" s="4">
        <f>IF(OR(A1185&gt;=2^I$9,C1185&lt;=VrefLow),"",ROUND(((C1186-VrefLow)*(2^REsolution))/(VrefHigh-VrefLow),0))</f>
        <v>2718</v>
      </c>
      <c r="E1186" s="5" t="str">
        <f>IF(OR(A1185&gt;=2^I$9,C1185&lt;=VrefLow),"",DEC2BIN((MOD(D1186,4096)/512),3)&amp;DEC2BIN(MOD(D1186,512),9))</f>
        <v>101010011110</v>
      </c>
      <c r="F1186" s="1" t="str">
        <f>IF(OR(A1185&gt;=2^I$9,C1185&lt;=VrefLow),"",DEC2HEX(D1186,4))</f>
        <v>0A9E</v>
      </c>
    </row>
    <row r="1187" spans="1:6" x14ac:dyDescent="0.25">
      <c r="A1187" s="2">
        <f>IF(OR(A1186&gt;=2^I$9,C1186&lt;=VrefLow),"",A1186+1)</f>
        <v>1184</v>
      </c>
      <c r="B1187" s="6">
        <f>IF(OR(A1186&gt;=2^I$9,C1186&lt;=VrefLow),"",IF(B1186&lt;=0,"",(B1186-(M$6/(2^I$9)))))</f>
        <v>4.5515624999995801</v>
      </c>
      <c r="C1187" s="6">
        <f>IF(OR(A1186&gt;=2^I$9,C1186&lt;=VrefLow),"",(B1187*M$12)/(M$9+M$12))</f>
        <v>1.7913621307556993</v>
      </c>
      <c r="D1187" s="4">
        <f>IF(OR(A1186&gt;=2^I$9,C1186&lt;=VrefLow),"",ROUND(((C1187-VrefLow)*(2^REsolution))/(VrefHigh-VrefLow),0))</f>
        <v>2718</v>
      </c>
      <c r="E1187" s="5" t="str">
        <f>IF(OR(A1186&gt;=2^I$9,C1186&lt;=VrefLow),"",DEC2BIN((MOD(D1187,4096)/512),3)&amp;DEC2BIN(MOD(D1187,512),9))</f>
        <v>101010011110</v>
      </c>
      <c r="F1187" s="1" t="str">
        <f>IF(OR(A1186&gt;=2^I$9,C1186&lt;=VrefLow),"",DEC2HEX(D1187,4))</f>
        <v>0A9E</v>
      </c>
    </row>
    <row r="1188" spans="1:6" x14ac:dyDescent="0.25">
      <c r="A1188" s="2">
        <f>IF(OR(A1187&gt;=2^I$9,C1187&lt;=VrefLow),"",A1187+1)</f>
        <v>1185</v>
      </c>
      <c r="B1188" s="6">
        <f>IF(OR(A1187&gt;=2^I$9,C1187&lt;=VrefLow),"",IF(B1187&lt;=0,"",(B1187-(M$6/(2^I$9)))))</f>
        <v>4.5499999999995797</v>
      </c>
      <c r="C1188" s="6">
        <f>IF(OR(A1187&gt;=2^I$9,C1187&lt;=VrefLow),"",(B1188*M$12)/(M$9+M$12))</f>
        <v>1.7907471763682099</v>
      </c>
      <c r="D1188" s="4">
        <f>IF(OR(A1187&gt;=2^I$9,C1187&lt;=VrefLow),"",ROUND(((C1188-VrefLow)*(2^REsolution))/(VrefHigh-VrefLow),0))</f>
        <v>2717</v>
      </c>
      <c r="E1188" s="5" t="str">
        <f>IF(OR(A1187&gt;=2^I$9,C1187&lt;=VrefLow),"",DEC2BIN((MOD(D1188,4096)/512),3)&amp;DEC2BIN(MOD(D1188,512),9))</f>
        <v>101010011101</v>
      </c>
      <c r="F1188" s="1" t="str">
        <f>IF(OR(A1187&gt;=2^I$9,C1187&lt;=VrefLow),"",DEC2HEX(D1188,4))</f>
        <v>0A9D</v>
      </c>
    </row>
    <row r="1189" spans="1:6" x14ac:dyDescent="0.25">
      <c r="A1189" s="2">
        <f>IF(OR(A1188&gt;=2^I$9,C1188&lt;=VrefLow),"",A1188+1)</f>
        <v>1186</v>
      </c>
      <c r="B1189" s="6">
        <f>IF(OR(A1188&gt;=2^I$9,C1188&lt;=VrefLow),"",IF(B1188&lt;=0,"",(B1188-(M$6/(2^I$9)))))</f>
        <v>4.5484374999995794</v>
      </c>
      <c r="C1189" s="6">
        <f>IF(OR(A1188&gt;=2^I$9,C1188&lt;=VrefLow),"",(B1189*M$12)/(M$9+M$12))</f>
        <v>1.7901322219807205</v>
      </c>
      <c r="D1189" s="4">
        <f>IF(OR(A1188&gt;=2^I$9,C1188&lt;=VrefLow),"",ROUND(((C1189-VrefLow)*(2^REsolution))/(VrefHigh-VrefLow),0))</f>
        <v>2716</v>
      </c>
      <c r="E1189" s="5" t="str">
        <f>IF(OR(A1188&gt;=2^I$9,C1188&lt;=VrefLow),"",DEC2BIN((MOD(D1189,4096)/512),3)&amp;DEC2BIN(MOD(D1189,512),9))</f>
        <v>101010011100</v>
      </c>
      <c r="F1189" s="1" t="str">
        <f>IF(OR(A1188&gt;=2^I$9,C1188&lt;=VrefLow),"",DEC2HEX(D1189,4))</f>
        <v>0A9C</v>
      </c>
    </row>
    <row r="1190" spans="1:6" x14ac:dyDescent="0.25">
      <c r="A1190" s="2">
        <f>IF(OR(A1189&gt;=2^I$9,C1189&lt;=VrefLow),"",A1189+1)</f>
        <v>1187</v>
      </c>
      <c r="B1190" s="6">
        <f>IF(OR(A1189&gt;=2^I$9,C1189&lt;=VrefLow),"",IF(B1189&lt;=0,"",(B1189-(M$6/(2^I$9)))))</f>
        <v>4.546874999999579</v>
      </c>
      <c r="C1190" s="6">
        <f>IF(OR(A1189&gt;=2^I$9,C1189&lt;=VrefLow),"",(B1190*M$12)/(M$9+M$12))</f>
        <v>1.7895172675932316</v>
      </c>
      <c r="D1190" s="4">
        <f>IF(OR(A1189&gt;=2^I$9,C1189&lt;=VrefLow),"",ROUND(((C1190-VrefLow)*(2^REsolution))/(VrefHigh-VrefLow),0))</f>
        <v>2715</v>
      </c>
      <c r="E1190" s="5" t="str">
        <f>IF(OR(A1189&gt;=2^I$9,C1189&lt;=VrefLow),"",DEC2BIN((MOD(D1190,4096)/512),3)&amp;DEC2BIN(MOD(D1190,512),9))</f>
        <v>101010011011</v>
      </c>
      <c r="F1190" s="1" t="str">
        <f>IF(OR(A1189&gt;=2^I$9,C1189&lt;=VrefLow),"",DEC2HEX(D1190,4))</f>
        <v>0A9B</v>
      </c>
    </row>
    <row r="1191" spans="1:6" x14ac:dyDescent="0.25">
      <c r="A1191" s="2">
        <f>IF(OR(A1190&gt;=2^I$9,C1190&lt;=VrefLow),"",A1190+1)</f>
        <v>1188</v>
      </c>
      <c r="B1191" s="6">
        <f>IF(OR(A1190&gt;=2^I$9,C1190&lt;=VrefLow),"",IF(B1190&lt;=0,"",(B1190-(M$6/(2^I$9)))))</f>
        <v>4.5453124999995786</v>
      </c>
      <c r="C1191" s="6">
        <f>IF(OR(A1190&gt;=2^I$9,C1190&lt;=VrefLow),"",(B1191*M$12)/(M$9+M$12))</f>
        <v>1.7889023132057422</v>
      </c>
      <c r="D1191" s="4">
        <f>IF(OR(A1190&gt;=2^I$9,C1190&lt;=VrefLow),"",ROUND(((C1191-VrefLow)*(2^REsolution))/(VrefHigh-VrefLow),0))</f>
        <v>2714</v>
      </c>
      <c r="E1191" s="5" t="str">
        <f>IF(OR(A1190&gt;=2^I$9,C1190&lt;=VrefLow),"",DEC2BIN((MOD(D1191,4096)/512),3)&amp;DEC2BIN(MOD(D1191,512),9))</f>
        <v>101010011010</v>
      </c>
      <c r="F1191" s="1" t="str">
        <f>IF(OR(A1190&gt;=2^I$9,C1190&lt;=VrefLow),"",DEC2HEX(D1191,4))</f>
        <v>0A9A</v>
      </c>
    </row>
    <row r="1192" spans="1:6" x14ac:dyDescent="0.25">
      <c r="A1192" s="2">
        <f>IF(OR(A1191&gt;=2^I$9,C1191&lt;=VrefLow),"",A1191+1)</f>
        <v>1189</v>
      </c>
      <c r="B1192" s="6">
        <f>IF(OR(A1191&gt;=2^I$9,C1191&lt;=VrefLow),"",IF(B1191&lt;=0,"",(B1191-(M$6/(2^I$9)))))</f>
        <v>4.5437499999995783</v>
      </c>
      <c r="C1192" s="6">
        <f>IF(OR(A1191&gt;=2^I$9,C1191&lt;=VrefLow),"",(B1192*M$12)/(M$9+M$12))</f>
        <v>1.7882873588182528</v>
      </c>
      <c r="D1192" s="4">
        <f>IF(OR(A1191&gt;=2^I$9,C1191&lt;=VrefLow),"",ROUND(((C1192-VrefLow)*(2^REsolution))/(VrefHigh-VrefLow),0))</f>
        <v>2713</v>
      </c>
      <c r="E1192" s="5" t="str">
        <f>IF(OR(A1191&gt;=2^I$9,C1191&lt;=VrefLow),"",DEC2BIN((MOD(D1192,4096)/512),3)&amp;DEC2BIN(MOD(D1192,512),9))</f>
        <v>101010011001</v>
      </c>
      <c r="F1192" s="1" t="str">
        <f>IF(OR(A1191&gt;=2^I$9,C1191&lt;=VrefLow),"",DEC2HEX(D1192,4))</f>
        <v>0A99</v>
      </c>
    </row>
    <row r="1193" spans="1:6" x14ac:dyDescent="0.25">
      <c r="A1193" s="2">
        <f>IF(OR(A1192&gt;=2^I$9,C1192&lt;=VrefLow),"",A1192+1)</f>
        <v>1190</v>
      </c>
      <c r="B1193" s="6">
        <f>IF(OR(A1192&gt;=2^I$9,C1192&lt;=VrefLow),"",IF(B1192&lt;=0,"",(B1192-(M$6/(2^I$9)))))</f>
        <v>4.5421874999995779</v>
      </c>
      <c r="C1193" s="6">
        <f>IF(OR(A1192&gt;=2^I$9,C1192&lt;=VrefLow),"",(B1193*M$12)/(M$9+M$12))</f>
        <v>1.7876724044307635</v>
      </c>
      <c r="D1193" s="4">
        <f>IF(OR(A1192&gt;=2^I$9,C1192&lt;=VrefLow),"",ROUND(((C1193-VrefLow)*(2^REsolution))/(VrefHigh-VrefLow),0))</f>
        <v>2712</v>
      </c>
      <c r="E1193" s="5" t="str">
        <f>IF(OR(A1192&gt;=2^I$9,C1192&lt;=VrefLow),"",DEC2BIN((MOD(D1193,4096)/512),3)&amp;DEC2BIN(MOD(D1193,512),9))</f>
        <v>101010011000</v>
      </c>
      <c r="F1193" s="1" t="str">
        <f>IF(OR(A1192&gt;=2^I$9,C1192&lt;=VrefLow),"",DEC2HEX(D1193,4))</f>
        <v>0A98</v>
      </c>
    </row>
    <row r="1194" spans="1:6" x14ac:dyDescent="0.25">
      <c r="A1194" s="2">
        <f>IF(OR(A1193&gt;=2^I$9,C1193&lt;=VrefLow),"",A1193+1)</f>
        <v>1191</v>
      </c>
      <c r="B1194" s="6">
        <f>IF(OR(A1193&gt;=2^I$9,C1193&lt;=VrefLow),"",IF(B1193&lt;=0,"",(B1193-(M$6/(2^I$9)))))</f>
        <v>4.5406249999995776</v>
      </c>
      <c r="C1194" s="6">
        <f>IF(OR(A1193&gt;=2^I$9,C1193&lt;=VrefLow),"",(B1194*M$12)/(M$9+M$12))</f>
        <v>1.7870574500432743</v>
      </c>
      <c r="D1194" s="4">
        <f>IF(OR(A1193&gt;=2^I$9,C1193&lt;=VrefLow),"",ROUND(((C1194-VrefLow)*(2^REsolution))/(VrefHigh-VrefLow),0))</f>
        <v>2711</v>
      </c>
      <c r="E1194" s="5" t="str">
        <f>IF(OR(A1193&gt;=2^I$9,C1193&lt;=VrefLow),"",DEC2BIN((MOD(D1194,4096)/512),3)&amp;DEC2BIN(MOD(D1194,512),9))</f>
        <v>101010010111</v>
      </c>
      <c r="F1194" s="1" t="str">
        <f>IF(OR(A1193&gt;=2^I$9,C1193&lt;=VrefLow),"",DEC2HEX(D1194,4))</f>
        <v>0A97</v>
      </c>
    </row>
    <row r="1195" spans="1:6" x14ac:dyDescent="0.25">
      <c r="A1195" s="2">
        <f>IF(OR(A1194&gt;=2^I$9,C1194&lt;=VrefLow),"",A1194+1)</f>
        <v>1192</v>
      </c>
      <c r="B1195" s="6">
        <f>IF(OR(A1194&gt;=2^I$9,C1194&lt;=VrefLow),"",IF(B1194&lt;=0,"",(B1194-(M$6/(2^I$9)))))</f>
        <v>4.5390624999995772</v>
      </c>
      <c r="C1195" s="6">
        <f>IF(OR(A1194&gt;=2^I$9,C1194&lt;=VrefLow),"",(B1195*M$12)/(M$9+M$12))</f>
        <v>1.7864424956557849</v>
      </c>
      <c r="D1195" s="4">
        <f>IF(OR(A1194&gt;=2^I$9,C1194&lt;=VrefLow),"",ROUND(((C1195-VrefLow)*(2^REsolution))/(VrefHigh-VrefLow),0))</f>
        <v>2710</v>
      </c>
      <c r="E1195" s="5" t="str">
        <f>IF(OR(A1194&gt;=2^I$9,C1194&lt;=VrefLow),"",DEC2BIN((MOD(D1195,4096)/512),3)&amp;DEC2BIN(MOD(D1195,512),9))</f>
        <v>101010010110</v>
      </c>
      <c r="F1195" s="1" t="str">
        <f>IF(OR(A1194&gt;=2^I$9,C1194&lt;=VrefLow),"",DEC2HEX(D1195,4))</f>
        <v>0A96</v>
      </c>
    </row>
    <row r="1196" spans="1:6" x14ac:dyDescent="0.25">
      <c r="A1196" s="2">
        <f>IF(OR(A1195&gt;=2^I$9,C1195&lt;=VrefLow),"",A1195+1)</f>
        <v>1193</v>
      </c>
      <c r="B1196" s="6">
        <f>IF(OR(A1195&gt;=2^I$9,C1195&lt;=VrefLow),"",IF(B1195&lt;=0,"",(B1195-(M$6/(2^I$9)))))</f>
        <v>4.5374999999995769</v>
      </c>
      <c r="C1196" s="6">
        <f>IF(OR(A1195&gt;=2^I$9,C1195&lt;=VrefLow),"",(B1196*M$12)/(M$9+M$12))</f>
        <v>1.7858275412682956</v>
      </c>
      <c r="D1196" s="4">
        <f>IF(OR(A1195&gt;=2^I$9,C1195&lt;=VrefLow),"",ROUND(((C1196-VrefLow)*(2^REsolution))/(VrefHigh-VrefLow),0))</f>
        <v>2709</v>
      </c>
      <c r="E1196" s="5" t="str">
        <f>IF(OR(A1195&gt;=2^I$9,C1195&lt;=VrefLow),"",DEC2BIN((MOD(D1196,4096)/512),3)&amp;DEC2BIN(MOD(D1196,512),9))</f>
        <v>101010010101</v>
      </c>
      <c r="F1196" s="1" t="str">
        <f>IF(OR(A1195&gt;=2^I$9,C1195&lt;=VrefLow),"",DEC2HEX(D1196,4))</f>
        <v>0A95</v>
      </c>
    </row>
    <row r="1197" spans="1:6" x14ac:dyDescent="0.25">
      <c r="A1197" s="2">
        <f>IF(OR(A1196&gt;=2^I$9,C1196&lt;=VrefLow),"",A1196+1)</f>
        <v>1194</v>
      </c>
      <c r="B1197" s="6">
        <f>IF(OR(A1196&gt;=2^I$9,C1196&lt;=VrefLow),"",IF(B1196&lt;=0,"",(B1196-(M$6/(2^I$9)))))</f>
        <v>4.5359374999995765</v>
      </c>
      <c r="C1197" s="6">
        <f>IF(OR(A1196&gt;=2^I$9,C1196&lt;=VrefLow),"",(B1197*M$12)/(M$9+M$12))</f>
        <v>1.7852125868808062</v>
      </c>
      <c r="D1197" s="4">
        <f>IF(OR(A1196&gt;=2^I$9,C1196&lt;=VrefLow),"",ROUND(((C1197-VrefLow)*(2^REsolution))/(VrefHigh-VrefLow),0))</f>
        <v>2708</v>
      </c>
      <c r="E1197" s="5" t="str">
        <f>IF(OR(A1196&gt;=2^I$9,C1196&lt;=VrefLow),"",DEC2BIN((MOD(D1197,4096)/512),3)&amp;DEC2BIN(MOD(D1197,512),9))</f>
        <v>101010010100</v>
      </c>
      <c r="F1197" s="1" t="str">
        <f>IF(OR(A1196&gt;=2^I$9,C1196&lt;=VrefLow),"",DEC2HEX(D1197,4))</f>
        <v>0A94</v>
      </c>
    </row>
    <row r="1198" spans="1:6" x14ac:dyDescent="0.25">
      <c r="A1198" s="2">
        <f>IF(OR(A1197&gt;=2^I$9,C1197&lt;=VrefLow),"",A1197+1)</f>
        <v>1195</v>
      </c>
      <c r="B1198" s="6">
        <f>IF(OR(A1197&gt;=2^I$9,C1197&lt;=VrefLow),"",IF(B1197&lt;=0,"",(B1197-(M$6/(2^I$9)))))</f>
        <v>4.5343749999995762</v>
      </c>
      <c r="C1198" s="6">
        <f>IF(OR(A1197&gt;=2^I$9,C1197&lt;=VrefLow),"",(B1198*M$12)/(M$9+M$12))</f>
        <v>1.7845976324933173</v>
      </c>
      <c r="D1198" s="4">
        <f>IF(OR(A1197&gt;=2^I$9,C1197&lt;=VrefLow),"",ROUND(((C1198-VrefLow)*(2^REsolution))/(VrefHigh-VrefLow),0))</f>
        <v>2707</v>
      </c>
      <c r="E1198" s="5" t="str">
        <f>IF(OR(A1197&gt;=2^I$9,C1197&lt;=VrefLow),"",DEC2BIN((MOD(D1198,4096)/512),3)&amp;DEC2BIN(MOD(D1198,512),9))</f>
        <v>101010010011</v>
      </c>
      <c r="F1198" s="1" t="str">
        <f>IF(OR(A1197&gt;=2^I$9,C1197&lt;=VrefLow),"",DEC2HEX(D1198,4))</f>
        <v>0A93</v>
      </c>
    </row>
    <row r="1199" spans="1:6" x14ac:dyDescent="0.25">
      <c r="A1199" s="2">
        <f>IF(OR(A1198&gt;=2^I$9,C1198&lt;=VrefLow),"",A1198+1)</f>
        <v>1196</v>
      </c>
      <c r="B1199" s="6">
        <f>IF(OR(A1198&gt;=2^I$9,C1198&lt;=VrefLow),"",IF(B1198&lt;=0,"",(B1198-(M$6/(2^I$9)))))</f>
        <v>4.5328124999995758</v>
      </c>
      <c r="C1199" s="6">
        <f>IF(OR(A1198&gt;=2^I$9,C1198&lt;=VrefLow),"",(B1199*M$12)/(M$9+M$12))</f>
        <v>1.7839826781058279</v>
      </c>
      <c r="D1199" s="4">
        <f>IF(OR(A1198&gt;=2^I$9,C1198&lt;=VrefLow),"",ROUND(((C1199-VrefLow)*(2^REsolution))/(VrefHigh-VrefLow),0))</f>
        <v>2706</v>
      </c>
      <c r="E1199" s="5" t="str">
        <f>IF(OR(A1198&gt;=2^I$9,C1198&lt;=VrefLow),"",DEC2BIN((MOD(D1199,4096)/512),3)&amp;DEC2BIN(MOD(D1199,512),9))</f>
        <v>101010010010</v>
      </c>
      <c r="F1199" s="1" t="str">
        <f>IF(OR(A1198&gt;=2^I$9,C1198&lt;=VrefLow),"",DEC2HEX(D1199,4))</f>
        <v>0A92</v>
      </c>
    </row>
    <row r="1200" spans="1:6" x14ac:dyDescent="0.25">
      <c r="A1200" s="2">
        <f>IF(OR(A1199&gt;=2^I$9,C1199&lt;=VrefLow),"",A1199+1)</f>
        <v>1197</v>
      </c>
      <c r="B1200" s="6">
        <f>IF(OR(A1199&gt;=2^I$9,C1199&lt;=VrefLow),"",IF(B1199&lt;=0,"",(B1199-(M$6/(2^I$9)))))</f>
        <v>4.5312499999995755</v>
      </c>
      <c r="C1200" s="6">
        <f>IF(OR(A1199&gt;=2^I$9,C1199&lt;=VrefLow),"",(B1200*M$12)/(M$9+M$12))</f>
        <v>1.7833677237183385</v>
      </c>
      <c r="D1200" s="4">
        <f>IF(OR(A1199&gt;=2^I$9,C1199&lt;=VrefLow),"",ROUND(((C1200-VrefLow)*(2^REsolution))/(VrefHigh-VrefLow),0))</f>
        <v>2705</v>
      </c>
      <c r="E1200" s="5" t="str">
        <f>IF(OR(A1199&gt;=2^I$9,C1199&lt;=VrefLow),"",DEC2BIN((MOD(D1200,4096)/512),3)&amp;DEC2BIN(MOD(D1200,512),9))</f>
        <v>101010010001</v>
      </c>
      <c r="F1200" s="1" t="str">
        <f>IF(OR(A1199&gt;=2^I$9,C1199&lt;=VrefLow),"",DEC2HEX(D1200,4))</f>
        <v>0A91</v>
      </c>
    </row>
    <row r="1201" spans="1:6" x14ac:dyDescent="0.25">
      <c r="A1201" s="2">
        <f>IF(OR(A1200&gt;=2^I$9,C1200&lt;=VrefLow),"",A1200+1)</f>
        <v>1198</v>
      </c>
      <c r="B1201" s="6">
        <f>IF(OR(A1200&gt;=2^I$9,C1200&lt;=VrefLow),"",IF(B1200&lt;=0,"",(B1200-(M$6/(2^I$9)))))</f>
        <v>4.5296874999995751</v>
      </c>
      <c r="C1201" s="6">
        <f>IF(OR(A1200&gt;=2^I$9,C1200&lt;=VrefLow),"",(B1201*M$12)/(M$9+M$12))</f>
        <v>1.7827527693308491</v>
      </c>
      <c r="D1201" s="4">
        <f>IF(OR(A1200&gt;=2^I$9,C1200&lt;=VrefLow),"",ROUND(((C1201-VrefLow)*(2^REsolution))/(VrefHigh-VrefLow),0))</f>
        <v>2705</v>
      </c>
      <c r="E1201" s="5" t="str">
        <f>IF(OR(A1200&gt;=2^I$9,C1200&lt;=VrefLow),"",DEC2BIN((MOD(D1201,4096)/512),3)&amp;DEC2BIN(MOD(D1201,512),9))</f>
        <v>101010010001</v>
      </c>
      <c r="F1201" s="1" t="str">
        <f>IF(OR(A1200&gt;=2^I$9,C1200&lt;=VrefLow),"",DEC2HEX(D1201,4))</f>
        <v>0A91</v>
      </c>
    </row>
    <row r="1202" spans="1:6" x14ac:dyDescent="0.25">
      <c r="A1202" s="2">
        <f>IF(OR(A1201&gt;=2^I$9,C1201&lt;=VrefLow),"",A1201+1)</f>
        <v>1199</v>
      </c>
      <c r="B1202" s="6">
        <f>IF(OR(A1201&gt;=2^I$9,C1201&lt;=VrefLow),"",IF(B1201&lt;=0,"",(B1201-(M$6/(2^I$9)))))</f>
        <v>4.5281249999995747</v>
      </c>
      <c r="C1202" s="6">
        <f>IF(OR(A1201&gt;=2^I$9,C1201&lt;=VrefLow),"",(B1202*M$12)/(M$9+M$12))</f>
        <v>1.7821378149433602</v>
      </c>
      <c r="D1202" s="4">
        <f>IF(OR(A1201&gt;=2^I$9,C1201&lt;=VrefLow),"",ROUND(((C1202-VrefLow)*(2^REsolution))/(VrefHigh-VrefLow),0))</f>
        <v>2704</v>
      </c>
      <c r="E1202" s="5" t="str">
        <f>IF(OR(A1201&gt;=2^I$9,C1201&lt;=VrefLow),"",DEC2BIN((MOD(D1202,4096)/512),3)&amp;DEC2BIN(MOD(D1202,512),9))</f>
        <v>101010010000</v>
      </c>
      <c r="F1202" s="1" t="str">
        <f>IF(OR(A1201&gt;=2^I$9,C1201&lt;=VrefLow),"",DEC2HEX(D1202,4))</f>
        <v>0A90</v>
      </c>
    </row>
    <row r="1203" spans="1:6" x14ac:dyDescent="0.25">
      <c r="A1203" s="2">
        <f>IF(OR(A1202&gt;=2^I$9,C1202&lt;=VrefLow),"",A1202+1)</f>
        <v>1200</v>
      </c>
      <c r="B1203" s="6">
        <f>IF(OR(A1202&gt;=2^I$9,C1202&lt;=VrefLow),"",IF(B1202&lt;=0,"",(B1202-(M$6/(2^I$9)))))</f>
        <v>4.5265624999995744</v>
      </c>
      <c r="C1203" s="6">
        <f>IF(OR(A1202&gt;=2^I$9,C1202&lt;=VrefLow),"",(B1203*M$12)/(M$9+M$12))</f>
        <v>1.7815228605558708</v>
      </c>
      <c r="D1203" s="4">
        <f>IF(OR(A1202&gt;=2^I$9,C1202&lt;=VrefLow),"",ROUND(((C1203-VrefLow)*(2^REsolution))/(VrefHigh-VrefLow),0))</f>
        <v>2703</v>
      </c>
      <c r="E1203" s="5" t="str">
        <f>IF(OR(A1202&gt;=2^I$9,C1202&lt;=VrefLow),"",DEC2BIN((MOD(D1203,4096)/512),3)&amp;DEC2BIN(MOD(D1203,512),9))</f>
        <v>101010001111</v>
      </c>
      <c r="F1203" s="1" t="str">
        <f>IF(OR(A1202&gt;=2^I$9,C1202&lt;=VrefLow),"",DEC2HEX(D1203,4))</f>
        <v>0A8F</v>
      </c>
    </row>
    <row r="1204" spans="1:6" x14ac:dyDescent="0.25">
      <c r="A1204" s="2">
        <f>IF(OR(A1203&gt;=2^I$9,C1203&lt;=VrefLow),"",A1203+1)</f>
        <v>1201</v>
      </c>
      <c r="B1204" s="6">
        <f>IF(OR(A1203&gt;=2^I$9,C1203&lt;=VrefLow),"",IF(B1203&lt;=0,"",(B1203-(M$6/(2^I$9)))))</f>
        <v>4.524999999999574</v>
      </c>
      <c r="C1204" s="6">
        <f>IF(OR(A1203&gt;=2^I$9,C1203&lt;=VrefLow),"",(B1204*M$12)/(M$9+M$12))</f>
        <v>1.7809079061683815</v>
      </c>
      <c r="D1204" s="4">
        <f>IF(OR(A1203&gt;=2^I$9,C1203&lt;=VrefLow),"",ROUND(((C1204-VrefLow)*(2^REsolution))/(VrefHigh-VrefLow),0))</f>
        <v>2702</v>
      </c>
      <c r="E1204" s="5" t="str">
        <f>IF(OR(A1203&gt;=2^I$9,C1203&lt;=VrefLow),"",DEC2BIN((MOD(D1204,4096)/512),3)&amp;DEC2BIN(MOD(D1204,512),9))</f>
        <v>101010001110</v>
      </c>
      <c r="F1204" s="1" t="str">
        <f>IF(OR(A1203&gt;=2^I$9,C1203&lt;=VrefLow),"",DEC2HEX(D1204,4))</f>
        <v>0A8E</v>
      </c>
    </row>
    <row r="1205" spans="1:6" x14ac:dyDescent="0.25">
      <c r="A1205" s="2">
        <f>IF(OR(A1204&gt;=2^I$9,C1204&lt;=VrefLow),"",A1204+1)</f>
        <v>1202</v>
      </c>
      <c r="B1205" s="6">
        <f>IF(OR(A1204&gt;=2^I$9,C1204&lt;=VrefLow),"",IF(B1204&lt;=0,"",(B1204-(M$6/(2^I$9)))))</f>
        <v>4.5234374999995737</v>
      </c>
      <c r="C1205" s="6">
        <f>IF(OR(A1204&gt;=2^I$9,C1204&lt;=VrefLow),"",(B1205*M$12)/(M$9+M$12))</f>
        <v>1.7802929517808921</v>
      </c>
      <c r="D1205" s="4">
        <f>IF(OR(A1204&gt;=2^I$9,C1204&lt;=VrefLow),"",ROUND(((C1205-VrefLow)*(2^REsolution))/(VrefHigh-VrefLow),0))</f>
        <v>2701</v>
      </c>
      <c r="E1205" s="5" t="str">
        <f>IF(OR(A1204&gt;=2^I$9,C1204&lt;=VrefLow),"",DEC2BIN((MOD(D1205,4096)/512),3)&amp;DEC2BIN(MOD(D1205,512),9))</f>
        <v>101010001101</v>
      </c>
      <c r="F1205" s="1" t="str">
        <f>IF(OR(A1204&gt;=2^I$9,C1204&lt;=VrefLow),"",DEC2HEX(D1205,4))</f>
        <v>0A8D</v>
      </c>
    </row>
    <row r="1206" spans="1:6" x14ac:dyDescent="0.25">
      <c r="A1206" s="2">
        <f>IF(OR(A1205&gt;=2^I$9,C1205&lt;=VrefLow),"",A1205+1)</f>
        <v>1203</v>
      </c>
      <c r="B1206" s="6">
        <f>IF(OR(A1205&gt;=2^I$9,C1205&lt;=VrefLow),"",IF(B1205&lt;=0,"",(B1205-(M$6/(2^I$9)))))</f>
        <v>4.5218749999995733</v>
      </c>
      <c r="C1206" s="6">
        <f>IF(OR(A1205&gt;=2^I$9,C1205&lt;=VrefLow),"",(B1206*M$12)/(M$9+M$12))</f>
        <v>1.7796779973934032</v>
      </c>
      <c r="D1206" s="4">
        <f>IF(OR(A1205&gt;=2^I$9,C1205&lt;=VrefLow),"",ROUND(((C1206-VrefLow)*(2^REsolution))/(VrefHigh-VrefLow),0))</f>
        <v>2700</v>
      </c>
      <c r="E1206" s="5" t="str">
        <f>IF(OR(A1205&gt;=2^I$9,C1205&lt;=VrefLow),"",DEC2BIN((MOD(D1206,4096)/512),3)&amp;DEC2BIN(MOD(D1206,512),9))</f>
        <v>101010001100</v>
      </c>
      <c r="F1206" s="1" t="str">
        <f>IF(OR(A1205&gt;=2^I$9,C1205&lt;=VrefLow),"",DEC2HEX(D1206,4))</f>
        <v>0A8C</v>
      </c>
    </row>
    <row r="1207" spans="1:6" x14ac:dyDescent="0.25">
      <c r="A1207" s="2">
        <f>IF(OR(A1206&gt;=2^I$9,C1206&lt;=VrefLow),"",A1206+1)</f>
        <v>1204</v>
      </c>
      <c r="B1207" s="6">
        <f>IF(OR(A1206&gt;=2^I$9,C1206&lt;=VrefLow),"",IF(B1206&lt;=0,"",(B1206-(M$6/(2^I$9)))))</f>
        <v>4.520312499999573</v>
      </c>
      <c r="C1207" s="6">
        <f>IF(OR(A1206&gt;=2^I$9,C1206&lt;=VrefLow),"",(B1207*M$12)/(M$9+M$12))</f>
        <v>1.7790630430059138</v>
      </c>
      <c r="D1207" s="4">
        <f>IF(OR(A1206&gt;=2^I$9,C1206&lt;=VrefLow),"",ROUND(((C1207-VrefLow)*(2^REsolution))/(VrefHigh-VrefLow),0))</f>
        <v>2699</v>
      </c>
      <c r="E1207" s="5" t="str">
        <f>IF(OR(A1206&gt;=2^I$9,C1206&lt;=VrefLow),"",DEC2BIN((MOD(D1207,4096)/512),3)&amp;DEC2BIN(MOD(D1207,512),9))</f>
        <v>101010001011</v>
      </c>
      <c r="F1207" s="1" t="str">
        <f>IF(OR(A1206&gt;=2^I$9,C1206&lt;=VrefLow),"",DEC2HEX(D1207,4))</f>
        <v>0A8B</v>
      </c>
    </row>
    <row r="1208" spans="1:6" x14ac:dyDescent="0.25">
      <c r="A1208" s="2">
        <f>IF(OR(A1207&gt;=2^I$9,C1207&lt;=VrefLow),"",A1207+1)</f>
        <v>1205</v>
      </c>
      <c r="B1208" s="6">
        <f>IF(OR(A1207&gt;=2^I$9,C1207&lt;=VrefLow),"",IF(B1207&lt;=0,"",(B1207-(M$6/(2^I$9)))))</f>
        <v>4.5187499999995726</v>
      </c>
      <c r="C1208" s="6">
        <f>IF(OR(A1207&gt;=2^I$9,C1207&lt;=VrefLow),"",(B1208*M$12)/(M$9+M$12))</f>
        <v>1.7784480886184244</v>
      </c>
      <c r="D1208" s="4">
        <f>IF(OR(A1207&gt;=2^I$9,C1207&lt;=VrefLow),"",ROUND(((C1208-VrefLow)*(2^REsolution))/(VrefHigh-VrefLow),0))</f>
        <v>2698</v>
      </c>
      <c r="E1208" s="5" t="str">
        <f>IF(OR(A1207&gt;=2^I$9,C1207&lt;=VrefLow),"",DEC2BIN((MOD(D1208,4096)/512),3)&amp;DEC2BIN(MOD(D1208,512),9))</f>
        <v>101010001010</v>
      </c>
      <c r="F1208" s="1" t="str">
        <f>IF(OR(A1207&gt;=2^I$9,C1207&lt;=VrefLow),"",DEC2HEX(D1208,4))</f>
        <v>0A8A</v>
      </c>
    </row>
    <row r="1209" spans="1:6" x14ac:dyDescent="0.25">
      <c r="A1209" s="2">
        <f>IF(OR(A1208&gt;=2^I$9,C1208&lt;=VrefLow),"",A1208+1)</f>
        <v>1206</v>
      </c>
      <c r="B1209" s="6">
        <f>IF(OR(A1208&gt;=2^I$9,C1208&lt;=VrefLow),"",IF(B1208&lt;=0,"",(B1208-(M$6/(2^I$9)))))</f>
        <v>4.5171874999995723</v>
      </c>
      <c r="C1209" s="6">
        <f>IF(OR(A1208&gt;=2^I$9,C1208&lt;=VrefLow),"",(B1209*M$12)/(M$9+M$12))</f>
        <v>1.777833134230935</v>
      </c>
      <c r="D1209" s="4">
        <f>IF(OR(A1208&gt;=2^I$9,C1208&lt;=VrefLow),"",ROUND(((C1209-VrefLow)*(2^REsolution))/(VrefHigh-VrefLow),0))</f>
        <v>2697</v>
      </c>
      <c r="E1209" s="5" t="str">
        <f>IF(OR(A1208&gt;=2^I$9,C1208&lt;=VrefLow),"",DEC2BIN((MOD(D1209,4096)/512),3)&amp;DEC2BIN(MOD(D1209,512),9))</f>
        <v>101010001001</v>
      </c>
      <c r="F1209" s="1" t="str">
        <f>IF(OR(A1208&gt;=2^I$9,C1208&lt;=VrefLow),"",DEC2HEX(D1209,4))</f>
        <v>0A89</v>
      </c>
    </row>
    <row r="1210" spans="1:6" x14ac:dyDescent="0.25">
      <c r="A1210" s="2">
        <f>IF(OR(A1209&gt;=2^I$9,C1209&lt;=VrefLow),"",A1209+1)</f>
        <v>1207</v>
      </c>
      <c r="B1210" s="6">
        <f>IF(OR(A1209&gt;=2^I$9,C1209&lt;=VrefLow),"",IF(B1209&lt;=0,"",(B1209-(M$6/(2^I$9)))))</f>
        <v>4.5156249999995719</v>
      </c>
      <c r="C1210" s="6">
        <f>IF(OR(A1209&gt;=2^I$9,C1209&lt;=VrefLow),"",(B1210*M$12)/(M$9+M$12))</f>
        <v>1.7772181798434457</v>
      </c>
      <c r="D1210" s="4">
        <f>IF(OR(A1209&gt;=2^I$9,C1209&lt;=VrefLow),"",ROUND(((C1210-VrefLow)*(2^REsolution))/(VrefHigh-VrefLow),0))</f>
        <v>2696</v>
      </c>
      <c r="E1210" s="5" t="str">
        <f>IF(OR(A1209&gt;=2^I$9,C1209&lt;=VrefLow),"",DEC2BIN((MOD(D1210,4096)/512),3)&amp;DEC2BIN(MOD(D1210,512),9))</f>
        <v>101010001000</v>
      </c>
      <c r="F1210" s="1" t="str">
        <f>IF(OR(A1209&gt;=2^I$9,C1209&lt;=VrefLow),"",DEC2HEX(D1210,4))</f>
        <v>0A88</v>
      </c>
    </row>
    <row r="1211" spans="1:6" x14ac:dyDescent="0.25">
      <c r="A1211" s="2">
        <f>IF(OR(A1210&gt;=2^I$9,C1210&lt;=VrefLow),"",A1210+1)</f>
        <v>1208</v>
      </c>
      <c r="B1211" s="6">
        <f>IF(OR(A1210&gt;=2^I$9,C1210&lt;=VrefLow),"",IF(B1210&lt;=0,"",(B1210-(M$6/(2^I$9)))))</f>
        <v>4.5140624999995715</v>
      </c>
      <c r="C1211" s="6">
        <f>IF(OR(A1210&gt;=2^I$9,C1210&lt;=VrefLow),"",(B1211*M$12)/(M$9+M$12))</f>
        <v>1.7766032254559565</v>
      </c>
      <c r="D1211" s="4">
        <f>IF(OR(A1210&gt;=2^I$9,C1210&lt;=VrefLow),"",ROUND(((C1211-VrefLow)*(2^REsolution))/(VrefHigh-VrefLow),0))</f>
        <v>2695</v>
      </c>
      <c r="E1211" s="5" t="str">
        <f>IF(OR(A1210&gt;=2^I$9,C1210&lt;=VrefLow),"",DEC2BIN((MOD(D1211,4096)/512),3)&amp;DEC2BIN(MOD(D1211,512),9))</f>
        <v>101010000111</v>
      </c>
      <c r="F1211" s="1" t="str">
        <f>IF(OR(A1210&gt;=2^I$9,C1210&lt;=VrefLow),"",DEC2HEX(D1211,4))</f>
        <v>0A87</v>
      </c>
    </row>
    <row r="1212" spans="1:6" x14ac:dyDescent="0.25">
      <c r="A1212" s="2">
        <f>IF(OR(A1211&gt;=2^I$9,C1211&lt;=VrefLow),"",A1211+1)</f>
        <v>1209</v>
      </c>
      <c r="B1212" s="6">
        <f>IF(OR(A1211&gt;=2^I$9,C1211&lt;=VrefLow),"",IF(B1211&lt;=0,"",(B1211-(M$6/(2^I$9)))))</f>
        <v>4.5124999999995712</v>
      </c>
      <c r="C1212" s="6">
        <f>IF(OR(A1211&gt;=2^I$9,C1211&lt;=VrefLow),"",(B1212*M$12)/(M$9+M$12))</f>
        <v>1.7759882710684671</v>
      </c>
      <c r="D1212" s="4">
        <f>IF(OR(A1211&gt;=2^I$9,C1211&lt;=VrefLow),"",ROUND(((C1212-VrefLow)*(2^REsolution))/(VrefHigh-VrefLow),0))</f>
        <v>2694</v>
      </c>
      <c r="E1212" s="5" t="str">
        <f>IF(OR(A1211&gt;=2^I$9,C1211&lt;=VrefLow),"",DEC2BIN((MOD(D1212,4096)/512),3)&amp;DEC2BIN(MOD(D1212,512),9))</f>
        <v>101010000110</v>
      </c>
      <c r="F1212" s="1" t="str">
        <f>IF(OR(A1211&gt;=2^I$9,C1211&lt;=VrefLow),"",DEC2HEX(D1212,4))</f>
        <v>0A86</v>
      </c>
    </row>
    <row r="1213" spans="1:6" x14ac:dyDescent="0.25">
      <c r="A1213" s="2">
        <f>IF(OR(A1212&gt;=2^I$9,C1212&lt;=VrefLow),"",A1212+1)</f>
        <v>1210</v>
      </c>
      <c r="B1213" s="6">
        <f>IF(OR(A1212&gt;=2^I$9,C1212&lt;=VrefLow),"",IF(B1212&lt;=0,"",(B1212-(M$6/(2^I$9)))))</f>
        <v>4.5109374999995708</v>
      </c>
      <c r="C1213" s="6">
        <f>IF(OR(A1212&gt;=2^I$9,C1212&lt;=VrefLow),"",(B1213*M$12)/(M$9+M$12))</f>
        <v>1.775373316680978</v>
      </c>
      <c r="D1213" s="4">
        <f>IF(OR(A1212&gt;=2^I$9,C1212&lt;=VrefLow),"",ROUND(((C1213-VrefLow)*(2^REsolution))/(VrefHigh-VrefLow),0))</f>
        <v>2693</v>
      </c>
      <c r="E1213" s="5" t="str">
        <f>IF(OR(A1212&gt;=2^I$9,C1212&lt;=VrefLow),"",DEC2BIN((MOD(D1213,4096)/512),3)&amp;DEC2BIN(MOD(D1213,512),9))</f>
        <v>101010000101</v>
      </c>
      <c r="F1213" s="1" t="str">
        <f>IF(OR(A1212&gt;=2^I$9,C1212&lt;=VrefLow),"",DEC2HEX(D1213,4))</f>
        <v>0A85</v>
      </c>
    </row>
    <row r="1214" spans="1:6" x14ac:dyDescent="0.25">
      <c r="A1214" s="2">
        <f>IF(OR(A1213&gt;=2^I$9,C1213&lt;=VrefLow),"",A1213+1)</f>
        <v>1211</v>
      </c>
      <c r="B1214" s="6">
        <f>IF(OR(A1213&gt;=2^I$9,C1213&lt;=VrefLow),"",IF(B1213&lt;=0,"",(B1213-(M$6/(2^I$9)))))</f>
        <v>4.5093749999995705</v>
      </c>
      <c r="C1214" s="6">
        <f>IF(OR(A1213&gt;=2^I$9,C1213&lt;=VrefLow),"",(B1214*M$12)/(M$9+M$12))</f>
        <v>1.7747583622934886</v>
      </c>
      <c r="D1214" s="4">
        <f>IF(OR(A1213&gt;=2^I$9,C1213&lt;=VrefLow),"",ROUND(((C1214-VrefLow)*(2^REsolution))/(VrefHigh-VrefLow),0))</f>
        <v>2692</v>
      </c>
      <c r="E1214" s="5" t="str">
        <f>IF(OR(A1213&gt;=2^I$9,C1213&lt;=VrefLow),"",DEC2BIN((MOD(D1214,4096)/512),3)&amp;DEC2BIN(MOD(D1214,512),9))</f>
        <v>101010000100</v>
      </c>
      <c r="F1214" s="1" t="str">
        <f>IF(OR(A1213&gt;=2^I$9,C1213&lt;=VrefLow),"",DEC2HEX(D1214,4))</f>
        <v>0A84</v>
      </c>
    </row>
    <row r="1215" spans="1:6" x14ac:dyDescent="0.25">
      <c r="A1215" s="2">
        <f>IF(OR(A1214&gt;=2^I$9,C1214&lt;=VrefLow),"",A1214+1)</f>
        <v>1212</v>
      </c>
      <c r="B1215" s="6">
        <f>IF(OR(A1214&gt;=2^I$9,C1214&lt;=VrefLow),"",IF(B1214&lt;=0,"",(B1214-(M$6/(2^I$9)))))</f>
        <v>4.5078124999995701</v>
      </c>
      <c r="C1215" s="6">
        <f>IF(OR(A1214&gt;=2^I$9,C1214&lt;=VrefLow),"",(B1215*M$12)/(M$9+M$12))</f>
        <v>1.7741434079059994</v>
      </c>
      <c r="D1215" s="4">
        <f>IF(OR(A1214&gt;=2^I$9,C1214&lt;=VrefLow),"",ROUND(((C1215-VrefLow)*(2^REsolution))/(VrefHigh-VrefLow),0))</f>
        <v>2691</v>
      </c>
      <c r="E1215" s="5" t="str">
        <f>IF(OR(A1214&gt;=2^I$9,C1214&lt;=VrefLow),"",DEC2BIN((MOD(D1215,4096)/512),3)&amp;DEC2BIN(MOD(D1215,512),9))</f>
        <v>101010000011</v>
      </c>
      <c r="F1215" s="1" t="str">
        <f>IF(OR(A1214&gt;=2^I$9,C1214&lt;=VrefLow),"",DEC2HEX(D1215,4))</f>
        <v>0A83</v>
      </c>
    </row>
    <row r="1216" spans="1:6" x14ac:dyDescent="0.25">
      <c r="A1216" s="2">
        <f>IF(OR(A1215&gt;=2^I$9,C1215&lt;=VrefLow),"",A1215+1)</f>
        <v>1213</v>
      </c>
      <c r="B1216" s="6">
        <f>IF(OR(A1215&gt;=2^I$9,C1215&lt;=VrefLow),"",IF(B1215&lt;=0,"",(B1215-(M$6/(2^I$9)))))</f>
        <v>4.5062499999995698</v>
      </c>
      <c r="C1216" s="6">
        <f>IF(OR(A1215&gt;=2^I$9,C1215&lt;=VrefLow),"",(B1216*M$12)/(M$9+M$12))</f>
        <v>1.7735284535185101</v>
      </c>
      <c r="D1216" s="4">
        <f>IF(OR(A1215&gt;=2^I$9,C1215&lt;=VrefLow),"",ROUND(((C1216-VrefLow)*(2^REsolution))/(VrefHigh-VrefLow),0))</f>
        <v>2691</v>
      </c>
      <c r="E1216" s="5" t="str">
        <f>IF(OR(A1215&gt;=2^I$9,C1215&lt;=VrefLow),"",DEC2BIN((MOD(D1216,4096)/512),3)&amp;DEC2BIN(MOD(D1216,512),9))</f>
        <v>101010000011</v>
      </c>
      <c r="F1216" s="1" t="str">
        <f>IF(OR(A1215&gt;=2^I$9,C1215&lt;=VrefLow),"",DEC2HEX(D1216,4))</f>
        <v>0A83</v>
      </c>
    </row>
    <row r="1217" spans="1:6" x14ac:dyDescent="0.25">
      <c r="A1217" s="2">
        <f>IF(OR(A1216&gt;=2^I$9,C1216&lt;=VrefLow),"",A1216+1)</f>
        <v>1214</v>
      </c>
      <c r="B1217" s="6">
        <f>IF(OR(A1216&gt;=2^I$9,C1216&lt;=VrefLow),"",IF(B1216&lt;=0,"",(B1216-(M$6/(2^I$9)))))</f>
        <v>4.5046874999995694</v>
      </c>
      <c r="C1217" s="6">
        <f>IF(OR(A1216&gt;=2^I$9,C1216&lt;=VrefLow),"",(B1217*M$12)/(M$9+M$12))</f>
        <v>1.7729134991310209</v>
      </c>
      <c r="D1217" s="4">
        <f>IF(OR(A1216&gt;=2^I$9,C1216&lt;=VrefLow),"",ROUND(((C1217-VrefLow)*(2^REsolution))/(VrefHigh-VrefLow),0))</f>
        <v>2690</v>
      </c>
      <c r="E1217" s="5" t="str">
        <f>IF(OR(A1216&gt;=2^I$9,C1216&lt;=VrefLow),"",DEC2BIN((MOD(D1217,4096)/512),3)&amp;DEC2BIN(MOD(D1217,512),9))</f>
        <v>101010000010</v>
      </c>
      <c r="F1217" s="1" t="str">
        <f>IF(OR(A1216&gt;=2^I$9,C1216&lt;=VrefLow),"",DEC2HEX(D1217,4))</f>
        <v>0A82</v>
      </c>
    </row>
    <row r="1218" spans="1:6" x14ac:dyDescent="0.25">
      <c r="A1218" s="2">
        <f>IF(OR(A1217&gt;=2^I$9,C1217&lt;=VrefLow),"",A1217+1)</f>
        <v>1215</v>
      </c>
      <c r="B1218" s="6">
        <f>IF(OR(A1217&gt;=2^I$9,C1217&lt;=VrefLow),"",IF(B1217&lt;=0,"",(B1217-(M$6/(2^I$9)))))</f>
        <v>4.5031249999995691</v>
      </c>
      <c r="C1218" s="6">
        <f>IF(OR(A1217&gt;=2^I$9,C1217&lt;=VrefLow),"",(B1218*M$12)/(M$9+M$12))</f>
        <v>1.7722985447435315</v>
      </c>
      <c r="D1218" s="4">
        <f>IF(OR(A1217&gt;=2^I$9,C1217&lt;=VrefLow),"",ROUND(((C1218-VrefLow)*(2^REsolution))/(VrefHigh-VrefLow),0))</f>
        <v>2689</v>
      </c>
      <c r="E1218" s="5" t="str">
        <f>IF(OR(A1217&gt;=2^I$9,C1217&lt;=VrefLow),"",DEC2BIN((MOD(D1218,4096)/512),3)&amp;DEC2BIN(MOD(D1218,512),9))</f>
        <v>101010000001</v>
      </c>
      <c r="F1218" s="1" t="str">
        <f>IF(OR(A1217&gt;=2^I$9,C1217&lt;=VrefLow),"",DEC2HEX(D1218,4))</f>
        <v>0A81</v>
      </c>
    </row>
    <row r="1219" spans="1:6" x14ac:dyDescent="0.25">
      <c r="A1219" s="2">
        <f>IF(OR(A1218&gt;=2^I$9,C1218&lt;=VrefLow),"",A1218+1)</f>
        <v>1216</v>
      </c>
      <c r="B1219" s="6">
        <f>IF(OR(A1218&gt;=2^I$9,C1218&lt;=VrefLow),"",IF(B1218&lt;=0,"",(B1218-(M$6/(2^I$9)))))</f>
        <v>4.5015624999995687</v>
      </c>
      <c r="C1219" s="6">
        <f>IF(OR(A1218&gt;=2^I$9,C1218&lt;=VrefLow),"",(B1219*M$12)/(M$9+M$12))</f>
        <v>1.7716835903560424</v>
      </c>
      <c r="D1219" s="4">
        <f>IF(OR(A1218&gt;=2^I$9,C1218&lt;=VrefLow),"",ROUND(((C1219-VrefLow)*(2^REsolution))/(VrefHigh-VrefLow),0))</f>
        <v>2688</v>
      </c>
      <c r="E1219" s="5" t="str">
        <f>IF(OR(A1218&gt;=2^I$9,C1218&lt;=VrefLow),"",DEC2BIN((MOD(D1219,4096)/512),3)&amp;DEC2BIN(MOD(D1219,512),9))</f>
        <v>101010000000</v>
      </c>
      <c r="F1219" s="1" t="str">
        <f>IF(OR(A1218&gt;=2^I$9,C1218&lt;=VrefLow),"",DEC2HEX(D1219,4))</f>
        <v>0A80</v>
      </c>
    </row>
    <row r="1220" spans="1:6" x14ac:dyDescent="0.25">
      <c r="A1220" s="2">
        <f>IF(OR(A1219&gt;=2^I$9,C1219&lt;=VrefLow),"",A1219+1)</f>
        <v>1217</v>
      </c>
      <c r="B1220" s="6">
        <f>IF(OR(A1219&gt;=2^I$9,C1219&lt;=VrefLow),"",IF(B1219&lt;=0,"",(B1219-(M$6/(2^I$9)))))</f>
        <v>4.4999999999995683</v>
      </c>
      <c r="C1220" s="6">
        <f>IF(OR(A1219&gt;=2^I$9,C1219&lt;=VrefLow),"",(B1220*M$12)/(M$9+M$12))</f>
        <v>1.771068635968553</v>
      </c>
      <c r="D1220" s="4">
        <f>IF(OR(A1219&gt;=2^I$9,C1219&lt;=VrefLow),"",ROUND(((C1220-VrefLow)*(2^REsolution))/(VrefHigh-VrefLow),0))</f>
        <v>2687</v>
      </c>
      <c r="E1220" s="5" t="str">
        <f>IF(OR(A1219&gt;=2^I$9,C1219&lt;=VrefLow),"",DEC2BIN((MOD(D1220,4096)/512),3)&amp;DEC2BIN(MOD(D1220,512),9))</f>
        <v>101001111111</v>
      </c>
      <c r="F1220" s="1" t="str">
        <f>IF(OR(A1219&gt;=2^I$9,C1219&lt;=VrefLow),"",DEC2HEX(D1220,4))</f>
        <v>0A7F</v>
      </c>
    </row>
    <row r="1221" spans="1:6" x14ac:dyDescent="0.25">
      <c r="A1221" s="2">
        <f>IF(OR(A1220&gt;=2^I$9,C1220&lt;=VrefLow),"",A1220+1)</f>
        <v>1218</v>
      </c>
      <c r="B1221" s="6">
        <f>IF(OR(A1220&gt;=2^I$9,C1220&lt;=VrefLow),"",IF(B1220&lt;=0,"",(B1220-(M$6/(2^I$9)))))</f>
        <v>4.498437499999568</v>
      </c>
      <c r="C1221" s="6">
        <f>IF(OR(A1220&gt;=2^I$9,C1220&lt;=VrefLow),"",(B1221*M$12)/(M$9+M$12))</f>
        <v>1.7704536815810636</v>
      </c>
      <c r="D1221" s="4">
        <f>IF(OR(A1220&gt;=2^I$9,C1220&lt;=VrefLow),"",ROUND(((C1221-VrefLow)*(2^REsolution))/(VrefHigh-VrefLow),0))</f>
        <v>2686</v>
      </c>
      <c r="E1221" s="5" t="str">
        <f>IF(OR(A1220&gt;=2^I$9,C1220&lt;=VrefLow),"",DEC2BIN((MOD(D1221,4096)/512),3)&amp;DEC2BIN(MOD(D1221,512),9))</f>
        <v>101001111110</v>
      </c>
      <c r="F1221" s="1" t="str">
        <f>IF(OR(A1220&gt;=2^I$9,C1220&lt;=VrefLow),"",DEC2HEX(D1221,4))</f>
        <v>0A7E</v>
      </c>
    </row>
    <row r="1222" spans="1:6" x14ac:dyDescent="0.25">
      <c r="A1222" s="2">
        <f>IF(OR(A1221&gt;=2^I$9,C1221&lt;=VrefLow),"",A1221+1)</f>
        <v>1219</v>
      </c>
      <c r="B1222" s="6">
        <f>IF(OR(A1221&gt;=2^I$9,C1221&lt;=VrefLow),"",IF(B1221&lt;=0,"",(B1221-(M$6/(2^I$9)))))</f>
        <v>4.4968749999995676</v>
      </c>
      <c r="C1222" s="6">
        <f>IF(OR(A1221&gt;=2^I$9,C1221&lt;=VrefLow),"",(B1222*M$12)/(M$9+M$12))</f>
        <v>1.7698387271935745</v>
      </c>
      <c r="D1222" s="4">
        <f>IF(OR(A1221&gt;=2^I$9,C1221&lt;=VrefLow),"",ROUND(((C1222-VrefLow)*(2^REsolution))/(VrefHigh-VrefLow),0))</f>
        <v>2685</v>
      </c>
      <c r="E1222" s="5" t="str">
        <f>IF(OR(A1221&gt;=2^I$9,C1221&lt;=VrefLow),"",DEC2BIN((MOD(D1222,4096)/512),3)&amp;DEC2BIN(MOD(D1222,512),9))</f>
        <v>101001111101</v>
      </c>
      <c r="F1222" s="1" t="str">
        <f>IF(OR(A1221&gt;=2^I$9,C1221&lt;=VrefLow),"",DEC2HEX(D1222,4))</f>
        <v>0A7D</v>
      </c>
    </row>
    <row r="1223" spans="1:6" x14ac:dyDescent="0.25">
      <c r="A1223" s="2">
        <f>IF(OR(A1222&gt;=2^I$9,C1222&lt;=VrefLow),"",A1222+1)</f>
        <v>1220</v>
      </c>
      <c r="B1223" s="6">
        <f>IF(OR(A1222&gt;=2^I$9,C1222&lt;=VrefLow),"",IF(B1222&lt;=0,"",(B1222-(M$6/(2^I$9)))))</f>
        <v>4.4953124999995673</v>
      </c>
      <c r="C1223" s="6">
        <f>IF(OR(A1222&gt;=2^I$9,C1222&lt;=VrefLow),"",(B1223*M$12)/(M$9+M$12))</f>
        <v>1.7692237728060851</v>
      </c>
      <c r="D1223" s="4">
        <f>IF(OR(A1222&gt;=2^I$9,C1222&lt;=VrefLow),"",ROUND(((C1223-VrefLow)*(2^REsolution))/(VrefHigh-VrefLow),0))</f>
        <v>2684</v>
      </c>
      <c r="E1223" s="5" t="str">
        <f>IF(OR(A1222&gt;=2^I$9,C1222&lt;=VrefLow),"",DEC2BIN((MOD(D1223,4096)/512),3)&amp;DEC2BIN(MOD(D1223,512),9))</f>
        <v>101001111100</v>
      </c>
      <c r="F1223" s="1" t="str">
        <f>IF(OR(A1222&gt;=2^I$9,C1222&lt;=VrefLow),"",DEC2HEX(D1223,4))</f>
        <v>0A7C</v>
      </c>
    </row>
    <row r="1224" spans="1:6" x14ac:dyDescent="0.25">
      <c r="A1224" s="2">
        <f>IF(OR(A1223&gt;=2^I$9,C1223&lt;=VrefLow),"",A1223+1)</f>
        <v>1221</v>
      </c>
      <c r="B1224" s="6">
        <f>IF(OR(A1223&gt;=2^I$9,C1223&lt;=VrefLow),"",IF(B1223&lt;=0,"",(B1223-(M$6/(2^I$9)))))</f>
        <v>4.4937499999995669</v>
      </c>
      <c r="C1224" s="6">
        <f>IF(OR(A1223&gt;=2^I$9,C1223&lt;=VrefLow),"",(B1224*M$12)/(M$9+M$12))</f>
        <v>1.7686088184185957</v>
      </c>
      <c r="D1224" s="4">
        <f>IF(OR(A1223&gt;=2^I$9,C1223&lt;=VrefLow),"",ROUND(((C1224-VrefLow)*(2^REsolution))/(VrefHigh-VrefLow),0))</f>
        <v>2683</v>
      </c>
      <c r="E1224" s="5" t="str">
        <f>IF(OR(A1223&gt;=2^I$9,C1223&lt;=VrefLow),"",DEC2BIN((MOD(D1224,4096)/512),3)&amp;DEC2BIN(MOD(D1224,512),9))</f>
        <v>101001111011</v>
      </c>
      <c r="F1224" s="1" t="str">
        <f>IF(OR(A1223&gt;=2^I$9,C1223&lt;=VrefLow),"",DEC2HEX(D1224,4))</f>
        <v>0A7B</v>
      </c>
    </row>
    <row r="1225" spans="1:6" x14ac:dyDescent="0.25">
      <c r="A1225" s="2">
        <f>IF(OR(A1224&gt;=2^I$9,C1224&lt;=VrefLow),"",A1224+1)</f>
        <v>1222</v>
      </c>
      <c r="B1225" s="6">
        <f>IF(OR(A1224&gt;=2^I$9,C1224&lt;=VrefLow),"",IF(B1224&lt;=0,"",(B1224-(M$6/(2^I$9)))))</f>
        <v>4.4921874999995666</v>
      </c>
      <c r="C1225" s="6">
        <f>IF(OR(A1224&gt;=2^I$9,C1224&lt;=VrefLow),"",(B1225*M$12)/(M$9+M$12))</f>
        <v>1.7679938640311064</v>
      </c>
      <c r="D1225" s="4">
        <f>IF(OR(A1224&gt;=2^I$9,C1224&lt;=VrefLow),"",ROUND(((C1225-VrefLow)*(2^REsolution))/(VrefHigh-VrefLow),0))</f>
        <v>2682</v>
      </c>
      <c r="E1225" s="5" t="str">
        <f>IF(OR(A1224&gt;=2^I$9,C1224&lt;=VrefLow),"",DEC2BIN((MOD(D1225,4096)/512),3)&amp;DEC2BIN(MOD(D1225,512),9))</f>
        <v>101001111010</v>
      </c>
      <c r="F1225" s="1" t="str">
        <f>IF(OR(A1224&gt;=2^I$9,C1224&lt;=VrefLow),"",DEC2HEX(D1225,4))</f>
        <v>0A7A</v>
      </c>
    </row>
    <row r="1226" spans="1:6" x14ac:dyDescent="0.25">
      <c r="A1226" s="2">
        <f>IF(OR(A1225&gt;=2^I$9,C1225&lt;=VrefLow),"",A1225+1)</f>
        <v>1223</v>
      </c>
      <c r="B1226" s="6">
        <f>IF(OR(A1225&gt;=2^I$9,C1225&lt;=VrefLow),"",IF(B1225&lt;=0,"",(B1225-(M$6/(2^I$9)))))</f>
        <v>4.4906249999995662</v>
      </c>
      <c r="C1226" s="6">
        <f>IF(OR(A1225&gt;=2^I$9,C1225&lt;=VrefLow),"",(B1226*M$12)/(M$9+M$12))</f>
        <v>1.7673789096436172</v>
      </c>
      <c r="D1226" s="4">
        <f>IF(OR(A1225&gt;=2^I$9,C1225&lt;=VrefLow),"",ROUND(((C1226-VrefLow)*(2^REsolution))/(VrefHigh-VrefLow),0))</f>
        <v>2681</v>
      </c>
      <c r="E1226" s="5" t="str">
        <f>IF(OR(A1225&gt;=2^I$9,C1225&lt;=VrefLow),"",DEC2BIN((MOD(D1226,4096)/512),3)&amp;DEC2BIN(MOD(D1226,512),9))</f>
        <v>101001111001</v>
      </c>
      <c r="F1226" s="1" t="str">
        <f>IF(OR(A1225&gt;=2^I$9,C1225&lt;=VrefLow),"",DEC2HEX(D1226,4))</f>
        <v>0A79</v>
      </c>
    </row>
    <row r="1227" spans="1:6" x14ac:dyDescent="0.25">
      <c r="A1227" s="2">
        <f>IF(OR(A1226&gt;=2^I$9,C1226&lt;=VrefLow),"",A1226+1)</f>
        <v>1224</v>
      </c>
      <c r="B1227" s="6">
        <f>IF(OR(A1226&gt;=2^I$9,C1226&lt;=VrefLow),"",IF(B1226&lt;=0,"",(B1226-(M$6/(2^I$9)))))</f>
        <v>4.4890624999995659</v>
      </c>
      <c r="C1227" s="6">
        <f>IF(OR(A1226&gt;=2^I$9,C1226&lt;=VrefLow),"",(B1227*M$12)/(M$9+M$12))</f>
        <v>1.7667639552561278</v>
      </c>
      <c r="D1227" s="4">
        <f>IF(OR(A1226&gt;=2^I$9,C1226&lt;=VrefLow),"",ROUND(((C1227-VrefLow)*(2^REsolution))/(VrefHigh-VrefLow),0))</f>
        <v>2680</v>
      </c>
      <c r="E1227" s="5" t="str">
        <f>IF(OR(A1226&gt;=2^I$9,C1226&lt;=VrefLow),"",DEC2BIN((MOD(D1227,4096)/512),3)&amp;DEC2BIN(MOD(D1227,512),9))</f>
        <v>101001111000</v>
      </c>
      <c r="F1227" s="1" t="str">
        <f>IF(OR(A1226&gt;=2^I$9,C1226&lt;=VrefLow),"",DEC2HEX(D1227,4))</f>
        <v>0A78</v>
      </c>
    </row>
    <row r="1228" spans="1:6" x14ac:dyDescent="0.25">
      <c r="A1228" s="2">
        <f>IF(OR(A1227&gt;=2^I$9,C1227&lt;=VrefLow),"",A1227+1)</f>
        <v>1225</v>
      </c>
      <c r="B1228" s="6">
        <f>IF(OR(A1227&gt;=2^I$9,C1227&lt;=VrefLow),"",IF(B1227&lt;=0,"",(B1227-(M$6/(2^I$9)))))</f>
        <v>4.4874999999995655</v>
      </c>
      <c r="C1228" s="6">
        <f>IF(OR(A1227&gt;=2^I$9,C1227&lt;=VrefLow),"",(B1228*M$12)/(M$9+M$12))</f>
        <v>1.7661490008686387</v>
      </c>
      <c r="D1228" s="4">
        <f>IF(OR(A1227&gt;=2^I$9,C1227&lt;=VrefLow),"",ROUND(((C1228-VrefLow)*(2^REsolution))/(VrefHigh-VrefLow),0))</f>
        <v>2679</v>
      </c>
      <c r="E1228" s="5" t="str">
        <f>IF(OR(A1227&gt;=2^I$9,C1227&lt;=VrefLow),"",DEC2BIN((MOD(D1228,4096)/512),3)&amp;DEC2BIN(MOD(D1228,512),9))</f>
        <v>101001110111</v>
      </c>
      <c r="F1228" s="1" t="str">
        <f>IF(OR(A1227&gt;=2^I$9,C1227&lt;=VrefLow),"",DEC2HEX(D1228,4))</f>
        <v>0A77</v>
      </c>
    </row>
    <row r="1229" spans="1:6" x14ac:dyDescent="0.25">
      <c r="A1229" s="2">
        <f>IF(OR(A1228&gt;=2^I$9,C1228&lt;=VrefLow),"",A1228+1)</f>
        <v>1226</v>
      </c>
      <c r="B1229" s="6">
        <f>IF(OR(A1228&gt;=2^I$9,C1228&lt;=VrefLow),"",IF(B1228&lt;=0,"",(B1228-(M$6/(2^I$9)))))</f>
        <v>4.4859374999995651</v>
      </c>
      <c r="C1229" s="6">
        <f>IF(OR(A1228&gt;=2^I$9,C1228&lt;=VrefLow),"",(B1229*M$12)/(M$9+M$12))</f>
        <v>1.7655340464811493</v>
      </c>
      <c r="D1229" s="4">
        <f>IF(OR(A1228&gt;=2^I$9,C1228&lt;=VrefLow),"",ROUND(((C1229-VrefLow)*(2^REsolution))/(VrefHigh-VrefLow),0))</f>
        <v>2678</v>
      </c>
      <c r="E1229" s="5" t="str">
        <f>IF(OR(A1228&gt;=2^I$9,C1228&lt;=VrefLow),"",DEC2BIN((MOD(D1229,4096)/512),3)&amp;DEC2BIN(MOD(D1229,512),9))</f>
        <v>101001110110</v>
      </c>
      <c r="F1229" s="1" t="str">
        <f>IF(OR(A1228&gt;=2^I$9,C1228&lt;=VrefLow),"",DEC2HEX(D1229,4))</f>
        <v>0A76</v>
      </c>
    </row>
    <row r="1230" spans="1:6" x14ac:dyDescent="0.25">
      <c r="A1230" s="2">
        <f>IF(OR(A1229&gt;=2^I$9,C1229&lt;=VrefLow),"",A1229+1)</f>
        <v>1227</v>
      </c>
      <c r="B1230" s="6">
        <f>IF(OR(A1229&gt;=2^I$9,C1229&lt;=VrefLow),"",IF(B1229&lt;=0,"",(B1229-(M$6/(2^I$9)))))</f>
        <v>4.4843749999995648</v>
      </c>
      <c r="C1230" s="6">
        <f>IF(OR(A1229&gt;=2^I$9,C1229&lt;=VrefLow),"",(B1230*M$12)/(M$9+M$12))</f>
        <v>1.7649190920936602</v>
      </c>
      <c r="D1230" s="4">
        <f>IF(OR(A1229&gt;=2^I$9,C1229&lt;=VrefLow),"",ROUND(((C1230-VrefLow)*(2^REsolution))/(VrefHigh-VrefLow),0))</f>
        <v>2677</v>
      </c>
      <c r="E1230" s="5" t="str">
        <f>IF(OR(A1229&gt;=2^I$9,C1229&lt;=VrefLow),"",DEC2BIN((MOD(D1230,4096)/512),3)&amp;DEC2BIN(MOD(D1230,512),9))</f>
        <v>101001110101</v>
      </c>
      <c r="F1230" s="1" t="str">
        <f>IF(OR(A1229&gt;=2^I$9,C1229&lt;=VrefLow),"",DEC2HEX(D1230,4))</f>
        <v>0A75</v>
      </c>
    </row>
    <row r="1231" spans="1:6" x14ac:dyDescent="0.25">
      <c r="A1231" s="2">
        <f>IF(OR(A1230&gt;=2^I$9,C1230&lt;=VrefLow),"",A1230+1)</f>
        <v>1228</v>
      </c>
      <c r="B1231" s="6">
        <f>IF(OR(A1230&gt;=2^I$9,C1230&lt;=VrefLow),"",IF(B1230&lt;=0,"",(B1230-(M$6/(2^I$9)))))</f>
        <v>4.4828124999995644</v>
      </c>
      <c r="C1231" s="6">
        <f>IF(OR(A1230&gt;=2^I$9,C1230&lt;=VrefLow),"",(B1231*M$12)/(M$9+M$12))</f>
        <v>1.7643041377061708</v>
      </c>
      <c r="D1231" s="4">
        <f>IF(OR(A1230&gt;=2^I$9,C1230&lt;=VrefLow),"",ROUND(((C1231-VrefLow)*(2^REsolution))/(VrefHigh-VrefLow),0))</f>
        <v>2677</v>
      </c>
      <c r="E1231" s="5" t="str">
        <f>IF(OR(A1230&gt;=2^I$9,C1230&lt;=VrefLow),"",DEC2BIN((MOD(D1231,4096)/512),3)&amp;DEC2BIN(MOD(D1231,512),9))</f>
        <v>101001110101</v>
      </c>
      <c r="F1231" s="1" t="str">
        <f>IF(OR(A1230&gt;=2^I$9,C1230&lt;=VrefLow),"",DEC2HEX(D1231,4))</f>
        <v>0A75</v>
      </c>
    </row>
    <row r="1232" spans="1:6" x14ac:dyDescent="0.25">
      <c r="A1232" s="2">
        <f>IF(OR(A1231&gt;=2^I$9,C1231&lt;=VrefLow),"",A1231+1)</f>
        <v>1229</v>
      </c>
      <c r="B1232" s="6">
        <f>IF(OR(A1231&gt;=2^I$9,C1231&lt;=VrefLow),"",IF(B1231&lt;=0,"",(B1231-(M$6/(2^I$9)))))</f>
        <v>4.4812499999995641</v>
      </c>
      <c r="C1232" s="6">
        <f>IF(OR(A1231&gt;=2^I$9,C1231&lt;=VrefLow),"",(B1232*M$12)/(M$9+M$12))</f>
        <v>1.7636891833186816</v>
      </c>
      <c r="D1232" s="4">
        <f>IF(OR(A1231&gt;=2^I$9,C1231&lt;=VrefLow),"",ROUND(((C1232-VrefLow)*(2^REsolution))/(VrefHigh-VrefLow),0))</f>
        <v>2676</v>
      </c>
      <c r="E1232" s="5" t="str">
        <f>IF(OR(A1231&gt;=2^I$9,C1231&lt;=VrefLow),"",DEC2BIN((MOD(D1232,4096)/512),3)&amp;DEC2BIN(MOD(D1232,512),9))</f>
        <v>101001110100</v>
      </c>
      <c r="F1232" s="1" t="str">
        <f>IF(OR(A1231&gt;=2^I$9,C1231&lt;=VrefLow),"",DEC2HEX(D1232,4))</f>
        <v>0A74</v>
      </c>
    </row>
    <row r="1233" spans="1:6" x14ac:dyDescent="0.25">
      <c r="A1233" s="2">
        <f>IF(OR(A1232&gt;=2^I$9,C1232&lt;=VrefLow),"",A1232+1)</f>
        <v>1230</v>
      </c>
      <c r="B1233" s="6">
        <f>IF(OR(A1232&gt;=2^I$9,C1232&lt;=VrefLow),"",IF(B1232&lt;=0,"",(B1232-(M$6/(2^I$9)))))</f>
        <v>4.4796874999995637</v>
      </c>
      <c r="C1233" s="6">
        <f>IF(OR(A1232&gt;=2^I$9,C1232&lt;=VrefLow),"",(B1233*M$12)/(M$9+M$12))</f>
        <v>1.7630742289311923</v>
      </c>
      <c r="D1233" s="4">
        <f>IF(OR(A1232&gt;=2^I$9,C1232&lt;=VrefLow),"",ROUND(((C1233-VrefLow)*(2^REsolution))/(VrefHigh-VrefLow),0))</f>
        <v>2675</v>
      </c>
      <c r="E1233" s="5" t="str">
        <f>IF(OR(A1232&gt;=2^I$9,C1232&lt;=VrefLow),"",DEC2BIN((MOD(D1233,4096)/512),3)&amp;DEC2BIN(MOD(D1233,512),9))</f>
        <v>101001110011</v>
      </c>
      <c r="F1233" s="1" t="str">
        <f>IF(OR(A1232&gt;=2^I$9,C1232&lt;=VrefLow),"",DEC2HEX(D1233,4))</f>
        <v>0A73</v>
      </c>
    </row>
    <row r="1234" spans="1:6" x14ac:dyDescent="0.25">
      <c r="A1234" s="2">
        <f>IF(OR(A1233&gt;=2^I$9,C1233&lt;=VrefLow),"",A1233+1)</f>
        <v>1231</v>
      </c>
      <c r="B1234" s="6">
        <f>IF(OR(A1233&gt;=2^I$9,C1233&lt;=VrefLow),"",IF(B1233&lt;=0,"",(B1233-(M$6/(2^I$9)))))</f>
        <v>4.4781249999995634</v>
      </c>
      <c r="C1234" s="6">
        <f>IF(OR(A1233&gt;=2^I$9,C1233&lt;=VrefLow),"",(B1234*M$12)/(M$9+M$12))</f>
        <v>1.7624592745437031</v>
      </c>
      <c r="D1234" s="4">
        <f>IF(OR(A1233&gt;=2^I$9,C1233&lt;=VrefLow),"",ROUND(((C1234-VrefLow)*(2^REsolution))/(VrefHigh-VrefLow),0))</f>
        <v>2674</v>
      </c>
      <c r="E1234" s="5" t="str">
        <f>IF(OR(A1233&gt;=2^I$9,C1233&lt;=VrefLow),"",DEC2BIN((MOD(D1234,4096)/512),3)&amp;DEC2BIN(MOD(D1234,512),9))</f>
        <v>101001110010</v>
      </c>
      <c r="F1234" s="1" t="str">
        <f>IF(OR(A1233&gt;=2^I$9,C1233&lt;=VrefLow),"",DEC2HEX(D1234,4))</f>
        <v>0A72</v>
      </c>
    </row>
    <row r="1235" spans="1:6" x14ac:dyDescent="0.25">
      <c r="A1235" s="2">
        <f>IF(OR(A1234&gt;=2^I$9,C1234&lt;=VrefLow),"",A1234+1)</f>
        <v>1232</v>
      </c>
      <c r="B1235" s="6">
        <f>IF(OR(A1234&gt;=2^I$9,C1234&lt;=VrefLow),"",IF(B1234&lt;=0,"",(B1234-(M$6/(2^I$9)))))</f>
        <v>4.476562499999563</v>
      </c>
      <c r="C1235" s="6">
        <f>IF(OR(A1234&gt;=2^I$9,C1234&lt;=VrefLow),"",(B1235*M$12)/(M$9+M$12))</f>
        <v>1.7618443201562137</v>
      </c>
      <c r="D1235" s="4">
        <f>IF(OR(A1234&gt;=2^I$9,C1234&lt;=VrefLow),"",ROUND(((C1235-VrefLow)*(2^REsolution))/(VrefHigh-VrefLow),0))</f>
        <v>2673</v>
      </c>
      <c r="E1235" s="5" t="str">
        <f>IF(OR(A1234&gt;=2^I$9,C1234&lt;=VrefLow),"",DEC2BIN((MOD(D1235,4096)/512),3)&amp;DEC2BIN(MOD(D1235,512),9))</f>
        <v>101001110001</v>
      </c>
      <c r="F1235" s="1" t="str">
        <f>IF(OR(A1234&gt;=2^I$9,C1234&lt;=VrefLow),"",DEC2HEX(D1235,4))</f>
        <v>0A71</v>
      </c>
    </row>
    <row r="1236" spans="1:6" x14ac:dyDescent="0.25">
      <c r="A1236" s="2">
        <f>IF(OR(A1235&gt;=2^I$9,C1235&lt;=VrefLow),"",A1235+1)</f>
        <v>1233</v>
      </c>
      <c r="B1236" s="6">
        <f>IF(OR(A1235&gt;=2^I$9,C1235&lt;=VrefLow),"",IF(B1235&lt;=0,"",(B1235-(M$6/(2^I$9)))))</f>
        <v>4.4749999999995627</v>
      </c>
      <c r="C1236" s="6">
        <f>IF(OR(A1235&gt;=2^I$9,C1235&lt;=VrefLow),"",(B1236*M$12)/(M$9+M$12))</f>
        <v>1.7612293657687246</v>
      </c>
      <c r="D1236" s="4">
        <f>IF(OR(A1235&gt;=2^I$9,C1235&lt;=VrefLow),"",ROUND(((C1236-VrefLow)*(2^REsolution))/(VrefHigh-VrefLow),0))</f>
        <v>2672</v>
      </c>
      <c r="E1236" s="5" t="str">
        <f>IF(OR(A1235&gt;=2^I$9,C1235&lt;=VrefLow),"",DEC2BIN((MOD(D1236,4096)/512),3)&amp;DEC2BIN(MOD(D1236,512),9))</f>
        <v>101001110000</v>
      </c>
      <c r="F1236" s="1" t="str">
        <f>IF(OR(A1235&gt;=2^I$9,C1235&lt;=VrefLow),"",DEC2HEX(D1236,4))</f>
        <v>0A70</v>
      </c>
    </row>
    <row r="1237" spans="1:6" x14ac:dyDescent="0.25">
      <c r="A1237" s="2">
        <f>IF(OR(A1236&gt;=2^I$9,C1236&lt;=VrefLow),"",A1236+1)</f>
        <v>1234</v>
      </c>
      <c r="B1237" s="6">
        <f>IF(OR(A1236&gt;=2^I$9,C1236&lt;=VrefLow),"",IF(B1236&lt;=0,"",(B1236-(M$6/(2^I$9)))))</f>
        <v>4.4734374999995623</v>
      </c>
      <c r="C1237" s="6">
        <f>IF(OR(A1236&gt;=2^I$9,C1236&lt;=VrefLow),"",(B1237*M$12)/(M$9+M$12))</f>
        <v>1.7606144113812352</v>
      </c>
      <c r="D1237" s="4">
        <f>IF(OR(A1236&gt;=2^I$9,C1236&lt;=VrefLow),"",ROUND(((C1237-VrefLow)*(2^REsolution))/(VrefHigh-VrefLow),0))</f>
        <v>2671</v>
      </c>
      <c r="E1237" s="5" t="str">
        <f>IF(OR(A1236&gt;=2^I$9,C1236&lt;=VrefLow),"",DEC2BIN((MOD(D1237,4096)/512),3)&amp;DEC2BIN(MOD(D1237,512),9))</f>
        <v>101001101111</v>
      </c>
      <c r="F1237" s="1" t="str">
        <f>IF(OR(A1236&gt;=2^I$9,C1236&lt;=VrefLow),"",DEC2HEX(D1237,4))</f>
        <v>0A6F</v>
      </c>
    </row>
    <row r="1238" spans="1:6" x14ac:dyDescent="0.25">
      <c r="A1238" s="2">
        <f>IF(OR(A1237&gt;=2^I$9,C1237&lt;=VrefLow),"",A1237+1)</f>
        <v>1235</v>
      </c>
      <c r="B1238" s="6">
        <f>IF(OR(A1237&gt;=2^I$9,C1237&lt;=VrefLow),"",IF(B1237&lt;=0,"",(B1237-(M$6/(2^I$9)))))</f>
        <v>4.471874999999562</v>
      </c>
      <c r="C1238" s="6">
        <f>IF(OR(A1237&gt;=2^I$9,C1237&lt;=VrefLow),"",(B1238*M$12)/(M$9+M$12))</f>
        <v>1.759999456993746</v>
      </c>
      <c r="D1238" s="4">
        <f>IF(OR(A1237&gt;=2^I$9,C1237&lt;=VrefLow),"",ROUND(((C1238-VrefLow)*(2^REsolution))/(VrefHigh-VrefLow),0))</f>
        <v>2670</v>
      </c>
      <c r="E1238" s="5" t="str">
        <f>IF(OR(A1237&gt;=2^I$9,C1237&lt;=VrefLow),"",DEC2BIN((MOD(D1238,4096)/512),3)&amp;DEC2BIN(MOD(D1238,512),9))</f>
        <v>101001101110</v>
      </c>
      <c r="F1238" s="1" t="str">
        <f>IF(OR(A1237&gt;=2^I$9,C1237&lt;=VrefLow),"",DEC2HEX(D1238,4))</f>
        <v>0A6E</v>
      </c>
    </row>
    <row r="1239" spans="1:6" x14ac:dyDescent="0.25">
      <c r="A1239" s="2">
        <f>IF(OR(A1238&gt;=2^I$9,C1238&lt;=VrefLow),"",A1238+1)</f>
        <v>1236</v>
      </c>
      <c r="B1239" s="6">
        <f>IF(OR(A1238&gt;=2^I$9,C1238&lt;=VrefLow),"",IF(B1238&lt;=0,"",(B1238-(M$6/(2^I$9)))))</f>
        <v>4.4703124999995616</v>
      </c>
      <c r="C1239" s="6">
        <f>IF(OR(A1238&gt;=2^I$9,C1238&lt;=VrefLow),"",(B1239*M$12)/(M$9+M$12))</f>
        <v>1.7593845026062567</v>
      </c>
      <c r="D1239" s="4">
        <f>IF(OR(A1238&gt;=2^I$9,C1238&lt;=VrefLow),"",ROUND(((C1239-VrefLow)*(2^REsolution))/(VrefHigh-VrefLow),0))</f>
        <v>2669</v>
      </c>
      <c r="E1239" s="5" t="str">
        <f>IF(OR(A1238&gt;=2^I$9,C1238&lt;=VrefLow),"",DEC2BIN((MOD(D1239,4096)/512),3)&amp;DEC2BIN(MOD(D1239,512),9))</f>
        <v>101001101101</v>
      </c>
      <c r="F1239" s="1" t="str">
        <f>IF(OR(A1238&gt;=2^I$9,C1238&lt;=VrefLow),"",DEC2HEX(D1239,4))</f>
        <v>0A6D</v>
      </c>
    </row>
    <row r="1240" spans="1:6" x14ac:dyDescent="0.25">
      <c r="A1240" s="2">
        <f>IF(OR(A1239&gt;=2^I$9,C1239&lt;=VrefLow),"",A1239+1)</f>
        <v>1237</v>
      </c>
      <c r="B1240" s="6">
        <f>IF(OR(A1239&gt;=2^I$9,C1239&lt;=VrefLow),"",IF(B1239&lt;=0,"",(B1239-(M$6/(2^I$9)))))</f>
        <v>4.4687499999995612</v>
      </c>
      <c r="C1240" s="6">
        <f>IF(OR(A1239&gt;=2^I$9,C1239&lt;=VrefLow),"",(B1240*M$12)/(M$9+M$12))</f>
        <v>1.7587695482187673</v>
      </c>
      <c r="D1240" s="4">
        <f>IF(OR(A1239&gt;=2^I$9,C1239&lt;=VrefLow),"",ROUND(((C1240-VrefLow)*(2^REsolution))/(VrefHigh-VrefLow),0))</f>
        <v>2668</v>
      </c>
      <c r="E1240" s="5" t="str">
        <f>IF(OR(A1239&gt;=2^I$9,C1239&lt;=VrefLow),"",DEC2BIN((MOD(D1240,4096)/512),3)&amp;DEC2BIN(MOD(D1240,512),9))</f>
        <v>101001101100</v>
      </c>
      <c r="F1240" s="1" t="str">
        <f>IF(OR(A1239&gt;=2^I$9,C1239&lt;=VrefLow),"",DEC2HEX(D1240,4))</f>
        <v>0A6C</v>
      </c>
    </row>
    <row r="1241" spans="1:6" x14ac:dyDescent="0.25">
      <c r="A1241" s="2">
        <f>IF(OR(A1240&gt;=2^I$9,C1240&lt;=VrefLow),"",A1240+1)</f>
        <v>1238</v>
      </c>
      <c r="B1241" s="6">
        <f>IF(OR(A1240&gt;=2^I$9,C1240&lt;=VrefLow),"",IF(B1240&lt;=0,"",(B1240-(M$6/(2^I$9)))))</f>
        <v>4.4671874999995609</v>
      </c>
      <c r="C1241" s="6">
        <f>IF(OR(A1240&gt;=2^I$9,C1240&lt;=VrefLow),"",(B1241*M$12)/(M$9+M$12))</f>
        <v>1.7581545938312779</v>
      </c>
      <c r="D1241" s="4">
        <f>IF(OR(A1240&gt;=2^I$9,C1240&lt;=VrefLow),"",ROUND(((C1241-VrefLow)*(2^REsolution))/(VrefHigh-VrefLow),0))</f>
        <v>2667</v>
      </c>
      <c r="E1241" s="5" t="str">
        <f>IF(OR(A1240&gt;=2^I$9,C1240&lt;=VrefLow),"",DEC2BIN((MOD(D1241,4096)/512),3)&amp;DEC2BIN(MOD(D1241,512),9))</f>
        <v>101001101011</v>
      </c>
      <c r="F1241" s="1" t="str">
        <f>IF(OR(A1240&gt;=2^I$9,C1240&lt;=VrefLow),"",DEC2HEX(D1241,4))</f>
        <v>0A6B</v>
      </c>
    </row>
    <row r="1242" spans="1:6" x14ac:dyDescent="0.25">
      <c r="A1242" s="2">
        <f>IF(OR(A1241&gt;=2^I$9,C1241&lt;=VrefLow),"",A1241+1)</f>
        <v>1239</v>
      </c>
      <c r="B1242" s="6">
        <f>IF(OR(A1241&gt;=2^I$9,C1241&lt;=VrefLow),"",IF(B1241&lt;=0,"",(B1241-(M$6/(2^I$9)))))</f>
        <v>4.4656249999995605</v>
      </c>
      <c r="C1242" s="6">
        <f>IF(OR(A1241&gt;=2^I$9,C1241&lt;=VrefLow),"",(B1242*M$12)/(M$9+M$12))</f>
        <v>1.7575396394437888</v>
      </c>
      <c r="D1242" s="4">
        <f>IF(OR(A1241&gt;=2^I$9,C1241&lt;=VrefLow),"",ROUND(((C1242-VrefLow)*(2^REsolution))/(VrefHigh-VrefLow),0))</f>
        <v>2666</v>
      </c>
      <c r="E1242" s="5" t="str">
        <f>IF(OR(A1241&gt;=2^I$9,C1241&lt;=VrefLow),"",DEC2BIN((MOD(D1242,4096)/512),3)&amp;DEC2BIN(MOD(D1242,512),9))</f>
        <v>101001101010</v>
      </c>
      <c r="F1242" s="1" t="str">
        <f>IF(OR(A1241&gt;=2^I$9,C1241&lt;=VrefLow),"",DEC2HEX(D1242,4))</f>
        <v>0A6A</v>
      </c>
    </row>
    <row r="1243" spans="1:6" x14ac:dyDescent="0.25">
      <c r="A1243" s="2">
        <f>IF(OR(A1242&gt;=2^I$9,C1242&lt;=VrefLow),"",A1242+1)</f>
        <v>1240</v>
      </c>
      <c r="B1243" s="6">
        <f>IF(OR(A1242&gt;=2^I$9,C1242&lt;=VrefLow),"",IF(B1242&lt;=0,"",(B1242-(M$6/(2^I$9)))))</f>
        <v>4.4640624999995602</v>
      </c>
      <c r="C1243" s="6">
        <f>IF(OR(A1242&gt;=2^I$9,C1242&lt;=VrefLow),"",(B1243*M$12)/(M$9+M$12))</f>
        <v>1.7569246850562994</v>
      </c>
      <c r="D1243" s="4">
        <f>IF(OR(A1242&gt;=2^I$9,C1242&lt;=VrefLow),"",ROUND(((C1243-VrefLow)*(2^REsolution))/(VrefHigh-VrefLow),0))</f>
        <v>2665</v>
      </c>
      <c r="E1243" s="5" t="str">
        <f>IF(OR(A1242&gt;=2^I$9,C1242&lt;=VrefLow),"",DEC2BIN((MOD(D1243,4096)/512),3)&amp;DEC2BIN(MOD(D1243,512),9))</f>
        <v>101001101001</v>
      </c>
      <c r="F1243" s="1" t="str">
        <f>IF(OR(A1242&gt;=2^I$9,C1242&lt;=VrefLow),"",DEC2HEX(D1243,4))</f>
        <v>0A69</v>
      </c>
    </row>
    <row r="1244" spans="1:6" x14ac:dyDescent="0.25">
      <c r="A1244" s="2">
        <f>IF(OR(A1243&gt;=2^I$9,C1243&lt;=VrefLow),"",A1243+1)</f>
        <v>1241</v>
      </c>
      <c r="B1244" s="6">
        <f>IF(OR(A1243&gt;=2^I$9,C1243&lt;=VrefLow),"",IF(B1243&lt;=0,"",(B1243-(M$6/(2^I$9)))))</f>
        <v>4.4624999999995598</v>
      </c>
      <c r="C1244" s="6">
        <f>IF(OR(A1243&gt;=2^I$9,C1243&lt;=VrefLow),"",(B1244*M$12)/(M$9+M$12))</f>
        <v>1.7563097306688102</v>
      </c>
      <c r="D1244" s="4">
        <f>IF(OR(A1243&gt;=2^I$9,C1243&lt;=VrefLow),"",ROUND(((C1244-VrefLow)*(2^REsolution))/(VrefHigh-VrefLow),0))</f>
        <v>2664</v>
      </c>
      <c r="E1244" s="5" t="str">
        <f>IF(OR(A1243&gt;=2^I$9,C1243&lt;=VrefLow),"",DEC2BIN((MOD(D1244,4096)/512),3)&amp;DEC2BIN(MOD(D1244,512),9))</f>
        <v>101001101000</v>
      </c>
      <c r="F1244" s="1" t="str">
        <f>IF(OR(A1243&gt;=2^I$9,C1243&lt;=VrefLow),"",DEC2HEX(D1244,4))</f>
        <v>0A68</v>
      </c>
    </row>
    <row r="1245" spans="1:6" x14ac:dyDescent="0.25">
      <c r="A1245" s="2">
        <f>IF(OR(A1244&gt;=2^I$9,C1244&lt;=VrefLow),"",A1244+1)</f>
        <v>1242</v>
      </c>
      <c r="B1245" s="6">
        <f>IF(OR(A1244&gt;=2^I$9,C1244&lt;=VrefLow),"",IF(B1244&lt;=0,"",(B1244-(M$6/(2^I$9)))))</f>
        <v>4.4609374999995595</v>
      </c>
      <c r="C1245" s="6">
        <f>IF(OR(A1244&gt;=2^I$9,C1244&lt;=VrefLow),"",(B1245*M$12)/(M$9+M$12))</f>
        <v>1.7556947762813209</v>
      </c>
      <c r="D1245" s="4">
        <f>IF(OR(A1244&gt;=2^I$9,C1244&lt;=VrefLow),"",ROUND(((C1245-VrefLow)*(2^REsolution))/(VrefHigh-VrefLow),0))</f>
        <v>2663</v>
      </c>
      <c r="E1245" s="5" t="str">
        <f>IF(OR(A1244&gt;=2^I$9,C1244&lt;=VrefLow),"",DEC2BIN((MOD(D1245,4096)/512),3)&amp;DEC2BIN(MOD(D1245,512),9))</f>
        <v>101001100111</v>
      </c>
      <c r="F1245" s="1" t="str">
        <f>IF(OR(A1244&gt;=2^I$9,C1244&lt;=VrefLow),"",DEC2HEX(D1245,4))</f>
        <v>0A67</v>
      </c>
    </row>
    <row r="1246" spans="1:6" x14ac:dyDescent="0.25">
      <c r="A1246" s="2">
        <f>IF(OR(A1245&gt;=2^I$9,C1245&lt;=VrefLow),"",A1245+1)</f>
        <v>1243</v>
      </c>
      <c r="B1246" s="6">
        <f>IF(OR(A1245&gt;=2^I$9,C1245&lt;=VrefLow),"",IF(B1245&lt;=0,"",(B1245-(M$6/(2^I$9)))))</f>
        <v>4.4593749999995591</v>
      </c>
      <c r="C1246" s="6">
        <f>IF(OR(A1245&gt;=2^I$9,C1245&lt;=VrefLow),"",(B1246*M$12)/(M$9+M$12))</f>
        <v>1.7550798218938317</v>
      </c>
      <c r="D1246" s="4">
        <f>IF(OR(A1245&gt;=2^I$9,C1245&lt;=VrefLow),"",ROUND(((C1246-VrefLow)*(2^REsolution))/(VrefHigh-VrefLow),0))</f>
        <v>2663</v>
      </c>
      <c r="E1246" s="5" t="str">
        <f>IF(OR(A1245&gt;=2^I$9,C1245&lt;=VrefLow),"",DEC2BIN((MOD(D1246,4096)/512),3)&amp;DEC2BIN(MOD(D1246,512),9))</f>
        <v>101001100111</v>
      </c>
      <c r="F1246" s="1" t="str">
        <f>IF(OR(A1245&gt;=2^I$9,C1245&lt;=VrefLow),"",DEC2HEX(D1246,4))</f>
        <v>0A67</v>
      </c>
    </row>
    <row r="1247" spans="1:6" x14ac:dyDescent="0.25">
      <c r="A1247" s="2">
        <f>IF(OR(A1246&gt;=2^I$9,C1246&lt;=VrefLow),"",A1246+1)</f>
        <v>1244</v>
      </c>
      <c r="B1247" s="6">
        <f>IF(OR(A1246&gt;=2^I$9,C1246&lt;=VrefLow),"",IF(B1246&lt;=0,"",(B1246-(M$6/(2^I$9)))))</f>
        <v>4.4578124999995588</v>
      </c>
      <c r="C1247" s="6">
        <f>IF(OR(A1246&gt;=2^I$9,C1246&lt;=VrefLow),"",(B1247*M$12)/(M$9+M$12))</f>
        <v>1.7544648675063423</v>
      </c>
      <c r="D1247" s="4">
        <f>IF(OR(A1246&gt;=2^I$9,C1246&lt;=VrefLow),"",ROUND(((C1247-VrefLow)*(2^REsolution))/(VrefHigh-VrefLow),0))</f>
        <v>2662</v>
      </c>
      <c r="E1247" s="5" t="str">
        <f>IF(OR(A1246&gt;=2^I$9,C1246&lt;=VrefLow),"",DEC2BIN((MOD(D1247,4096)/512),3)&amp;DEC2BIN(MOD(D1247,512),9))</f>
        <v>101001100110</v>
      </c>
      <c r="F1247" s="1" t="str">
        <f>IF(OR(A1246&gt;=2^I$9,C1246&lt;=VrefLow),"",DEC2HEX(D1247,4))</f>
        <v>0A66</v>
      </c>
    </row>
    <row r="1248" spans="1:6" x14ac:dyDescent="0.25">
      <c r="A1248" s="2">
        <f>IF(OR(A1247&gt;=2^I$9,C1247&lt;=VrefLow),"",A1247+1)</f>
        <v>1245</v>
      </c>
      <c r="B1248" s="6">
        <f>IF(OR(A1247&gt;=2^I$9,C1247&lt;=VrefLow),"",IF(B1247&lt;=0,"",(B1247-(M$6/(2^I$9)))))</f>
        <v>4.4562499999995584</v>
      </c>
      <c r="C1248" s="6">
        <f>IF(OR(A1247&gt;=2^I$9,C1247&lt;=VrefLow),"",(B1248*M$12)/(M$9+M$12))</f>
        <v>1.7538499131188532</v>
      </c>
      <c r="D1248" s="4">
        <f>IF(OR(A1247&gt;=2^I$9,C1247&lt;=VrefLow),"",ROUND(((C1248-VrefLow)*(2^REsolution))/(VrefHigh-VrefLow),0))</f>
        <v>2661</v>
      </c>
      <c r="E1248" s="5" t="str">
        <f>IF(OR(A1247&gt;=2^I$9,C1247&lt;=VrefLow),"",DEC2BIN((MOD(D1248,4096)/512),3)&amp;DEC2BIN(MOD(D1248,512),9))</f>
        <v>101001100101</v>
      </c>
      <c r="F1248" s="1" t="str">
        <f>IF(OR(A1247&gt;=2^I$9,C1247&lt;=VrefLow),"",DEC2HEX(D1248,4))</f>
        <v>0A65</v>
      </c>
    </row>
    <row r="1249" spans="1:6" x14ac:dyDescent="0.25">
      <c r="A1249" s="2">
        <f>IF(OR(A1248&gt;=2^I$9,C1248&lt;=VrefLow),"",A1248+1)</f>
        <v>1246</v>
      </c>
      <c r="B1249" s="6">
        <f>IF(OR(A1248&gt;=2^I$9,C1248&lt;=VrefLow),"",IF(B1248&lt;=0,"",(B1248-(M$6/(2^I$9)))))</f>
        <v>4.454687499999558</v>
      </c>
      <c r="C1249" s="6">
        <f>IF(OR(A1248&gt;=2^I$9,C1248&lt;=VrefLow),"",(B1249*M$12)/(M$9+M$12))</f>
        <v>1.7532349587313638</v>
      </c>
      <c r="D1249" s="4">
        <f>IF(OR(A1248&gt;=2^I$9,C1248&lt;=VrefLow),"",ROUND(((C1249-VrefLow)*(2^REsolution))/(VrefHigh-VrefLow),0))</f>
        <v>2660</v>
      </c>
      <c r="E1249" s="5" t="str">
        <f>IF(OR(A1248&gt;=2^I$9,C1248&lt;=VrefLow),"",DEC2BIN((MOD(D1249,4096)/512),3)&amp;DEC2BIN(MOD(D1249,512),9))</f>
        <v>101001100100</v>
      </c>
      <c r="F1249" s="1" t="str">
        <f>IF(OR(A1248&gt;=2^I$9,C1248&lt;=VrefLow),"",DEC2HEX(D1249,4))</f>
        <v>0A64</v>
      </c>
    </row>
    <row r="1250" spans="1:6" x14ac:dyDescent="0.25">
      <c r="A1250" s="2">
        <f>IF(OR(A1249&gt;=2^I$9,C1249&lt;=VrefLow),"",A1249+1)</f>
        <v>1247</v>
      </c>
      <c r="B1250" s="6">
        <f>IF(OR(A1249&gt;=2^I$9,C1249&lt;=VrefLow),"",IF(B1249&lt;=0,"",(B1249-(M$6/(2^I$9)))))</f>
        <v>4.4531249999995577</v>
      </c>
      <c r="C1250" s="6">
        <f>IF(OR(A1249&gt;=2^I$9,C1249&lt;=VrefLow),"",(B1250*M$12)/(M$9+M$12))</f>
        <v>1.7526200043438747</v>
      </c>
      <c r="D1250" s="4">
        <f>IF(OR(A1249&gt;=2^I$9,C1249&lt;=VrefLow),"",ROUND(((C1250-VrefLow)*(2^REsolution))/(VrefHigh-VrefLow),0))</f>
        <v>2659</v>
      </c>
      <c r="E1250" s="5" t="str">
        <f>IF(OR(A1249&gt;=2^I$9,C1249&lt;=VrefLow),"",DEC2BIN((MOD(D1250,4096)/512),3)&amp;DEC2BIN(MOD(D1250,512),9))</f>
        <v>101001100011</v>
      </c>
      <c r="F1250" s="1" t="str">
        <f>IF(OR(A1249&gt;=2^I$9,C1249&lt;=VrefLow),"",DEC2HEX(D1250,4))</f>
        <v>0A63</v>
      </c>
    </row>
    <row r="1251" spans="1:6" x14ac:dyDescent="0.25">
      <c r="A1251" s="2">
        <f>IF(OR(A1250&gt;=2^I$9,C1250&lt;=VrefLow),"",A1250+1)</f>
        <v>1248</v>
      </c>
      <c r="B1251" s="6">
        <f>IF(OR(A1250&gt;=2^I$9,C1250&lt;=VrefLow),"",IF(B1250&lt;=0,"",(B1250-(M$6/(2^I$9)))))</f>
        <v>4.4515624999995573</v>
      </c>
      <c r="C1251" s="6">
        <f>IF(OR(A1250&gt;=2^I$9,C1250&lt;=VrefLow),"",(B1251*M$12)/(M$9+M$12))</f>
        <v>1.7520050499563853</v>
      </c>
      <c r="D1251" s="4">
        <f>IF(OR(A1250&gt;=2^I$9,C1250&lt;=VrefLow),"",ROUND(((C1251-VrefLow)*(2^REsolution))/(VrefHigh-VrefLow),0))</f>
        <v>2658</v>
      </c>
      <c r="E1251" s="5" t="str">
        <f>IF(OR(A1250&gt;=2^I$9,C1250&lt;=VrefLow),"",DEC2BIN((MOD(D1251,4096)/512),3)&amp;DEC2BIN(MOD(D1251,512),9))</f>
        <v>101001100010</v>
      </c>
      <c r="F1251" s="1" t="str">
        <f>IF(OR(A1250&gt;=2^I$9,C1250&lt;=VrefLow),"",DEC2HEX(D1251,4))</f>
        <v>0A62</v>
      </c>
    </row>
    <row r="1252" spans="1:6" x14ac:dyDescent="0.25">
      <c r="A1252" s="2">
        <f>IF(OR(A1251&gt;=2^I$9,C1251&lt;=VrefLow),"",A1251+1)</f>
        <v>1249</v>
      </c>
      <c r="B1252" s="6">
        <f>IF(OR(A1251&gt;=2^I$9,C1251&lt;=VrefLow),"",IF(B1251&lt;=0,"",(B1251-(M$6/(2^I$9)))))</f>
        <v>4.449999999999557</v>
      </c>
      <c r="C1252" s="6">
        <f>IF(OR(A1251&gt;=2^I$9,C1251&lt;=VrefLow),"",(B1252*M$12)/(M$9+M$12))</f>
        <v>1.7513900955688961</v>
      </c>
      <c r="D1252" s="4">
        <f>IF(OR(A1251&gt;=2^I$9,C1251&lt;=VrefLow),"",ROUND(((C1252-VrefLow)*(2^REsolution))/(VrefHigh-VrefLow),0))</f>
        <v>2657</v>
      </c>
      <c r="E1252" s="5" t="str">
        <f>IF(OR(A1251&gt;=2^I$9,C1251&lt;=VrefLow),"",DEC2BIN((MOD(D1252,4096)/512),3)&amp;DEC2BIN(MOD(D1252,512),9))</f>
        <v>101001100001</v>
      </c>
      <c r="F1252" s="1" t="str">
        <f>IF(OR(A1251&gt;=2^I$9,C1251&lt;=VrefLow),"",DEC2HEX(D1252,4))</f>
        <v>0A61</v>
      </c>
    </row>
    <row r="1253" spans="1:6" x14ac:dyDescent="0.25">
      <c r="A1253" s="2">
        <f>IF(OR(A1252&gt;=2^I$9,C1252&lt;=VrefLow),"",A1252+1)</f>
        <v>1250</v>
      </c>
      <c r="B1253" s="6">
        <f>IF(OR(A1252&gt;=2^I$9,C1252&lt;=VrefLow),"",IF(B1252&lt;=0,"",(B1252-(M$6/(2^I$9)))))</f>
        <v>4.4484374999995566</v>
      </c>
      <c r="C1253" s="6">
        <f>IF(OR(A1252&gt;=2^I$9,C1252&lt;=VrefLow),"",(B1253*M$12)/(M$9+M$12))</f>
        <v>1.7507751411814068</v>
      </c>
      <c r="D1253" s="4">
        <f>IF(OR(A1252&gt;=2^I$9,C1252&lt;=VrefLow),"",ROUND(((C1253-VrefLow)*(2^REsolution))/(VrefHigh-VrefLow),0))</f>
        <v>2656</v>
      </c>
      <c r="E1253" s="5" t="str">
        <f>IF(OR(A1252&gt;=2^I$9,C1252&lt;=VrefLow),"",DEC2BIN((MOD(D1253,4096)/512),3)&amp;DEC2BIN(MOD(D1253,512),9))</f>
        <v>101001100000</v>
      </c>
      <c r="F1253" s="1" t="str">
        <f>IF(OR(A1252&gt;=2^I$9,C1252&lt;=VrefLow),"",DEC2HEX(D1253,4))</f>
        <v>0A60</v>
      </c>
    </row>
    <row r="1254" spans="1:6" x14ac:dyDescent="0.25">
      <c r="A1254" s="2">
        <f>IF(OR(A1253&gt;=2^I$9,C1253&lt;=VrefLow),"",A1253+1)</f>
        <v>1251</v>
      </c>
      <c r="B1254" s="6">
        <f>IF(OR(A1253&gt;=2^I$9,C1253&lt;=VrefLow),"",IF(B1253&lt;=0,"",(B1253-(M$6/(2^I$9)))))</f>
        <v>4.4468749999995563</v>
      </c>
      <c r="C1254" s="6">
        <f>IF(OR(A1253&gt;=2^I$9,C1253&lt;=VrefLow),"",(B1254*M$12)/(M$9+M$12))</f>
        <v>1.7501601867939176</v>
      </c>
      <c r="D1254" s="4">
        <f>IF(OR(A1253&gt;=2^I$9,C1253&lt;=VrefLow),"",ROUND(((C1254-VrefLow)*(2^REsolution))/(VrefHigh-VrefLow),0))</f>
        <v>2655</v>
      </c>
      <c r="E1254" s="5" t="str">
        <f>IF(OR(A1253&gt;=2^I$9,C1253&lt;=VrefLow),"",DEC2BIN((MOD(D1254,4096)/512),3)&amp;DEC2BIN(MOD(D1254,512),9))</f>
        <v>101001011111</v>
      </c>
      <c r="F1254" s="1" t="str">
        <f>IF(OR(A1253&gt;=2^I$9,C1253&lt;=VrefLow),"",DEC2HEX(D1254,4))</f>
        <v>0A5F</v>
      </c>
    </row>
    <row r="1255" spans="1:6" x14ac:dyDescent="0.25">
      <c r="A1255" s="2">
        <f>IF(OR(A1254&gt;=2^I$9,C1254&lt;=VrefLow),"",A1254+1)</f>
        <v>1252</v>
      </c>
      <c r="B1255" s="6">
        <f>IF(OR(A1254&gt;=2^I$9,C1254&lt;=VrefLow),"",IF(B1254&lt;=0,"",(B1254-(M$6/(2^I$9)))))</f>
        <v>4.4453124999995559</v>
      </c>
      <c r="C1255" s="6">
        <f>IF(OR(A1254&gt;=2^I$9,C1254&lt;=VrefLow),"",(B1255*M$12)/(M$9+M$12))</f>
        <v>1.7495452324064282</v>
      </c>
      <c r="D1255" s="4">
        <f>IF(OR(A1254&gt;=2^I$9,C1254&lt;=VrefLow),"",ROUND(((C1255-VrefLow)*(2^REsolution))/(VrefHigh-VrefLow),0))</f>
        <v>2654</v>
      </c>
      <c r="E1255" s="5" t="str">
        <f>IF(OR(A1254&gt;=2^I$9,C1254&lt;=VrefLow),"",DEC2BIN((MOD(D1255,4096)/512),3)&amp;DEC2BIN(MOD(D1255,512),9))</f>
        <v>101001011110</v>
      </c>
      <c r="F1255" s="1" t="str">
        <f>IF(OR(A1254&gt;=2^I$9,C1254&lt;=VrefLow),"",DEC2HEX(D1255,4))</f>
        <v>0A5E</v>
      </c>
    </row>
    <row r="1256" spans="1:6" x14ac:dyDescent="0.25">
      <c r="A1256" s="2">
        <f>IF(OR(A1255&gt;=2^I$9,C1255&lt;=VrefLow),"",A1255+1)</f>
        <v>1253</v>
      </c>
      <c r="B1256" s="6">
        <f>IF(OR(A1255&gt;=2^I$9,C1255&lt;=VrefLow),"",IF(B1255&lt;=0,"",(B1255-(M$6/(2^I$9)))))</f>
        <v>4.4437499999995556</v>
      </c>
      <c r="C1256" s="6">
        <f>IF(OR(A1255&gt;=2^I$9,C1255&lt;=VrefLow),"",(B1256*M$12)/(M$9+M$12))</f>
        <v>1.7489302780189389</v>
      </c>
      <c r="D1256" s="4">
        <f>IF(OR(A1255&gt;=2^I$9,C1255&lt;=VrefLow),"",ROUND(((C1256-VrefLow)*(2^REsolution))/(VrefHigh-VrefLow),0))</f>
        <v>2653</v>
      </c>
      <c r="E1256" s="5" t="str">
        <f>IF(OR(A1255&gt;=2^I$9,C1255&lt;=VrefLow),"",DEC2BIN((MOD(D1256,4096)/512),3)&amp;DEC2BIN(MOD(D1256,512),9))</f>
        <v>101001011101</v>
      </c>
      <c r="F1256" s="1" t="str">
        <f>IF(OR(A1255&gt;=2^I$9,C1255&lt;=VrefLow),"",DEC2HEX(D1256,4))</f>
        <v>0A5D</v>
      </c>
    </row>
    <row r="1257" spans="1:6" x14ac:dyDescent="0.25">
      <c r="A1257" s="2">
        <f>IF(OR(A1256&gt;=2^I$9,C1256&lt;=VrefLow),"",A1256+1)</f>
        <v>1254</v>
      </c>
      <c r="B1257" s="6">
        <f>IF(OR(A1256&gt;=2^I$9,C1256&lt;=VrefLow),"",IF(B1256&lt;=0,"",(B1256-(M$6/(2^I$9)))))</f>
        <v>4.4421874999995552</v>
      </c>
      <c r="C1257" s="6">
        <f>IF(OR(A1256&gt;=2^I$9,C1256&lt;=VrefLow),"",(B1257*M$12)/(M$9+M$12))</f>
        <v>1.7483153236314495</v>
      </c>
      <c r="D1257" s="4">
        <f>IF(OR(A1256&gt;=2^I$9,C1256&lt;=VrefLow),"",ROUND(((C1257-VrefLow)*(2^REsolution))/(VrefHigh-VrefLow),0))</f>
        <v>2652</v>
      </c>
      <c r="E1257" s="5" t="str">
        <f>IF(OR(A1256&gt;=2^I$9,C1256&lt;=VrefLow),"",DEC2BIN((MOD(D1257,4096)/512),3)&amp;DEC2BIN(MOD(D1257,512),9))</f>
        <v>101001011100</v>
      </c>
      <c r="F1257" s="1" t="str">
        <f>IF(OR(A1256&gt;=2^I$9,C1256&lt;=VrefLow),"",DEC2HEX(D1257,4))</f>
        <v>0A5C</v>
      </c>
    </row>
    <row r="1258" spans="1:6" x14ac:dyDescent="0.25">
      <c r="A1258" s="2">
        <f>IF(OR(A1257&gt;=2^I$9,C1257&lt;=VrefLow),"",A1257+1)</f>
        <v>1255</v>
      </c>
      <c r="B1258" s="6">
        <f>IF(OR(A1257&gt;=2^I$9,C1257&lt;=VrefLow),"",IF(B1257&lt;=0,"",(B1257-(M$6/(2^I$9)))))</f>
        <v>4.4406249999995548</v>
      </c>
      <c r="C1258" s="6">
        <f>IF(OR(A1257&gt;=2^I$9,C1257&lt;=VrefLow),"",(B1258*M$12)/(M$9+M$12))</f>
        <v>1.7477003692439603</v>
      </c>
      <c r="D1258" s="4">
        <f>IF(OR(A1257&gt;=2^I$9,C1257&lt;=VrefLow),"",ROUND(((C1258-VrefLow)*(2^REsolution))/(VrefHigh-VrefLow),0))</f>
        <v>2651</v>
      </c>
      <c r="E1258" s="5" t="str">
        <f>IF(OR(A1257&gt;=2^I$9,C1257&lt;=VrefLow),"",DEC2BIN((MOD(D1258,4096)/512),3)&amp;DEC2BIN(MOD(D1258,512),9))</f>
        <v>101001011011</v>
      </c>
      <c r="F1258" s="1" t="str">
        <f>IF(OR(A1257&gt;=2^I$9,C1257&lt;=VrefLow),"",DEC2HEX(D1258,4))</f>
        <v>0A5B</v>
      </c>
    </row>
    <row r="1259" spans="1:6" x14ac:dyDescent="0.25">
      <c r="A1259" s="2">
        <f>IF(OR(A1258&gt;=2^I$9,C1258&lt;=VrefLow),"",A1258+1)</f>
        <v>1256</v>
      </c>
      <c r="B1259" s="6">
        <f>IF(OR(A1258&gt;=2^I$9,C1258&lt;=VrefLow),"",IF(B1258&lt;=0,"",(B1258-(M$6/(2^I$9)))))</f>
        <v>4.4390624999995545</v>
      </c>
      <c r="C1259" s="6">
        <f>IF(OR(A1258&gt;=2^I$9,C1258&lt;=VrefLow),"",(B1259*M$12)/(M$9+M$12))</f>
        <v>1.747085414856471</v>
      </c>
      <c r="D1259" s="4">
        <f>IF(OR(A1258&gt;=2^I$9,C1258&lt;=VrefLow),"",ROUND(((C1259-VrefLow)*(2^REsolution))/(VrefHigh-VrefLow),0))</f>
        <v>2650</v>
      </c>
      <c r="E1259" s="5" t="str">
        <f>IF(OR(A1258&gt;=2^I$9,C1258&lt;=VrefLow),"",DEC2BIN((MOD(D1259,4096)/512),3)&amp;DEC2BIN(MOD(D1259,512),9))</f>
        <v>101001011010</v>
      </c>
      <c r="F1259" s="1" t="str">
        <f>IF(OR(A1258&gt;=2^I$9,C1258&lt;=VrefLow),"",DEC2HEX(D1259,4))</f>
        <v>0A5A</v>
      </c>
    </row>
    <row r="1260" spans="1:6" x14ac:dyDescent="0.25">
      <c r="A1260" s="2">
        <f>IF(OR(A1259&gt;=2^I$9,C1259&lt;=VrefLow),"",A1259+1)</f>
        <v>1257</v>
      </c>
      <c r="B1260" s="6">
        <f>IF(OR(A1259&gt;=2^I$9,C1259&lt;=VrefLow),"",IF(B1259&lt;=0,"",(B1259-(M$6/(2^I$9)))))</f>
        <v>4.4374999999995541</v>
      </c>
      <c r="C1260" s="6">
        <f>IF(OR(A1259&gt;=2^I$9,C1259&lt;=VrefLow),"",(B1260*M$12)/(M$9+M$12))</f>
        <v>1.7464704604689818</v>
      </c>
      <c r="D1260" s="4">
        <f>IF(OR(A1259&gt;=2^I$9,C1259&lt;=VrefLow),"",ROUND(((C1260-VrefLow)*(2^REsolution))/(VrefHigh-VrefLow),0))</f>
        <v>2649</v>
      </c>
      <c r="E1260" s="5" t="str">
        <f>IF(OR(A1259&gt;=2^I$9,C1259&lt;=VrefLow),"",DEC2BIN((MOD(D1260,4096)/512),3)&amp;DEC2BIN(MOD(D1260,512),9))</f>
        <v>101001011001</v>
      </c>
      <c r="F1260" s="1" t="str">
        <f>IF(OR(A1259&gt;=2^I$9,C1259&lt;=VrefLow),"",DEC2HEX(D1260,4))</f>
        <v>0A59</v>
      </c>
    </row>
    <row r="1261" spans="1:6" x14ac:dyDescent="0.25">
      <c r="A1261" s="2">
        <f>IF(OR(A1260&gt;=2^I$9,C1260&lt;=VrefLow),"",A1260+1)</f>
        <v>1258</v>
      </c>
      <c r="B1261" s="6">
        <f>IF(OR(A1260&gt;=2^I$9,C1260&lt;=VrefLow),"",IF(B1260&lt;=0,"",(B1260-(M$6/(2^I$9)))))</f>
        <v>4.4359374999995538</v>
      </c>
      <c r="C1261" s="6">
        <f>IF(OR(A1260&gt;=2^I$9,C1260&lt;=VrefLow),"",(B1261*M$12)/(M$9+M$12))</f>
        <v>1.7458555060814924</v>
      </c>
      <c r="D1261" s="4">
        <f>IF(OR(A1260&gt;=2^I$9,C1260&lt;=VrefLow),"",ROUND(((C1261-VrefLow)*(2^REsolution))/(VrefHigh-VrefLow),0))</f>
        <v>2649</v>
      </c>
      <c r="E1261" s="5" t="str">
        <f>IF(OR(A1260&gt;=2^I$9,C1260&lt;=VrefLow),"",DEC2BIN((MOD(D1261,4096)/512),3)&amp;DEC2BIN(MOD(D1261,512),9))</f>
        <v>101001011001</v>
      </c>
      <c r="F1261" s="1" t="str">
        <f>IF(OR(A1260&gt;=2^I$9,C1260&lt;=VrefLow),"",DEC2HEX(D1261,4))</f>
        <v>0A59</v>
      </c>
    </row>
    <row r="1262" spans="1:6" x14ac:dyDescent="0.25">
      <c r="A1262" s="2">
        <f>IF(OR(A1261&gt;=2^I$9,C1261&lt;=VrefLow),"",A1261+1)</f>
        <v>1259</v>
      </c>
      <c r="B1262" s="6">
        <f>IF(OR(A1261&gt;=2^I$9,C1261&lt;=VrefLow),"",IF(B1261&lt;=0,"",(B1261-(M$6/(2^I$9)))))</f>
        <v>4.4343749999995534</v>
      </c>
      <c r="C1262" s="6">
        <f>IF(OR(A1261&gt;=2^I$9,C1261&lt;=VrefLow),"",(B1262*M$12)/(M$9+M$12))</f>
        <v>1.7452405516940033</v>
      </c>
      <c r="D1262" s="4">
        <f>IF(OR(A1261&gt;=2^I$9,C1261&lt;=VrefLow),"",ROUND(((C1262-VrefLow)*(2^REsolution))/(VrefHigh-VrefLow),0))</f>
        <v>2648</v>
      </c>
      <c r="E1262" s="5" t="str">
        <f>IF(OR(A1261&gt;=2^I$9,C1261&lt;=VrefLow),"",DEC2BIN((MOD(D1262,4096)/512),3)&amp;DEC2BIN(MOD(D1262,512),9))</f>
        <v>101001011000</v>
      </c>
      <c r="F1262" s="1" t="str">
        <f>IF(OR(A1261&gt;=2^I$9,C1261&lt;=VrefLow),"",DEC2HEX(D1262,4))</f>
        <v>0A58</v>
      </c>
    </row>
    <row r="1263" spans="1:6" x14ac:dyDescent="0.25">
      <c r="A1263" s="2">
        <f>IF(OR(A1262&gt;=2^I$9,C1262&lt;=VrefLow),"",A1262+1)</f>
        <v>1260</v>
      </c>
      <c r="B1263" s="6">
        <f>IF(OR(A1262&gt;=2^I$9,C1262&lt;=VrefLow),"",IF(B1262&lt;=0,"",(B1262-(M$6/(2^I$9)))))</f>
        <v>4.4328124999995531</v>
      </c>
      <c r="C1263" s="6">
        <f>IF(OR(A1262&gt;=2^I$9,C1262&lt;=VrefLow),"",(B1263*M$12)/(M$9+M$12))</f>
        <v>1.7446255973065139</v>
      </c>
      <c r="D1263" s="4">
        <f>IF(OR(A1262&gt;=2^I$9,C1262&lt;=VrefLow),"",ROUND(((C1263-VrefLow)*(2^REsolution))/(VrefHigh-VrefLow),0))</f>
        <v>2647</v>
      </c>
      <c r="E1263" s="5" t="str">
        <f>IF(OR(A1262&gt;=2^I$9,C1262&lt;=VrefLow),"",DEC2BIN((MOD(D1263,4096)/512),3)&amp;DEC2BIN(MOD(D1263,512),9))</f>
        <v>101001010111</v>
      </c>
      <c r="F1263" s="1" t="str">
        <f>IF(OR(A1262&gt;=2^I$9,C1262&lt;=VrefLow),"",DEC2HEX(D1263,4))</f>
        <v>0A57</v>
      </c>
    </row>
    <row r="1264" spans="1:6" x14ac:dyDescent="0.25">
      <c r="A1264" s="2">
        <f>IF(OR(A1263&gt;=2^I$9,C1263&lt;=VrefLow),"",A1263+1)</f>
        <v>1261</v>
      </c>
      <c r="B1264" s="6">
        <f>IF(OR(A1263&gt;=2^I$9,C1263&lt;=VrefLow),"",IF(B1263&lt;=0,"",(B1263-(M$6/(2^I$9)))))</f>
        <v>4.4312499999995527</v>
      </c>
      <c r="C1264" s="6">
        <f>IF(OR(A1263&gt;=2^I$9,C1263&lt;=VrefLow),"",(B1264*M$12)/(M$9+M$12))</f>
        <v>1.7440106429190247</v>
      </c>
      <c r="D1264" s="4">
        <f>IF(OR(A1263&gt;=2^I$9,C1263&lt;=VrefLow),"",ROUND(((C1264-VrefLow)*(2^REsolution))/(VrefHigh-VrefLow),0))</f>
        <v>2646</v>
      </c>
      <c r="E1264" s="5" t="str">
        <f>IF(OR(A1263&gt;=2^I$9,C1263&lt;=VrefLow),"",DEC2BIN((MOD(D1264,4096)/512),3)&amp;DEC2BIN(MOD(D1264,512),9))</f>
        <v>101001010110</v>
      </c>
      <c r="F1264" s="1" t="str">
        <f>IF(OR(A1263&gt;=2^I$9,C1263&lt;=VrefLow),"",DEC2HEX(D1264,4))</f>
        <v>0A56</v>
      </c>
    </row>
    <row r="1265" spans="1:6" x14ac:dyDescent="0.25">
      <c r="A1265" s="2">
        <f>IF(OR(A1264&gt;=2^I$9,C1264&lt;=VrefLow),"",A1264+1)</f>
        <v>1262</v>
      </c>
      <c r="B1265" s="6">
        <f>IF(OR(A1264&gt;=2^I$9,C1264&lt;=VrefLow),"",IF(B1264&lt;=0,"",(B1264-(M$6/(2^I$9)))))</f>
        <v>4.4296874999995524</v>
      </c>
      <c r="C1265" s="6">
        <f>IF(OR(A1264&gt;=2^I$9,C1264&lt;=VrefLow),"",(B1265*M$12)/(M$9+M$12))</f>
        <v>1.7433956885315354</v>
      </c>
      <c r="D1265" s="4">
        <f>IF(OR(A1264&gt;=2^I$9,C1264&lt;=VrefLow),"",ROUND(((C1265-VrefLow)*(2^REsolution))/(VrefHigh-VrefLow),0))</f>
        <v>2645</v>
      </c>
      <c r="E1265" s="5" t="str">
        <f>IF(OR(A1264&gt;=2^I$9,C1264&lt;=VrefLow),"",DEC2BIN((MOD(D1265,4096)/512),3)&amp;DEC2BIN(MOD(D1265,512),9))</f>
        <v>101001010101</v>
      </c>
      <c r="F1265" s="1" t="str">
        <f>IF(OR(A1264&gt;=2^I$9,C1264&lt;=VrefLow),"",DEC2HEX(D1265,4))</f>
        <v>0A55</v>
      </c>
    </row>
    <row r="1266" spans="1:6" x14ac:dyDescent="0.25">
      <c r="A1266" s="2">
        <f>IF(OR(A1265&gt;=2^I$9,C1265&lt;=VrefLow),"",A1265+1)</f>
        <v>1263</v>
      </c>
      <c r="B1266" s="6">
        <f>IF(OR(A1265&gt;=2^I$9,C1265&lt;=VrefLow),"",IF(B1265&lt;=0,"",(B1265-(M$6/(2^I$9)))))</f>
        <v>4.428124999999552</v>
      </c>
      <c r="C1266" s="6">
        <f>IF(OR(A1265&gt;=2^I$9,C1265&lt;=VrefLow),"",(B1266*M$12)/(M$9+M$12))</f>
        <v>1.7427807341440462</v>
      </c>
      <c r="D1266" s="4">
        <f>IF(OR(A1265&gt;=2^I$9,C1265&lt;=VrefLow),"",ROUND(((C1266-VrefLow)*(2^REsolution))/(VrefHigh-VrefLow),0))</f>
        <v>2644</v>
      </c>
      <c r="E1266" s="5" t="str">
        <f>IF(OR(A1265&gt;=2^I$9,C1265&lt;=VrefLow),"",DEC2BIN((MOD(D1266,4096)/512),3)&amp;DEC2BIN(MOD(D1266,512),9))</f>
        <v>101001010100</v>
      </c>
      <c r="F1266" s="1" t="str">
        <f>IF(OR(A1265&gt;=2^I$9,C1265&lt;=VrefLow),"",DEC2HEX(D1266,4))</f>
        <v>0A54</v>
      </c>
    </row>
    <row r="1267" spans="1:6" x14ac:dyDescent="0.25">
      <c r="A1267" s="2">
        <f>IF(OR(A1266&gt;=2^I$9,C1266&lt;=VrefLow),"",A1266+1)</f>
        <v>1264</v>
      </c>
      <c r="B1267" s="6">
        <f>IF(OR(A1266&gt;=2^I$9,C1266&lt;=VrefLow),"",IF(B1266&lt;=0,"",(B1266-(M$6/(2^I$9)))))</f>
        <v>4.4265624999995516</v>
      </c>
      <c r="C1267" s="6">
        <f>IF(OR(A1266&gt;=2^I$9,C1266&lt;=VrefLow),"",(B1267*M$12)/(M$9+M$12))</f>
        <v>1.7421657797565568</v>
      </c>
      <c r="D1267" s="4">
        <f>IF(OR(A1266&gt;=2^I$9,C1266&lt;=VrefLow),"",ROUND(((C1267-VrefLow)*(2^REsolution))/(VrefHigh-VrefLow),0))</f>
        <v>2643</v>
      </c>
      <c r="E1267" s="5" t="str">
        <f>IF(OR(A1266&gt;=2^I$9,C1266&lt;=VrefLow),"",DEC2BIN((MOD(D1267,4096)/512),3)&amp;DEC2BIN(MOD(D1267,512),9))</f>
        <v>101001010011</v>
      </c>
      <c r="F1267" s="1" t="str">
        <f>IF(OR(A1266&gt;=2^I$9,C1266&lt;=VrefLow),"",DEC2HEX(D1267,4))</f>
        <v>0A53</v>
      </c>
    </row>
    <row r="1268" spans="1:6" x14ac:dyDescent="0.25">
      <c r="A1268" s="2">
        <f>IF(OR(A1267&gt;=2^I$9,C1267&lt;=VrefLow),"",A1267+1)</f>
        <v>1265</v>
      </c>
      <c r="B1268" s="6">
        <f>IF(OR(A1267&gt;=2^I$9,C1267&lt;=VrefLow),"",IF(B1267&lt;=0,"",(B1267-(M$6/(2^I$9)))))</f>
        <v>4.4249999999995513</v>
      </c>
      <c r="C1268" s="6">
        <f>IF(OR(A1267&gt;=2^I$9,C1267&lt;=VrefLow),"",(B1268*M$12)/(M$9+M$12))</f>
        <v>1.7415508253690677</v>
      </c>
      <c r="D1268" s="4">
        <f>IF(OR(A1267&gt;=2^I$9,C1267&lt;=VrefLow),"",ROUND(((C1268-VrefLow)*(2^REsolution))/(VrefHigh-VrefLow),0))</f>
        <v>2642</v>
      </c>
      <c r="E1268" s="5" t="str">
        <f>IF(OR(A1267&gt;=2^I$9,C1267&lt;=VrefLow),"",DEC2BIN((MOD(D1268,4096)/512),3)&amp;DEC2BIN(MOD(D1268,512),9))</f>
        <v>101001010010</v>
      </c>
      <c r="F1268" s="1" t="str">
        <f>IF(OR(A1267&gt;=2^I$9,C1267&lt;=VrefLow),"",DEC2HEX(D1268,4))</f>
        <v>0A52</v>
      </c>
    </row>
    <row r="1269" spans="1:6" x14ac:dyDescent="0.25">
      <c r="A1269" s="2">
        <f>IF(OR(A1268&gt;=2^I$9,C1268&lt;=VrefLow),"",A1268+1)</f>
        <v>1266</v>
      </c>
      <c r="B1269" s="6">
        <f>IF(OR(A1268&gt;=2^I$9,C1268&lt;=VrefLow),"",IF(B1268&lt;=0,"",(B1268-(M$6/(2^I$9)))))</f>
        <v>4.4234374999995509</v>
      </c>
      <c r="C1269" s="6">
        <f>IF(OR(A1268&gt;=2^I$9,C1268&lt;=VrefLow),"",(B1269*M$12)/(M$9+M$12))</f>
        <v>1.7409358709815783</v>
      </c>
      <c r="D1269" s="4">
        <f>IF(OR(A1268&gt;=2^I$9,C1268&lt;=VrefLow),"",ROUND(((C1269-VrefLow)*(2^REsolution))/(VrefHigh-VrefLow),0))</f>
        <v>2641</v>
      </c>
      <c r="E1269" s="5" t="str">
        <f>IF(OR(A1268&gt;=2^I$9,C1268&lt;=VrefLow),"",DEC2BIN((MOD(D1269,4096)/512),3)&amp;DEC2BIN(MOD(D1269,512),9))</f>
        <v>101001010001</v>
      </c>
      <c r="F1269" s="1" t="str">
        <f>IF(OR(A1268&gt;=2^I$9,C1268&lt;=VrefLow),"",DEC2HEX(D1269,4))</f>
        <v>0A51</v>
      </c>
    </row>
    <row r="1270" spans="1:6" x14ac:dyDescent="0.25">
      <c r="A1270" s="2">
        <f>IF(OR(A1269&gt;=2^I$9,C1269&lt;=VrefLow),"",A1269+1)</f>
        <v>1267</v>
      </c>
      <c r="B1270" s="6">
        <f>IF(OR(A1269&gt;=2^I$9,C1269&lt;=VrefLow),"",IF(B1269&lt;=0,"",(B1269-(M$6/(2^I$9)))))</f>
        <v>4.4218749999995506</v>
      </c>
      <c r="C1270" s="6">
        <f>IF(OR(A1269&gt;=2^I$9,C1269&lt;=VrefLow),"",(B1270*M$12)/(M$9+M$12))</f>
        <v>1.7403209165940892</v>
      </c>
      <c r="D1270" s="4">
        <f>IF(OR(A1269&gt;=2^I$9,C1269&lt;=VrefLow),"",ROUND(((C1270-VrefLow)*(2^REsolution))/(VrefHigh-VrefLow),0))</f>
        <v>2640</v>
      </c>
      <c r="E1270" s="5" t="str">
        <f>IF(OR(A1269&gt;=2^I$9,C1269&lt;=VrefLow),"",DEC2BIN((MOD(D1270,4096)/512),3)&amp;DEC2BIN(MOD(D1270,512),9))</f>
        <v>101001010000</v>
      </c>
      <c r="F1270" s="1" t="str">
        <f>IF(OR(A1269&gt;=2^I$9,C1269&lt;=VrefLow),"",DEC2HEX(D1270,4))</f>
        <v>0A50</v>
      </c>
    </row>
    <row r="1271" spans="1:6" x14ac:dyDescent="0.25">
      <c r="A1271" s="2">
        <f>IF(OR(A1270&gt;=2^I$9,C1270&lt;=VrefLow),"",A1270+1)</f>
        <v>1268</v>
      </c>
      <c r="B1271" s="6">
        <f>IF(OR(A1270&gt;=2^I$9,C1270&lt;=VrefLow),"",IF(B1270&lt;=0,"",(B1270-(M$6/(2^I$9)))))</f>
        <v>4.4203124999995502</v>
      </c>
      <c r="C1271" s="6">
        <f>IF(OR(A1270&gt;=2^I$9,C1270&lt;=VrefLow),"",(B1271*M$12)/(M$9+M$12))</f>
        <v>1.7397059622065998</v>
      </c>
      <c r="D1271" s="4">
        <f>IF(OR(A1270&gt;=2^I$9,C1270&lt;=VrefLow),"",ROUND(((C1271-VrefLow)*(2^REsolution))/(VrefHigh-VrefLow),0))</f>
        <v>2639</v>
      </c>
      <c r="E1271" s="5" t="str">
        <f>IF(OR(A1270&gt;=2^I$9,C1270&lt;=VrefLow),"",DEC2BIN((MOD(D1271,4096)/512),3)&amp;DEC2BIN(MOD(D1271,512),9))</f>
        <v>101001001111</v>
      </c>
      <c r="F1271" s="1" t="str">
        <f>IF(OR(A1270&gt;=2^I$9,C1270&lt;=VrefLow),"",DEC2HEX(D1271,4))</f>
        <v>0A4F</v>
      </c>
    </row>
    <row r="1272" spans="1:6" x14ac:dyDescent="0.25">
      <c r="A1272" s="2">
        <f>IF(OR(A1271&gt;=2^I$9,C1271&lt;=VrefLow),"",A1271+1)</f>
        <v>1269</v>
      </c>
      <c r="B1272" s="6">
        <f>IF(OR(A1271&gt;=2^I$9,C1271&lt;=VrefLow),"",IF(B1271&lt;=0,"",(B1271-(M$6/(2^I$9)))))</f>
        <v>4.4187499999995499</v>
      </c>
      <c r="C1272" s="6">
        <f>IF(OR(A1271&gt;=2^I$9,C1271&lt;=VrefLow),"",(B1272*M$12)/(M$9+M$12))</f>
        <v>1.7390910078191104</v>
      </c>
      <c r="D1272" s="4">
        <f>IF(OR(A1271&gt;=2^I$9,C1271&lt;=VrefLow),"",ROUND(((C1272-VrefLow)*(2^REsolution))/(VrefHigh-VrefLow),0))</f>
        <v>2638</v>
      </c>
      <c r="E1272" s="5" t="str">
        <f>IF(OR(A1271&gt;=2^I$9,C1271&lt;=VrefLow),"",DEC2BIN((MOD(D1272,4096)/512),3)&amp;DEC2BIN(MOD(D1272,512),9))</f>
        <v>101001001110</v>
      </c>
      <c r="F1272" s="1" t="str">
        <f>IF(OR(A1271&gt;=2^I$9,C1271&lt;=VrefLow),"",DEC2HEX(D1272,4))</f>
        <v>0A4E</v>
      </c>
    </row>
    <row r="1273" spans="1:6" x14ac:dyDescent="0.25">
      <c r="A1273" s="2">
        <f>IF(OR(A1272&gt;=2^I$9,C1272&lt;=VrefLow),"",A1272+1)</f>
        <v>1270</v>
      </c>
      <c r="B1273" s="6">
        <f>IF(OR(A1272&gt;=2^I$9,C1272&lt;=VrefLow),"",IF(B1272&lt;=0,"",(B1272-(M$6/(2^I$9)))))</f>
        <v>4.4171874999995495</v>
      </c>
      <c r="C1273" s="6">
        <f>IF(OR(A1272&gt;=2^I$9,C1272&lt;=VrefLow),"",(B1273*M$12)/(M$9+M$12))</f>
        <v>1.738476053431621</v>
      </c>
      <c r="D1273" s="4">
        <f>IF(OR(A1272&gt;=2^I$9,C1272&lt;=VrefLow),"",ROUND(((C1273-VrefLow)*(2^REsolution))/(VrefHigh-VrefLow),0))</f>
        <v>2637</v>
      </c>
      <c r="E1273" s="5" t="str">
        <f>IF(OR(A1272&gt;=2^I$9,C1272&lt;=VrefLow),"",DEC2BIN((MOD(D1273,4096)/512),3)&amp;DEC2BIN(MOD(D1273,512),9))</f>
        <v>101001001101</v>
      </c>
      <c r="F1273" s="1" t="str">
        <f>IF(OR(A1272&gt;=2^I$9,C1272&lt;=VrefLow),"",DEC2HEX(D1273,4))</f>
        <v>0A4D</v>
      </c>
    </row>
    <row r="1274" spans="1:6" x14ac:dyDescent="0.25">
      <c r="A1274" s="2">
        <f>IF(OR(A1273&gt;=2^I$9,C1273&lt;=VrefLow),"",A1273+1)</f>
        <v>1271</v>
      </c>
      <c r="B1274" s="6">
        <f>IF(OR(A1273&gt;=2^I$9,C1273&lt;=VrefLow),"",IF(B1273&lt;=0,"",(B1273-(M$6/(2^I$9)))))</f>
        <v>4.4156249999995492</v>
      </c>
      <c r="C1274" s="6">
        <f>IF(OR(A1273&gt;=2^I$9,C1273&lt;=VrefLow),"",(B1274*M$12)/(M$9+M$12))</f>
        <v>1.7378610990441319</v>
      </c>
      <c r="D1274" s="4">
        <f>IF(OR(A1273&gt;=2^I$9,C1273&lt;=VrefLow),"",ROUND(((C1274-VrefLow)*(2^REsolution))/(VrefHigh-VrefLow),0))</f>
        <v>2636</v>
      </c>
      <c r="E1274" s="5" t="str">
        <f>IF(OR(A1273&gt;=2^I$9,C1273&lt;=VrefLow),"",DEC2BIN((MOD(D1274,4096)/512),3)&amp;DEC2BIN(MOD(D1274,512),9))</f>
        <v>101001001100</v>
      </c>
      <c r="F1274" s="1" t="str">
        <f>IF(OR(A1273&gt;=2^I$9,C1273&lt;=VrefLow),"",DEC2HEX(D1274,4))</f>
        <v>0A4C</v>
      </c>
    </row>
    <row r="1275" spans="1:6" x14ac:dyDescent="0.25">
      <c r="A1275" s="2">
        <f>IF(OR(A1274&gt;=2^I$9,C1274&lt;=VrefLow),"",A1274+1)</f>
        <v>1272</v>
      </c>
      <c r="B1275" s="6">
        <f>IF(OR(A1274&gt;=2^I$9,C1274&lt;=VrefLow),"",IF(B1274&lt;=0,"",(B1274-(M$6/(2^I$9)))))</f>
        <v>4.4140624999995488</v>
      </c>
      <c r="C1275" s="6">
        <f>IF(OR(A1274&gt;=2^I$9,C1274&lt;=VrefLow),"",(B1275*M$12)/(M$9+M$12))</f>
        <v>1.7372461446566425</v>
      </c>
      <c r="D1275" s="4">
        <f>IF(OR(A1274&gt;=2^I$9,C1274&lt;=VrefLow),"",ROUND(((C1275-VrefLow)*(2^REsolution))/(VrefHigh-VrefLow),0))</f>
        <v>2635</v>
      </c>
      <c r="E1275" s="5" t="str">
        <f>IF(OR(A1274&gt;=2^I$9,C1274&lt;=VrefLow),"",DEC2BIN((MOD(D1275,4096)/512),3)&amp;DEC2BIN(MOD(D1275,512),9))</f>
        <v>101001001011</v>
      </c>
      <c r="F1275" s="1" t="str">
        <f>IF(OR(A1274&gt;=2^I$9,C1274&lt;=VrefLow),"",DEC2HEX(D1275,4))</f>
        <v>0A4B</v>
      </c>
    </row>
    <row r="1276" spans="1:6" x14ac:dyDescent="0.25">
      <c r="A1276" s="2">
        <f>IF(OR(A1275&gt;=2^I$9,C1275&lt;=VrefLow),"",A1275+1)</f>
        <v>1273</v>
      </c>
      <c r="B1276" s="6">
        <f>IF(OR(A1275&gt;=2^I$9,C1275&lt;=VrefLow),"",IF(B1275&lt;=0,"",(B1275-(M$6/(2^I$9)))))</f>
        <v>4.4124999999995485</v>
      </c>
      <c r="C1276" s="6">
        <f>IF(OR(A1275&gt;=2^I$9,C1275&lt;=VrefLow),"",(B1276*M$12)/(M$9+M$12))</f>
        <v>1.7366311902691534</v>
      </c>
      <c r="D1276" s="4">
        <f>IF(OR(A1275&gt;=2^I$9,C1275&lt;=VrefLow),"",ROUND(((C1276-VrefLow)*(2^REsolution))/(VrefHigh-VrefLow),0))</f>
        <v>2635</v>
      </c>
      <c r="E1276" s="5" t="str">
        <f>IF(OR(A1275&gt;=2^I$9,C1275&lt;=VrefLow),"",DEC2BIN((MOD(D1276,4096)/512),3)&amp;DEC2BIN(MOD(D1276,512),9))</f>
        <v>101001001011</v>
      </c>
      <c r="F1276" s="1" t="str">
        <f>IF(OR(A1275&gt;=2^I$9,C1275&lt;=VrefLow),"",DEC2HEX(D1276,4))</f>
        <v>0A4B</v>
      </c>
    </row>
    <row r="1277" spans="1:6" x14ac:dyDescent="0.25">
      <c r="A1277" s="2">
        <f>IF(OR(A1276&gt;=2^I$9,C1276&lt;=VrefLow),"",A1276+1)</f>
        <v>1274</v>
      </c>
      <c r="B1277" s="6">
        <f>IF(OR(A1276&gt;=2^I$9,C1276&lt;=VrefLow),"",IF(B1276&lt;=0,"",(B1276-(M$6/(2^I$9)))))</f>
        <v>4.4109374999995481</v>
      </c>
      <c r="C1277" s="6">
        <f>IF(OR(A1276&gt;=2^I$9,C1276&lt;=VrefLow),"",(B1277*M$12)/(M$9+M$12))</f>
        <v>1.736016235881664</v>
      </c>
      <c r="D1277" s="4">
        <f>IF(OR(A1276&gt;=2^I$9,C1276&lt;=VrefLow),"",ROUND(((C1277-VrefLow)*(2^REsolution))/(VrefHigh-VrefLow),0))</f>
        <v>2634</v>
      </c>
      <c r="E1277" s="5" t="str">
        <f>IF(OR(A1276&gt;=2^I$9,C1276&lt;=VrefLow),"",DEC2BIN((MOD(D1277,4096)/512),3)&amp;DEC2BIN(MOD(D1277,512),9))</f>
        <v>101001001010</v>
      </c>
      <c r="F1277" s="1" t="str">
        <f>IF(OR(A1276&gt;=2^I$9,C1276&lt;=VrefLow),"",DEC2HEX(D1277,4))</f>
        <v>0A4A</v>
      </c>
    </row>
    <row r="1278" spans="1:6" x14ac:dyDescent="0.25">
      <c r="A1278" s="2">
        <f>IF(OR(A1277&gt;=2^I$9,C1277&lt;=VrefLow),"",A1277+1)</f>
        <v>1275</v>
      </c>
      <c r="B1278" s="6">
        <f>IF(OR(A1277&gt;=2^I$9,C1277&lt;=VrefLow),"",IF(B1277&lt;=0,"",(B1277-(M$6/(2^I$9)))))</f>
        <v>4.4093749999995477</v>
      </c>
      <c r="C1278" s="6">
        <f>IF(OR(A1277&gt;=2^I$9,C1277&lt;=VrefLow),"",(B1278*M$12)/(M$9+M$12))</f>
        <v>1.7354012814941748</v>
      </c>
      <c r="D1278" s="4">
        <f>IF(OR(A1277&gt;=2^I$9,C1277&lt;=VrefLow),"",ROUND(((C1278-VrefLow)*(2^REsolution))/(VrefHigh-VrefLow),0))</f>
        <v>2633</v>
      </c>
      <c r="E1278" s="5" t="str">
        <f>IF(OR(A1277&gt;=2^I$9,C1277&lt;=VrefLow),"",DEC2BIN((MOD(D1278,4096)/512),3)&amp;DEC2BIN(MOD(D1278,512),9))</f>
        <v>101001001001</v>
      </c>
      <c r="F1278" s="1" t="str">
        <f>IF(OR(A1277&gt;=2^I$9,C1277&lt;=VrefLow),"",DEC2HEX(D1278,4))</f>
        <v>0A49</v>
      </c>
    </row>
    <row r="1279" spans="1:6" x14ac:dyDescent="0.25">
      <c r="A1279" s="2">
        <f>IF(OR(A1278&gt;=2^I$9,C1278&lt;=VrefLow),"",A1278+1)</f>
        <v>1276</v>
      </c>
      <c r="B1279" s="6">
        <f>IF(OR(A1278&gt;=2^I$9,C1278&lt;=VrefLow),"",IF(B1278&lt;=0,"",(B1278-(M$6/(2^I$9)))))</f>
        <v>4.4078124999995474</v>
      </c>
      <c r="C1279" s="6">
        <f>IF(OR(A1278&gt;=2^I$9,C1278&lt;=VrefLow),"",(B1279*M$12)/(M$9+M$12))</f>
        <v>1.7347863271066855</v>
      </c>
      <c r="D1279" s="4">
        <f>IF(OR(A1278&gt;=2^I$9,C1278&lt;=VrefLow),"",ROUND(((C1279-VrefLow)*(2^REsolution))/(VrefHigh-VrefLow),0))</f>
        <v>2632</v>
      </c>
      <c r="E1279" s="5" t="str">
        <f>IF(OR(A1278&gt;=2^I$9,C1278&lt;=VrefLow),"",DEC2BIN((MOD(D1279,4096)/512),3)&amp;DEC2BIN(MOD(D1279,512),9))</f>
        <v>101001001000</v>
      </c>
      <c r="F1279" s="1" t="str">
        <f>IF(OR(A1278&gt;=2^I$9,C1278&lt;=VrefLow),"",DEC2HEX(D1279,4))</f>
        <v>0A48</v>
      </c>
    </row>
    <row r="1280" spans="1:6" x14ac:dyDescent="0.25">
      <c r="A1280" s="2">
        <f>IF(OR(A1279&gt;=2^I$9,C1279&lt;=VrefLow),"",A1279+1)</f>
        <v>1277</v>
      </c>
      <c r="B1280" s="6">
        <f>IF(OR(A1279&gt;=2^I$9,C1279&lt;=VrefLow),"",IF(B1279&lt;=0,"",(B1279-(M$6/(2^I$9)))))</f>
        <v>4.406249999999547</v>
      </c>
      <c r="C1280" s="6">
        <f>IF(OR(A1279&gt;=2^I$9,C1279&lt;=VrefLow),"",(B1280*M$12)/(M$9+M$12))</f>
        <v>1.7341713727191963</v>
      </c>
      <c r="D1280" s="4">
        <f>IF(OR(A1279&gt;=2^I$9,C1279&lt;=VrefLow),"",ROUND(((C1280-VrefLow)*(2^REsolution))/(VrefHigh-VrefLow),0))</f>
        <v>2631</v>
      </c>
      <c r="E1280" s="5" t="str">
        <f>IF(OR(A1279&gt;=2^I$9,C1279&lt;=VrefLow),"",DEC2BIN((MOD(D1280,4096)/512),3)&amp;DEC2BIN(MOD(D1280,512),9))</f>
        <v>101001000111</v>
      </c>
      <c r="F1280" s="1" t="str">
        <f>IF(OR(A1279&gt;=2^I$9,C1279&lt;=VrefLow),"",DEC2HEX(D1280,4))</f>
        <v>0A47</v>
      </c>
    </row>
    <row r="1281" spans="1:6" x14ac:dyDescent="0.25">
      <c r="A1281" s="2">
        <f>IF(OR(A1280&gt;=2^I$9,C1280&lt;=VrefLow),"",A1280+1)</f>
        <v>1278</v>
      </c>
      <c r="B1281" s="6">
        <f>IF(OR(A1280&gt;=2^I$9,C1280&lt;=VrefLow),"",IF(B1280&lt;=0,"",(B1280-(M$6/(2^I$9)))))</f>
        <v>4.4046874999995467</v>
      </c>
      <c r="C1281" s="6">
        <f>IF(OR(A1280&gt;=2^I$9,C1280&lt;=VrefLow),"",(B1281*M$12)/(M$9+M$12))</f>
        <v>1.7335564183317069</v>
      </c>
      <c r="D1281" s="4">
        <f>IF(OR(A1280&gt;=2^I$9,C1280&lt;=VrefLow),"",ROUND(((C1281-VrefLow)*(2^REsolution))/(VrefHigh-VrefLow),0))</f>
        <v>2630</v>
      </c>
      <c r="E1281" s="5" t="str">
        <f>IF(OR(A1280&gt;=2^I$9,C1280&lt;=VrefLow),"",DEC2BIN((MOD(D1281,4096)/512),3)&amp;DEC2BIN(MOD(D1281,512),9))</f>
        <v>101001000110</v>
      </c>
      <c r="F1281" s="1" t="str">
        <f>IF(OR(A1280&gt;=2^I$9,C1280&lt;=VrefLow),"",DEC2HEX(D1281,4))</f>
        <v>0A46</v>
      </c>
    </row>
    <row r="1282" spans="1:6" x14ac:dyDescent="0.25">
      <c r="A1282" s="2">
        <f>IF(OR(A1281&gt;=2^I$9,C1281&lt;=VrefLow),"",A1281+1)</f>
        <v>1279</v>
      </c>
      <c r="B1282" s="6">
        <f>IF(OR(A1281&gt;=2^I$9,C1281&lt;=VrefLow),"",IF(B1281&lt;=0,"",(B1281-(M$6/(2^I$9)))))</f>
        <v>4.4031249999995463</v>
      </c>
      <c r="C1282" s="6">
        <f>IF(OR(A1281&gt;=2^I$9,C1281&lt;=VrefLow),"",(B1282*M$12)/(M$9+M$12))</f>
        <v>1.7329414639442178</v>
      </c>
      <c r="D1282" s="4">
        <f>IF(OR(A1281&gt;=2^I$9,C1281&lt;=VrefLow),"",ROUND(((C1282-VrefLow)*(2^REsolution))/(VrefHigh-VrefLow),0))</f>
        <v>2629</v>
      </c>
      <c r="E1282" s="5" t="str">
        <f>IF(OR(A1281&gt;=2^I$9,C1281&lt;=VrefLow),"",DEC2BIN((MOD(D1282,4096)/512),3)&amp;DEC2BIN(MOD(D1282,512),9))</f>
        <v>101001000101</v>
      </c>
      <c r="F1282" s="1" t="str">
        <f>IF(OR(A1281&gt;=2^I$9,C1281&lt;=VrefLow),"",DEC2HEX(D1282,4))</f>
        <v>0A45</v>
      </c>
    </row>
    <row r="1283" spans="1:6" x14ac:dyDescent="0.25">
      <c r="A1283" s="2">
        <f>IF(OR(A1282&gt;=2^I$9,C1282&lt;=VrefLow),"",A1282+1)</f>
        <v>1280</v>
      </c>
      <c r="B1283" s="6">
        <f>IF(OR(A1282&gt;=2^I$9,C1282&lt;=VrefLow),"",IF(B1282&lt;=0,"",(B1282-(M$6/(2^I$9)))))</f>
        <v>4.401562499999546</v>
      </c>
      <c r="C1283" s="6">
        <f>IF(OR(A1282&gt;=2^I$9,C1282&lt;=VrefLow),"",(B1283*M$12)/(M$9+M$12))</f>
        <v>1.7323265095567284</v>
      </c>
      <c r="D1283" s="4">
        <f>IF(OR(A1282&gt;=2^I$9,C1282&lt;=VrefLow),"",ROUND(((C1283-VrefLow)*(2^REsolution))/(VrefHigh-VrefLow),0))</f>
        <v>2628</v>
      </c>
      <c r="E1283" s="5" t="str">
        <f>IF(OR(A1282&gt;=2^I$9,C1282&lt;=VrefLow),"",DEC2BIN((MOD(D1283,4096)/512),3)&amp;DEC2BIN(MOD(D1283,512),9))</f>
        <v>101001000100</v>
      </c>
      <c r="F1283" s="1" t="str">
        <f>IF(OR(A1282&gt;=2^I$9,C1282&lt;=VrefLow),"",DEC2HEX(D1283,4))</f>
        <v>0A44</v>
      </c>
    </row>
    <row r="1284" spans="1:6" x14ac:dyDescent="0.25">
      <c r="A1284" s="2">
        <f>IF(OR(A1283&gt;=2^I$9,C1283&lt;=VrefLow),"",A1283+1)</f>
        <v>1281</v>
      </c>
      <c r="B1284" s="6">
        <f>IF(OR(A1283&gt;=2^I$9,C1283&lt;=VrefLow),"",IF(B1283&lt;=0,"",(B1283-(M$6/(2^I$9)))))</f>
        <v>4.3999999999995456</v>
      </c>
      <c r="C1284" s="6">
        <f>IF(OR(A1283&gt;=2^I$9,C1283&lt;=VrefLow),"",(B1284*M$12)/(M$9+M$12))</f>
        <v>1.7317115551692392</v>
      </c>
      <c r="D1284" s="4">
        <f>IF(OR(A1283&gt;=2^I$9,C1283&lt;=VrefLow),"",ROUND(((C1284-VrefLow)*(2^REsolution))/(VrefHigh-VrefLow),0))</f>
        <v>2627</v>
      </c>
      <c r="E1284" s="5" t="str">
        <f>IF(OR(A1283&gt;=2^I$9,C1283&lt;=VrefLow),"",DEC2BIN((MOD(D1284,4096)/512),3)&amp;DEC2BIN(MOD(D1284,512),9))</f>
        <v>101001000011</v>
      </c>
      <c r="F1284" s="1" t="str">
        <f>IF(OR(A1283&gt;=2^I$9,C1283&lt;=VrefLow),"",DEC2HEX(D1284,4))</f>
        <v>0A43</v>
      </c>
    </row>
    <row r="1285" spans="1:6" x14ac:dyDescent="0.25">
      <c r="A1285" s="2">
        <f>IF(OR(A1284&gt;=2^I$9,C1284&lt;=VrefLow),"",A1284+1)</f>
        <v>1282</v>
      </c>
      <c r="B1285" s="6">
        <f>IF(OR(A1284&gt;=2^I$9,C1284&lt;=VrefLow),"",IF(B1284&lt;=0,"",(B1284-(M$6/(2^I$9)))))</f>
        <v>4.3984374999995453</v>
      </c>
      <c r="C1285" s="6">
        <f>IF(OR(A1284&gt;=2^I$9,C1284&lt;=VrefLow),"",(B1285*M$12)/(M$9+M$12))</f>
        <v>1.7310966007817499</v>
      </c>
      <c r="D1285" s="4">
        <f>IF(OR(A1284&gt;=2^I$9,C1284&lt;=VrefLow),"",ROUND(((C1285-VrefLow)*(2^REsolution))/(VrefHigh-VrefLow),0))</f>
        <v>2626</v>
      </c>
      <c r="E1285" s="5" t="str">
        <f>IF(OR(A1284&gt;=2^I$9,C1284&lt;=VrefLow),"",DEC2BIN((MOD(D1285,4096)/512),3)&amp;DEC2BIN(MOD(D1285,512),9))</f>
        <v>101001000010</v>
      </c>
      <c r="F1285" s="1" t="str">
        <f>IF(OR(A1284&gt;=2^I$9,C1284&lt;=VrefLow),"",DEC2HEX(D1285,4))</f>
        <v>0A42</v>
      </c>
    </row>
    <row r="1286" spans="1:6" x14ac:dyDescent="0.25">
      <c r="A1286" s="2">
        <f>IF(OR(A1285&gt;=2^I$9,C1285&lt;=VrefLow),"",A1285+1)</f>
        <v>1283</v>
      </c>
      <c r="B1286" s="6">
        <f>IF(OR(A1285&gt;=2^I$9,C1285&lt;=VrefLow),"",IF(B1285&lt;=0,"",(B1285-(M$6/(2^I$9)))))</f>
        <v>4.3968749999995449</v>
      </c>
      <c r="C1286" s="6">
        <f>IF(OR(A1285&gt;=2^I$9,C1285&lt;=VrefLow),"",(B1286*M$12)/(M$9+M$12))</f>
        <v>1.7304816463942605</v>
      </c>
      <c r="D1286" s="4">
        <f>IF(OR(A1285&gt;=2^I$9,C1285&lt;=VrefLow),"",ROUND(((C1286-VrefLow)*(2^REsolution))/(VrefHigh-VrefLow),0))</f>
        <v>2625</v>
      </c>
      <c r="E1286" s="5" t="str">
        <f>IF(OR(A1285&gt;=2^I$9,C1285&lt;=VrefLow),"",DEC2BIN((MOD(D1286,4096)/512),3)&amp;DEC2BIN(MOD(D1286,512),9))</f>
        <v>101001000001</v>
      </c>
      <c r="F1286" s="1" t="str">
        <f>IF(OR(A1285&gt;=2^I$9,C1285&lt;=VrefLow),"",DEC2HEX(D1286,4))</f>
        <v>0A41</v>
      </c>
    </row>
    <row r="1287" spans="1:6" x14ac:dyDescent="0.25">
      <c r="A1287" s="2">
        <f>IF(OR(A1286&gt;=2^I$9,C1286&lt;=VrefLow),"",A1286+1)</f>
        <v>1284</v>
      </c>
      <c r="B1287" s="6">
        <f>IF(OR(A1286&gt;=2^I$9,C1286&lt;=VrefLow),"",IF(B1286&lt;=0,"",(B1286-(M$6/(2^I$9)))))</f>
        <v>4.3953124999995445</v>
      </c>
      <c r="C1287" s="6">
        <f>IF(OR(A1286&gt;=2^I$9,C1286&lt;=VrefLow),"",(B1287*M$12)/(M$9+M$12))</f>
        <v>1.7298666920067711</v>
      </c>
      <c r="D1287" s="4">
        <f>IF(OR(A1286&gt;=2^I$9,C1286&lt;=VrefLow),"",ROUND(((C1287-VrefLow)*(2^REsolution))/(VrefHigh-VrefLow),0))</f>
        <v>2624</v>
      </c>
      <c r="E1287" s="5" t="str">
        <f>IF(OR(A1286&gt;=2^I$9,C1286&lt;=VrefLow),"",DEC2BIN((MOD(D1287,4096)/512),3)&amp;DEC2BIN(MOD(D1287,512),9))</f>
        <v>101001000000</v>
      </c>
      <c r="F1287" s="1" t="str">
        <f>IF(OR(A1286&gt;=2^I$9,C1286&lt;=VrefLow),"",DEC2HEX(D1287,4))</f>
        <v>0A40</v>
      </c>
    </row>
    <row r="1288" spans="1:6" x14ac:dyDescent="0.25">
      <c r="A1288" s="2">
        <f>IF(OR(A1287&gt;=2^I$9,C1287&lt;=VrefLow),"",A1287+1)</f>
        <v>1285</v>
      </c>
      <c r="B1288" s="6">
        <f>IF(OR(A1287&gt;=2^I$9,C1287&lt;=VrefLow),"",IF(B1287&lt;=0,"",(B1287-(M$6/(2^I$9)))))</f>
        <v>4.3937499999995442</v>
      </c>
      <c r="C1288" s="6">
        <f>IF(OR(A1287&gt;=2^I$9,C1287&lt;=VrefLow),"",(B1288*M$12)/(M$9+M$12))</f>
        <v>1.7292517376192817</v>
      </c>
      <c r="D1288" s="4">
        <f>IF(OR(A1287&gt;=2^I$9,C1287&lt;=VrefLow),"",ROUND(((C1288-VrefLow)*(2^REsolution))/(VrefHigh-VrefLow),0))</f>
        <v>2623</v>
      </c>
      <c r="E1288" s="5" t="str">
        <f>IF(OR(A1287&gt;=2^I$9,C1287&lt;=VrefLow),"",DEC2BIN((MOD(D1288,4096)/512),3)&amp;DEC2BIN(MOD(D1288,512),9))</f>
        <v>101000111111</v>
      </c>
      <c r="F1288" s="1" t="str">
        <f>IF(OR(A1287&gt;=2^I$9,C1287&lt;=VrefLow),"",DEC2HEX(D1288,4))</f>
        <v>0A3F</v>
      </c>
    </row>
    <row r="1289" spans="1:6" x14ac:dyDescent="0.25">
      <c r="A1289" s="2">
        <f>IF(OR(A1288&gt;=2^I$9,C1288&lt;=VrefLow),"",A1288+1)</f>
        <v>1286</v>
      </c>
      <c r="B1289" s="6">
        <f>IF(OR(A1288&gt;=2^I$9,C1288&lt;=VrefLow),"",IF(B1288&lt;=0,"",(B1288-(M$6/(2^I$9)))))</f>
        <v>4.3921874999995438</v>
      </c>
      <c r="C1289" s="6">
        <f>IF(OR(A1288&gt;=2^I$9,C1288&lt;=VrefLow),"",(B1289*M$12)/(M$9+M$12))</f>
        <v>1.7286367832317926</v>
      </c>
      <c r="D1289" s="4">
        <f>IF(OR(A1288&gt;=2^I$9,C1288&lt;=VrefLow),"",ROUND(((C1289-VrefLow)*(2^REsolution))/(VrefHigh-VrefLow),0))</f>
        <v>2622</v>
      </c>
      <c r="E1289" s="5" t="str">
        <f>IF(OR(A1288&gt;=2^I$9,C1288&lt;=VrefLow),"",DEC2BIN((MOD(D1289,4096)/512),3)&amp;DEC2BIN(MOD(D1289,512),9))</f>
        <v>101000111110</v>
      </c>
      <c r="F1289" s="1" t="str">
        <f>IF(OR(A1288&gt;=2^I$9,C1288&lt;=VrefLow),"",DEC2HEX(D1289,4))</f>
        <v>0A3E</v>
      </c>
    </row>
    <row r="1290" spans="1:6" x14ac:dyDescent="0.25">
      <c r="A1290" s="2">
        <f>IF(OR(A1289&gt;=2^I$9,C1289&lt;=VrefLow),"",A1289+1)</f>
        <v>1287</v>
      </c>
      <c r="B1290" s="6">
        <f>IF(OR(A1289&gt;=2^I$9,C1289&lt;=VrefLow),"",IF(B1289&lt;=0,"",(B1289-(M$6/(2^I$9)))))</f>
        <v>4.3906249999995435</v>
      </c>
      <c r="C1290" s="6">
        <f>IF(OR(A1289&gt;=2^I$9,C1289&lt;=VrefLow),"",(B1290*M$12)/(M$9+M$12))</f>
        <v>1.7280218288443032</v>
      </c>
      <c r="D1290" s="4">
        <f>IF(OR(A1289&gt;=2^I$9,C1289&lt;=VrefLow),"",ROUND(((C1290-VrefLow)*(2^REsolution))/(VrefHigh-VrefLow),0))</f>
        <v>2621</v>
      </c>
      <c r="E1290" s="5" t="str">
        <f>IF(OR(A1289&gt;=2^I$9,C1289&lt;=VrefLow),"",DEC2BIN((MOD(D1290,4096)/512),3)&amp;DEC2BIN(MOD(D1290,512),9))</f>
        <v>101000111101</v>
      </c>
      <c r="F1290" s="1" t="str">
        <f>IF(OR(A1289&gt;=2^I$9,C1289&lt;=VrefLow),"",DEC2HEX(D1290,4))</f>
        <v>0A3D</v>
      </c>
    </row>
    <row r="1291" spans="1:6" x14ac:dyDescent="0.25">
      <c r="A1291" s="2">
        <f>IF(OR(A1290&gt;=2^I$9,C1290&lt;=VrefLow),"",A1290+1)</f>
        <v>1288</v>
      </c>
      <c r="B1291" s="6">
        <f>IF(OR(A1290&gt;=2^I$9,C1290&lt;=VrefLow),"",IF(B1290&lt;=0,"",(B1290-(M$6/(2^I$9)))))</f>
        <v>4.3890624999995431</v>
      </c>
      <c r="C1291" s="6">
        <f>IF(OR(A1290&gt;=2^I$9,C1290&lt;=VrefLow),"",(B1291*M$12)/(M$9+M$12))</f>
        <v>1.7274068744568141</v>
      </c>
      <c r="D1291" s="4">
        <f>IF(OR(A1290&gt;=2^I$9,C1290&lt;=VrefLow),"",ROUND(((C1291-VrefLow)*(2^REsolution))/(VrefHigh-VrefLow),0))</f>
        <v>2621</v>
      </c>
      <c r="E1291" s="5" t="str">
        <f>IF(OR(A1290&gt;=2^I$9,C1290&lt;=VrefLow),"",DEC2BIN((MOD(D1291,4096)/512),3)&amp;DEC2BIN(MOD(D1291,512),9))</f>
        <v>101000111101</v>
      </c>
      <c r="F1291" s="1" t="str">
        <f>IF(OR(A1290&gt;=2^I$9,C1290&lt;=VrefLow),"",DEC2HEX(D1291,4))</f>
        <v>0A3D</v>
      </c>
    </row>
    <row r="1292" spans="1:6" x14ac:dyDescent="0.25">
      <c r="A1292" s="2">
        <f>IF(OR(A1291&gt;=2^I$9,C1291&lt;=VrefLow),"",A1291+1)</f>
        <v>1289</v>
      </c>
      <c r="B1292" s="6">
        <f>IF(OR(A1291&gt;=2^I$9,C1291&lt;=VrefLow),"",IF(B1291&lt;=0,"",(B1291-(M$6/(2^I$9)))))</f>
        <v>4.3874999999995428</v>
      </c>
      <c r="C1292" s="6">
        <f>IF(OR(A1291&gt;=2^I$9,C1291&lt;=VrefLow),"",(B1292*M$12)/(M$9+M$12))</f>
        <v>1.7267919200693247</v>
      </c>
      <c r="D1292" s="4">
        <f>IF(OR(A1291&gt;=2^I$9,C1291&lt;=VrefLow),"",ROUND(((C1292-VrefLow)*(2^REsolution))/(VrefHigh-VrefLow),0))</f>
        <v>2620</v>
      </c>
      <c r="E1292" s="5" t="str">
        <f>IF(OR(A1291&gt;=2^I$9,C1291&lt;=VrefLow),"",DEC2BIN((MOD(D1292,4096)/512),3)&amp;DEC2BIN(MOD(D1292,512),9))</f>
        <v>101000111100</v>
      </c>
      <c r="F1292" s="1" t="str">
        <f>IF(OR(A1291&gt;=2^I$9,C1291&lt;=VrefLow),"",DEC2HEX(D1292,4))</f>
        <v>0A3C</v>
      </c>
    </row>
    <row r="1293" spans="1:6" x14ac:dyDescent="0.25">
      <c r="A1293" s="2">
        <f>IF(OR(A1292&gt;=2^I$9,C1292&lt;=VrefLow),"",A1292+1)</f>
        <v>1290</v>
      </c>
      <c r="B1293" s="6">
        <f>IF(OR(A1292&gt;=2^I$9,C1292&lt;=VrefLow),"",IF(B1292&lt;=0,"",(B1292-(M$6/(2^I$9)))))</f>
        <v>4.3859374999995424</v>
      </c>
      <c r="C1293" s="6">
        <f>IF(OR(A1292&gt;=2^I$9,C1292&lt;=VrefLow),"",(B1293*M$12)/(M$9+M$12))</f>
        <v>1.7261769656818355</v>
      </c>
      <c r="D1293" s="4">
        <f>IF(OR(A1292&gt;=2^I$9,C1292&lt;=VrefLow),"",ROUND(((C1293-VrefLow)*(2^REsolution))/(VrefHigh-VrefLow),0))</f>
        <v>2619</v>
      </c>
      <c r="E1293" s="5" t="str">
        <f>IF(OR(A1292&gt;=2^I$9,C1292&lt;=VrefLow),"",DEC2BIN((MOD(D1293,4096)/512),3)&amp;DEC2BIN(MOD(D1293,512),9))</f>
        <v>101000111011</v>
      </c>
      <c r="F1293" s="1" t="str">
        <f>IF(OR(A1292&gt;=2^I$9,C1292&lt;=VrefLow),"",DEC2HEX(D1293,4))</f>
        <v>0A3B</v>
      </c>
    </row>
    <row r="1294" spans="1:6" x14ac:dyDescent="0.25">
      <c r="A1294" s="2">
        <f>IF(OR(A1293&gt;=2^I$9,C1293&lt;=VrefLow),"",A1293+1)</f>
        <v>1291</v>
      </c>
      <c r="B1294" s="6">
        <f>IF(OR(A1293&gt;=2^I$9,C1293&lt;=VrefLow),"",IF(B1293&lt;=0,"",(B1293-(M$6/(2^I$9)))))</f>
        <v>4.3843749999995421</v>
      </c>
      <c r="C1294" s="6">
        <f>IF(OR(A1293&gt;=2^I$9,C1293&lt;=VrefLow),"",(B1294*M$12)/(M$9+M$12))</f>
        <v>1.7255620112943462</v>
      </c>
      <c r="D1294" s="4">
        <f>IF(OR(A1293&gt;=2^I$9,C1293&lt;=VrefLow),"",ROUND(((C1294-VrefLow)*(2^REsolution))/(VrefHigh-VrefLow),0))</f>
        <v>2618</v>
      </c>
      <c r="E1294" s="5" t="str">
        <f>IF(OR(A1293&gt;=2^I$9,C1293&lt;=VrefLow),"",DEC2BIN((MOD(D1294,4096)/512),3)&amp;DEC2BIN(MOD(D1294,512),9))</f>
        <v>101000111010</v>
      </c>
      <c r="F1294" s="1" t="str">
        <f>IF(OR(A1293&gt;=2^I$9,C1293&lt;=VrefLow),"",DEC2HEX(D1294,4))</f>
        <v>0A3A</v>
      </c>
    </row>
    <row r="1295" spans="1:6" x14ac:dyDescent="0.25">
      <c r="A1295" s="2">
        <f>IF(OR(A1294&gt;=2^I$9,C1294&lt;=VrefLow),"",A1294+1)</f>
        <v>1292</v>
      </c>
      <c r="B1295" s="6">
        <f>IF(OR(A1294&gt;=2^I$9,C1294&lt;=VrefLow),"",IF(B1294&lt;=0,"",(B1294-(M$6/(2^I$9)))))</f>
        <v>4.3828124999995417</v>
      </c>
      <c r="C1295" s="6">
        <f>IF(OR(A1294&gt;=2^I$9,C1294&lt;=VrefLow),"",(B1295*M$12)/(M$9+M$12))</f>
        <v>1.724947056906857</v>
      </c>
      <c r="D1295" s="4">
        <f>IF(OR(A1294&gt;=2^I$9,C1294&lt;=VrefLow),"",ROUND(((C1295-VrefLow)*(2^REsolution))/(VrefHigh-VrefLow),0))</f>
        <v>2617</v>
      </c>
      <c r="E1295" s="5" t="str">
        <f>IF(OR(A1294&gt;=2^I$9,C1294&lt;=VrefLow),"",DEC2BIN((MOD(D1295,4096)/512),3)&amp;DEC2BIN(MOD(D1295,512),9))</f>
        <v>101000111001</v>
      </c>
      <c r="F1295" s="1" t="str">
        <f>IF(OR(A1294&gt;=2^I$9,C1294&lt;=VrefLow),"",DEC2HEX(D1295,4))</f>
        <v>0A39</v>
      </c>
    </row>
    <row r="1296" spans="1:6" x14ac:dyDescent="0.25">
      <c r="A1296" s="2">
        <f>IF(OR(A1295&gt;=2^I$9,C1295&lt;=VrefLow),"",A1295+1)</f>
        <v>1293</v>
      </c>
      <c r="B1296" s="6">
        <f>IF(OR(A1295&gt;=2^I$9,C1295&lt;=VrefLow),"",IF(B1295&lt;=0,"",(B1295-(M$6/(2^I$9)))))</f>
        <v>4.3812499999995413</v>
      </c>
      <c r="C1296" s="6">
        <f>IF(OR(A1295&gt;=2^I$9,C1295&lt;=VrefLow),"",(B1296*M$12)/(M$9+M$12))</f>
        <v>1.7243321025193676</v>
      </c>
      <c r="D1296" s="4">
        <f>IF(OR(A1295&gt;=2^I$9,C1295&lt;=VrefLow),"",ROUND(((C1296-VrefLow)*(2^REsolution))/(VrefHigh-VrefLow),0))</f>
        <v>2616</v>
      </c>
      <c r="E1296" s="5" t="str">
        <f>IF(OR(A1295&gt;=2^I$9,C1295&lt;=VrefLow),"",DEC2BIN((MOD(D1296,4096)/512),3)&amp;DEC2BIN(MOD(D1296,512),9))</f>
        <v>101000111000</v>
      </c>
      <c r="F1296" s="1" t="str">
        <f>IF(OR(A1295&gt;=2^I$9,C1295&lt;=VrefLow),"",DEC2HEX(D1296,4))</f>
        <v>0A38</v>
      </c>
    </row>
    <row r="1297" spans="1:6" x14ac:dyDescent="0.25">
      <c r="A1297" s="2">
        <f>IF(OR(A1296&gt;=2^I$9,C1296&lt;=VrefLow),"",A1296+1)</f>
        <v>1294</v>
      </c>
      <c r="B1297" s="6">
        <f>IF(OR(A1296&gt;=2^I$9,C1296&lt;=VrefLow),"",IF(B1296&lt;=0,"",(B1296-(M$6/(2^I$9)))))</f>
        <v>4.379687499999541</v>
      </c>
      <c r="C1297" s="6">
        <f>IF(OR(A1296&gt;=2^I$9,C1296&lt;=VrefLow),"",(B1297*M$12)/(M$9+M$12))</f>
        <v>1.7237171481318785</v>
      </c>
      <c r="D1297" s="4">
        <f>IF(OR(A1296&gt;=2^I$9,C1296&lt;=VrefLow),"",ROUND(((C1297-VrefLow)*(2^REsolution))/(VrefHigh-VrefLow),0))</f>
        <v>2615</v>
      </c>
      <c r="E1297" s="5" t="str">
        <f>IF(OR(A1296&gt;=2^I$9,C1296&lt;=VrefLow),"",DEC2BIN((MOD(D1297,4096)/512),3)&amp;DEC2BIN(MOD(D1297,512),9))</f>
        <v>101000110111</v>
      </c>
      <c r="F1297" s="1" t="str">
        <f>IF(OR(A1296&gt;=2^I$9,C1296&lt;=VrefLow),"",DEC2HEX(D1297,4))</f>
        <v>0A37</v>
      </c>
    </row>
    <row r="1298" spans="1:6" x14ac:dyDescent="0.25">
      <c r="A1298" s="2">
        <f>IF(OR(A1297&gt;=2^I$9,C1297&lt;=VrefLow),"",A1297+1)</f>
        <v>1295</v>
      </c>
      <c r="B1298" s="6">
        <f>IF(OR(A1297&gt;=2^I$9,C1297&lt;=VrefLow),"",IF(B1297&lt;=0,"",(B1297-(M$6/(2^I$9)))))</f>
        <v>4.3781249999995406</v>
      </c>
      <c r="C1298" s="6">
        <f>IF(OR(A1297&gt;=2^I$9,C1297&lt;=VrefLow),"",(B1298*M$12)/(M$9+M$12))</f>
        <v>1.7231021937443891</v>
      </c>
      <c r="D1298" s="4">
        <f>IF(OR(A1297&gt;=2^I$9,C1297&lt;=VrefLow),"",ROUND(((C1298-VrefLow)*(2^REsolution))/(VrefHigh-VrefLow),0))</f>
        <v>2614</v>
      </c>
      <c r="E1298" s="5" t="str">
        <f>IF(OR(A1297&gt;=2^I$9,C1297&lt;=VrefLow),"",DEC2BIN((MOD(D1298,4096)/512),3)&amp;DEC2BIN(MOD(D1298,512),9))</f>
        <v>101000110110</v>
      </c>
      <c r="F1298" s="1" t="str">
        <f>IF(OR(A1297&gt;=2^I$9,C1297&lt;=VrefLow),"",DEC2HEX(D1298,4))</f>
        <v>0A36</v>
      </c>
    </row>
    <row r="1299" spans="1:6" x14ac:dyDescent="0.25">
      <c r="A1299" s="2">
        <f>IF(OR(A1298&gt;=2^I$9,C1298&lt;=VrefLow),"",A1298+1)</f>
        <v>1296</v>
      </c>
      <c r="B1299" s="6">
        <f>IF(OR(A1298&gt;=2^I$9,C1298&lt;=VrefLow),"",IF(B1298&lt;=0,"",(B1298-(M$6/(2^I$9)))))</f>
        <v>4.3765624999995403</v>
      </c>
      <c r="C1299" s="6">
        <f>IF(OR(A1298&gt;=2^I$9,C1298&lt;=VrefLow),"",(B1299*M$12)/(M$9+M$12))</f>
        <v>1.7224872393569</v>
      </c>
      <c r="D1299" s="4">
        <f>IF(OR(A1298&gt;=2^I$9,C1298&lt;=VrefLow),"",ROUND(((C1299-VrefLow)*(2^REsolution))/(VrefHigh-VrefLow),0))</f>
        <v>2613</v>
      </c>
      <c r="E1299" s="5" t="str">
        <f>IF(OR(A1298&gt;=2^I$9,C1298&lt;=VrefLow),"",DEC2BIN((MOD(D1299,4096)/512),3)&amp;DEC2BIN(MOD(D1299,512),9))</f>
        <v>101000110101</v>
      </c>
      <c r="F1299" s="1" t="str">
        <f>IF(OR(A1298&gt;=2^I$9,C1298&lt;=VrefLow),"",DEC2HEX(D1299,4))</f>
        <v>0A35</v>
      </c>
    </row>
    <row r="1300" spans="1:6" x14ac:dyDescent="0.25">
      <c r="A1300" s="2">
        <f>IF(OR(A1299&gt;=2^I$9,C1299&lt;=VrefLow),"",A1299+1)</f>
        <v>1297</v>
      </c>
      <c r="B1300" s="6">
        <f>IF(OR(A1299&gt;=2^I$9,C1299&lt;=VrefLow),"",IF(B1299&lt;=0,"",(B1299-(M$6/(2^I$9)))))</f>
        <v>4.3749999999995399</v>
      </c>
      <c r="C1300" s="6">
        <f>IF(OR(A1299&gt;=2^I$9,C1299&lt;=VrefLow),"",(B1300*M$12)/(M$9+M$12))</f>
        <v>1.7218722849694106</v>
      </c>
      <c r="D1300" s="4">
        <f>IF(OR(A1299&gt;=2^I$9,C1299&lt;=VrefLow),"",ROUND(((C1300-VrefLow)*(2^REsolution))/(VrefHigh-VrefLow),0))</f>
        <v>2612</v>
      </c>
      <c r="E1300" s="5" t="str">
        <f>IF(OR(A1299&gt;=2^I$9,C1299&lt;=VrefLow),"",DEC2BIN((MOD(D1300,4096)/512),3)&amp;DEC2BIN(MOD(D1300,512),9))</f>
        <v>101000110100</v>
      </c>
      <c r="F1300" s="1" t="str">
        <f>IF(OR(A1299&gt;=2^I$9,C1299&lt;=VrefLow),"",DEC2HEX(D1300,4))</f>
        <v>0A34</v>
      </c>
    </row>
    <row r="1301" spans="1:6" x14ac:dyDescent="0.25">
      <c r="A1301" s="2">
        <f>IF(OR(A1300&gt;=2^I$9,C1300&lt;=VrefLow),"",A1300+1)</f>
        <v>1298</v>
      </c>
      <c r="B1301" s="6">
        <f>IF(OR(A1300&gt;=2^I$9,C1300&lt;=VrefLow),"",IF(B1300&lt;=0,"",(B1300-(M$6/(2^I$9)))))</f>
        <v>4.3734374999995396</v>
      </c>
      <c r="C1301" s="6">
        <f>IF(OR(A1300&gt;=2^I$9,C1300&lt;=VrefLow),"",(B1301*M$12)/(M$9+M$12))</f>
        <v>1.7212573305819214</v>
      </c>
      <c r="D1301" s="4">
        <f>IF(OR(A1300&gt;=2^I$9,C1300&lt;=VrefLow),"",ROUND(((C1301-VrefLow)*(2^REsolution))/(VrefHigh-VrefLow),0))</f>
        <v>2611</v>
      </c>
      <c r="E1301" s="5" t="str">
        <f>IF(OR(A1300&gt;=2^I$9,C1300&lt;=VrefLow),"",DEC2BIN((MOD(D1301,4096)/512),3)&amp;DEC2BIN(MOD(D1301,512),9))</f>
        <v>101000110011</v>
      </c>
      <c r="F1301" s="1" t="str">
        <f>IF(OR(A1300&gt;=2^I$9,C1300&lt;=VrefLow),"",DEC2HEX(D1301,4))</f>
        <v>0A33</v>
      </c>
    </row>
    <row r="1302" spans="1:6" x14ac:dyDescent="0.25">
      <c r="A1302" s="2">
        <f>IF(OR(A1301&gt;=2^I$9,C1301&lt;=VrefLow),"",A1301+1)</f>
        <v>1299</v>
      </c>
      <c r="B1302" s="6">
        <f>IF(OR(A1301&gt;=2^I$9,C1301&lt;=VrefLow),"",IF(B1301&lt;=0,"",(B1301-(M$6/(2^I$9)))))</f>
        <v>4.3718749999995392</v>
      </c>
      <c r="C1302" s="6">
        <f>IF(OR(A1301&gt;=2^I$9,C1301&lt;=VrefLow),"",(B1302*M$12)/(M$9+M$12))</f>
        <v>1.7206423761944321</v>
      </c>
      <c r="D1302" s="4">
        <f>IF(OR(A1301&gt;=2^I$9,C1301&lt;=VrefLow),"",ROUND(((C1302-VrefLow)*(2^REsolution))/(VrefHigh-VrefLow),0))</f>
        <v>2610</v>
      </c>
      <c r="E1302" s="5" t="str">
        <f>IF(OR(A1301&gt;=2^I$9,C1301&lt;=VrefLow),"",DEC2BIN((MOD(D1302,4096)/512),3)&amp;DEC2BIN(MOD(D1302,512),9))</f>
        <v>101000110010</v>
      </c>
      <c r="F1302" s="1" t="str">
        <f>IF(OR(A1301&gt;=2^I$9,C1301&lt;=VrefLow),"",DEC2HEX(D1302,4))</f>
        <v>0A32</v>
      </c>
    </row>
    <row r="1303" spans="1:6" x14ac:dyDescent="0.25">
      <c r="A1303" s="2">
        <f>IF(OR(A1302&gt;=2^I$9,C1302&lt;=VrefLow),"",A1302+1)</f>
        <v>1300</v>
      </c>
      <c r="B1303" s="6">
        <f>IF(OR(A1302&gt;=2^I$9,C1302&lt;=VrefLow),"",IF(B1302&lt;=0,"",(B1302-(M$6/(2^I$9)))))</f>
        <v>4.3703124999995389</v>
      </c>
      <c r="C1303" s="6">
        <f>IF(OR(A1302&gt;=2^I$9,C1302&lt;=VrefLow),"",(B1303*M$12)/(M$9+M$12))</f>
        <v>1.7200274218069427</v>
      </c>
      <c r="D1303" s="4">
        <f>IF(OR(A1302&gt;=2^I$9,C1302&lt;=VrefLow),"",ROUND(((C1303-VrefLow)*(2^REsolution))/(VrefHigh-VrefLow),0))</f>
        <v>2609</v>
      </c>
      <c r="E1303" s="5" t="str">
        <f>IF(OR(A1302&gt;=2^I$9,C1302&lt;=VrefLow),"",DEC2BIN((MOD(D1303,4096)/512),3)&amp;DEC2BIN(MOD(D1303,512),9))</f>
        <v>101000110001</v>
      </c>
      <c r="F1303" s="1" t="str">
        <f>IF(OR(A1302&gt;=2^I$9,C1302&lt;=VrefLow),"",DEC2HEX(D1303,4))</f>
        <v>0A31</v>
      </c>
    </row>
    <row r="1304" spans="1:6" x14ac:dyDescent="0.25">
      <c r="A1304" s="2">
        <f>IF(OR(A1303&gt;=2^I$9,C1303&lt;=VrefLow),"",A1303+1)</f>
        <v>1301</v>
      </c>
      <c r="B1304" s="6">
        <f>IF(OR(A1303&gt;=2^I$9,C1303&lt;=VrefLow),"",IF(B1303&lt;=0,"",(B1303-(M$6/(2^I$9)))))</f>
        <v>4.3687499999995385</v>
      </c>
      <c r="C1304" s="6">
        <f>IF(OR(A1303&gt;=2^I$9,C1303&lt;=VrefLow),"",(B1304*M$12)/(M$9+M$12))</f>
        <v>1.7194124674194533</v>
      </c>
      <c r="D1304" s="4">
        <f>IF(OR(A1303&gt;=2^I$9,C1303&lt;=VrefLow),"",ROUND(((C1304-VrefLow)*(2^REsolution))/(VrefHigh-VrefLow),0))</f>
        <v>2608</v>
      </c>
      <c r="E1304" s="5" t="str">
        <f>IF(OR(A1303&gt;=2^I$9,C1303&lt;=VrefLow),"",DEC2BIN((MOD(D1304,4096)/512),3)&amp;DEC2BIN(MOD(D1304,512),9))</f>
        <v>101000110000</v>
      </c>
      <c r="F1304" s="1" t="str">
        <f>IF(OR(A1303&gt;=2^I$9,C1303&lt;=VrefLow),"",DEC2HEX(D1304,4))</f>
        <v>0A30</v>
      </c>
    </row>
    <row r="1305" spans="1:6" x14ac:dyDescent="0.25">
      <c r="A1305" s="2">
        <f>IF(OR(A1304&gt;=2^I$9,C1304&lt;=VrefLow),"",A1304+1)</f>
        <v>1302</v>
      </c>
      <c r="B1305" s="6">
        <f>IF(OR(A1304&gt;=2^I$9,C1304&lt;=VrefLow),"",IF(B1304&lt;=0,"",(B1304-(M$6/(2^I$9)))))</f>
        <v>4.3671874999995381</v>
      </c>
      <c r="C1305" s="6">
        <f>IF(OR(A1304&gt;=2^I$9,C1304&lt;=VrefLow),"",(B1305*M$12)/(M$9+M$12))</f>
        <v>1.7187975130319642</v>
      </c>
      <c r="D1305" s="4">
        <f>IF(OR(A1304&gt;=2^I$9,C1304&lt;=VrefLow),"",ROUND(((C1305-VrefLow)*(2^REsolution))/(VrefHigh-VrefLow),0))</f>
        <v>2607</v>
      </c>
      <c r="E1305" s="5" t="str">
        <f>IF(OR(A1304&gt;=2^I$9,C1304&lt;=VrefLow),"",DEC2BIN((MOD(D1305,4096)/512),3)&amp;DEC2BIN(MOD(D1305,512),9))</f>
        <v>101000101111</v>
      </c>
      <c r="F1305" s="1" t="str">
        <f>IF(OR(A1304&gt;=2^I$9,C1304&lt;=VrefLow),"",DEC2HEX(D1305,4))</f>
        <v>0A2F</v>
      </c>
    </row>
    <row r="1306" spans="1:6" x14ac:dyDescent="0.25">
      <c r="A1306" s="2">
        <f>IF(OR(A1305&gt;=2^I$9,C1305&lt;=VrefLow),"",A1305+1)</f>
        <v>1303</v>
      </c>
      <c r="B1306" s="6">
        <f>IF(OR(A1305&gt;=2^I$9,C1305&lt;=VrefLow),"",IF(B1305&lt;=0,"",(B1305-(M$6/(2^I$9)))))</f>
        <v>4.3656249999995378</v>
      </c>
      <c r="C1306" s="6">
        <f>IF(OR(A1305&gt;=2^I$9,C1305&lt;=VrefLow),"",(B1306*M$12)/(M$9+M$12))</f>
        <v>1.7181825586444748</v>
      </c>
      <c r="D1306" s="4">
        <f>IF(OR(A1305&gt;=2^I$9,C1305&lt;=VrefLow),"",ROUND(((C1306-VrefLow)*(2^REsolution))/(VrefHigh-VrefLow),0))</f>
        <v>2607</v>
      </c>
      <c r="E1306" s="5" t="str">
        <f>IF(OR(A1305&gt;=2^I$9,C1305&lt;=VrefLow),"",DEC2BIN((MOD(D1306,4096)/512),3)&amp;DEC2BIN(MOD(D1306,512),9))</f>
        <v>101000101111</v>
      </c>
      <c r="F1306" s="1" t="str">
        <f>IF(OR(A1305&gt;=2^I$9,C1305&lt;=VrefLow),"",DEC2HEX(D1306,4))</f>
        <v>0A2F</v>
      </c>
    </row>
    <row r="1307" spans="1:6" x14ac:dyDescent="0.25">
      <c r="A1307" s="2">
        <f>IF(OR(A1306&gt;=2^I$9,C1306&lt;=VrefLow),"",A1306+1)</f>
        <v>1304</v>
      </c>
      <c r="B1307" s="6">
        <f>IF(OR(A1306&gt;=2^I$9,C1306&lt;=VrefLow),"",IF(B1306&lt;=0,"",(B1306-(M$6/(2^I$9)))))</f>
        <v>4.3640624999995374</v>
      </c>
      <c r="C1307" s="6">
        <f>IF(OR(A1306&gt;=2^I$9,C1306&lt;=VrefLow),"",(B1307*M$12)/(M$9+M$12))</f>
        <v>1.7175676042569856</v>
      </c>
      <c r="D1307" s="4">
        <f>IF(OR(A1306&gt;=2^I$9,C1306&lt;=VrefLow),"",ROUND(((C1307-VrefLow)*(2^REsolution))/(VrefHigh-VrefLow),0))</f>
        <v>2606</v>
      </c>
      <c r="E1307" s="5" t="str">
        <f>IF(OR(A1306&gt;=2^I$9,C1306&lt;=VrefLow),"",DEC2BIN((MOD(D1307,4096)/512),3)&amp;DEC2BIN(MOD(D1307,512),9))</f>
        <v>101000101110</v>
      </c>
      <c r="F1307" s="1" t="str">
        <f>IF(OR(A1306&gt;=2^I$9,C1306&lt;=VrefLow),"",DEC2HEX(D1307,4))</f>
        <v>0A2E</v>
      </c>
    </row>
    <row r="1308" spans="1:6" x14ac:dyDescent="0.25">
      <c r="A1308" s="2">
        <f>IF(OR(A1307&gt;=2^I$9,C1307&lt;=VrefLow),"",A1307+1)</f>
        <v>1305</v>
      </c>
      <c r="B1308" s="6">
        <f>IF(OR(A1307&gt;=2^I$9,C1307&lt;=VrefLow),"",IF(B1307&lt;=0,"",(B1307-(M$6/(2^I$9)))))</f>
        <v>4.3624999999995371</v>
      </c>
      <c r="C1308" s="6">
        <f>IF(OR(A1307&gt;=2^I$9,C1307&lt;=VrefLow),"",(B1308*M$12)/(M$9+M$12))</f>
        <v>1.7169526498694963</v>
      </c>
      <c r="D1308" s="4">
        <f>IF(OR(A1307&gt;=2^I$9,C1307&lt;=VrefLow),"",ROUND(((C1308-VrefLow)*(2^REsolution))/(VrefHigh-VrefLow),0))</f>
        <v>2605</v>
      </c>
      <c r="E1308" s="5" t="str">
        <f>IF(OR(A1307&gt;=2^I$9,C1307&lt;=VrefLow),"",DEC2BIN((MOD(D1308,4096)/512),3)&amp;DEC2BIN(MOD(D1308,512),9))</f>
        <v>101000101101</v>
      </c>
      <c r="F1308" s="1" t="str">
        <f>IF(OR(A1307&gt;=2^I$9,C1307&lt;=VrefLow),"",DEC2HEX(D1308,4))</f>
        <v>0A2D</v>
      </c>
    </row>
    <row r="1309" spans="1:6" x14ac:dyDescent="0.25">
      <c r="A1309" s="2">
        <f>IF(OR(A1308&gt;=2^I$9,C1308&lt;=VrefLow),"",A1308+1)</f>
        <v>1306</v>
      </c>
      <c r="B1309" s="6">
        <f>IF(OR(A1308&gt;=2^I$9,C1308&lt;=VrefLow),"",IF(B1308&lt;=0,"",(B1308-(M$6/(2^I$9)))))</f>
        <v>4.3609374999995367</v>
      </c>
      <c r="C1309" s="6">
        <f>IF(OR(A1308&gt;=2^I$9,C1308&lt;=VrefLow),"",(B1309*M$12)/(M$9+M$12))</f>
        <v>1.7163376954820071</v>
      </c>
      <c r="D1309" s="4">
        <f>IF(OR(A1308&gt;=2^I$9,C1308&lt;=VrefLow),"",ROUND(((C1309-VrefLow)*(2^REsolution))/(VrefHigh-VrefLow),0))</f>
        <v>2604</v>
      </c>
      <c r="E1309" s="5" t="str">
        <f>IF(OR(A1308&gt;=2^I$9,C1308&lt;=VrefLow),"",DEC2BIN((MOD(D1309,4096)/512),3)&amp;DEC2BIN(MOD(D1309,512),9))</f>
        <v>101000101100</v>
      </c>
      <c r="F1309" s="1" t="str">
        <f>IF(OR(A1308&gt;=2^I$9,C1308&lt;=VrefLow),"",DEC2HEX(D1309,4))</f>
        <v>0A2C</v>
      </c>
    </row>
    <row r="1310" spans="1:6" x14ac:dyDescent="0.25">
      <c r="A1310" s="2">
        <f>IF(OR(A1309&gt;=2^I$9,C1309&lt;=VrefLow),"",A1309+1)</f>
        <v>1307</v>
      </c>
      <c r="B1310" s="6">
        <f>IF(OR(A1309&gt;=2^I$9,C1309&lt;=VrefLow),"",IF(B1309&lt;=0,"",(B1309-(M$6/(2^I$9)))))</f>
        <v>4.3593749999995364</v>
      </c>
      <c r="C1310" s="6">
        <f>IF(OR(A1309&gt;=2^I$9,C1309&lt;=VrefLow),"",(B1310*M$12)/(M$9+M$12))</f>
        <v>1.7157227410945177</v>
      </c>
      <c r="D1310" s="4">
        <f>IF(OR(A1309&gt;=2^I$9,C1309&lt;=VrefLow),"",ROUND(((C1310-VrefLow)*(2^REsolution))/(VrefHigh-VrefLow),0))</f>
        <v>2603</v>
      </c>
      <c r="E1310" s="5" t="str">
        <f>IF(OR(A1309&gt;=2^I$9,C1309&lt;=VrefLow),"",DEC2BIN((MOD(D1310,4096)/512),3)&amp;DEC2BIN(MOD(D1310,512),9))</f>
        <v>101000101011</v>
      </c>
      <c r="F1310" s="1" t="str">
        <f>IF(OR(A1309&gt;=2^I$9,C1309&lt;=VrefLow),"",DEC2HEX(D1310,4))</f>
        <v>0A2B</v>
      </c>
    </row>
    <row r="1311" spans="1:6" x14ac:dyDescent="0.25">
      <c r="A1311" s="2">
        <f>IF(OR(A1310&gt;=2^I$9,C1310&lt;=VrefLow),"",A1310+1)</f>
        <v>1308</v>
      </c>
      <c r="B1311" s="6">
        <f>IF(OR(A1310&gt;=2^I$9,C1310&lt;=VrefLow),"",IF(B1310&lt;=0,"",(B1310-(M$6/(2^I$9)))))</f>
        <v>4.357812499999536</v>
      </c>
      <c r="C1311" s="6">
        <f>IF(OR(A1310&gt;=2^I$9,C1310&lt;=VrefLow),"",(B1311*M$12)/(M$9+M$12))</f>
        <v>1.7151077867070286</v>
      </c>
      <c r="D1311" s="4">
        <f>IF(OR(A1310&gt;=2^I$9,C1310&lt;=VrefLow),"",ROUND(((C1311-VrefLow)*(2^REsolution))/(VrefHigh-VrefLow),0))</f>
        <v>2602</v>
      </c>
      <c r="E1311" s="5" t="str">
        <f>IF(OR(A1310&gt;=2^I$9,C1310&lt;=VrefLow),"",DEC2BIN((MOD(D1311,4096)/512),3)&amp;DEC2BIN(MOD(D1311,512),9))</f>
        <v>101000101010</v>
      </c>
      <c r="F1311" s="1" t="str">
        <f>IF(OR(A1310&gt;=2^I$9,C1310&lt;=VrefLow),"",DEC2HEX(D1311,4))</f>
        <v>0A2A</v>
      </c>
    </row>
    <row r="1312" spans="1:6" x14ac:dyDescent="0.25">
      <c r="A1312" s="2">
        <f>IF(OR(A1311&gt;=2^I$9,C1311&lt;=VrefLow),"",A1311+1)</f>
        <v>1309</v>
      </c>
      <c r="B1312" s="6">
        <f>IF(OR(A1311&gt;=2^I$9,C1311&lt;=VrefLow),"",IF(B1311&lt;=0,"",(B1311-(M$6/(2^I$9)))))</f>
        <v>4.3562499999995357</v>
      </c>
      <c r="C1312" s="6">
        <f>IF(OR(A1311&gt;=2^I$9,C1311&lt;=VrefLow),"",(B1312*M$12)/(M$9+M$12))</f>
        <v>1.7144928323195392</v>
      </c>
      <c r="D1312" s="4">
        <f>IF(OR(A1311&gt;=2^I$9,C1311&lt;=VrefLow),"",ROUND(((C1312-VrefLow)*(2^REsolution))/(VrefHigh-VrefLow),0))</f>
        <v>2601</v>
      </c>
      <c r="E1312" s="5" t="str">
        <f>IF(OR(A1311&gt;=2^I$9,C1311&lt;=VrefLow),"",DEC2BIN((MOD(D1312,4096)/512),3)&amp;DEC2BIN(MOD(D1312,512),9))</f>
        <v>101000101001</v>
      </c>
      <c r="F1312" s="1" t="str">
        <f>IF(OR(A1311&gt;=2^I$9,C1311&lt;=VrefLow),"",DEC2HEX(D1312,4))</f>
        <v>0A29</v>
      </c>
    </row>
    <row r="1313" spans="1:6" x14ac:dyDescent="0.25">
      <c r="A1313" s="2">
        <f>IF(OR(A1312&gt;=2^I$9,C1312&lt;=VrefLow),"",A1312+1)</f>
        <v>1310</v>
      </c>
      <c r="B1313" s="6">
        <f>IF(OR(A1312&gt;=2^I$9,C1312&lt;=VrefLow),"",IF(B1312&lt;=0,"",(B1312-(M$6/(2^I$9)))))</f>
        <v>4.3546874999995353</v>
      </c>
      <c r="C1313" s="6">
        <f>IF(OR(A1312&gt;=2^I$9,C1312&lt;=VrefLow),"",(B1313*M$12)/(M$9+M$12))</f>
        <v>1.71387787793205</v>
      </c>
      <c r="D1313" s="4">
        <f>IF(OR(A1312&gt;=2^I$9,C1312&lt;=VrefLow),"",ROUND(((C1313-VrefLow)*(2^REsolution))/(VrefHigh-VrefLow),0))</f>
        <v>2600</v>
      </c>
      <c r="E1313" s="5" t="str">
        <f>IF(OR(A1312&gt;=2^I$9,C1312&lt;=VrefLow),"",DEC2BIN((MOD(D1313,4096)/512),3)&amp;DEC2BIN(MOD(D1313,512),9))</f>
        <v>101000101000</v>
      </c>
      <c r="F1313" s="1" t="str">
        <f>IF(OR(A1312&gt;=2^I$9,C1312&lt;=VrefLow),"",DEC2HEX(D1313,4))</f>
        <v>0A28</v>
      </c>
    </row>
    <row r="1314" spans="1:6" x14ac:dyDescent="0.25">
      <c r="A1314" s="2">
        <f>IF(OR(A1313&gt;=2^I$9,C1313&lt;=VrefLow),"",A1313+1)</f>
        <v>1311</v>
      </c>
      <c r="B1314" s="6">
        <f>IF(OR(A1313&gt;=2^I$9,C1313&lt;=VrefLow),"",IF(B1313&lt;=0,"",(B1313-(M$6/(2^I$9)))))</f>
        <v>4.3531249999995349</v>
      </c>
      <c r="C1314" s="6">
        <f>IF(OR(A1313&gt;=2^I$9,C1313&lt;=VrefLow),"",(B1314*M$12)/(M$9+M$12))</f>
        <v>1.7132629235445607</v>
      </c>
      <c r="D1314" s="4">
        <f>IF(OR(A1313&gt;=2^I$9,C1313&lt;=VrefLow),"",ROUND(((C1314-VrefLow)*(2^REsolution))/(VrefHigh-VrefLow),0))</f>
        <v>2599</v>
      </c>
      <c r="E1314" s="5" t="str">
        <f>IF(OR(A1313&gt;=2^I$9,C1313&lt;=VrefLow),"",DEC2BIN((MOD(D1314,4096)/512),3)&amp;DEC2BIN(MOD(D1314,512),9))</f>
        <v>101000100111</v>
      </c>
      <c r="F1314" s="1" t="str">
        <f>IF(OR(A1313&gt;=2^I$9,C1313&lt;=VrefLow),"",DEC2HEX(D1314,4))</f>
        <v>0A27</v>
      </c>
    </row>
    <row r="1315" spans="1:6" x14ac:dyDescent="0.25">
      <c r="A1315" s="2">
        <f>IF(OR(A1314&gt;=2^I$9,C1314&lt;=VrefLow),"",A1314+1)</f>
        <v>1312</v>
      </c>
      <c r="B1315" s="6">
        <f>IF(OR(A1314&gt;=2^I$9,C1314&lt;=VrefLow),"",IF(B1314&lt;=0,"",(B1314-(M$6/(2^I$9)))))</f>
        <v>4.3515624999995346</v>
      </c>
      <c r="C1315" s="6">
        <f>IF(OR(A1314&gt;=2^I$9,C1314&lt;=VrefLow),"",(B1315*M$12)/(M$9+M$12))</f>
        <v>1.7126479691570715</v>
      </c>
      <c r="D1315" s="4">
        <f>IF(OR(A1314&gt;=2^I$9,C1314&lt;=VrefLow),"",ROUND(((C1315-VrefLow)*(2^REsolution))/(VrefHigh-VrefLow),0))</f>
        <v>2598</v>
      </c>
      <c r="E1315" s="5" t="str">
        <f>IF(OR(A1314&gt;=2^I$9,C1314&lt;=VrefLow),"",DEC2BIN((MOD(D1315,4096)/512),3)&amp;DEC2BIN(MOD(D1315,512),9))</f>
        <v>101000100110</v>
      </c>
      <c r="F1315" s="1" t="str">
        <f>IF(OR(A1314&gt;=2^I$9,C1314&lt;=VrefLow),"",DEC2HEX(D1315,4))</f>
        <v>0A26</v>
      </c>
    </row>
    <row r="1316" spans="1:6" x14ac:dyDescent="0.25">
      <c r="A1316" s="2">
        <f>IF(OR(A1315&gt;=2^I$9,C1315&lt;=VrefLow),"",A1315+1)</f>
        <v>1313</v>
      </c>
      <c r="B1316" s="6">
        <f>IF(OR(A1315&gt;=2^I$9,C1315&lt;=VrefLow),"",IF(B1315&lt;=0,"",(B1315-(M$6/(2^I$9)))))</f>
        <v>4.3499999999995342</v>
      </c>
      <c r="C1316" s="6">
        <f>IF(OR(A1315&gt;=2^I$9,C1315&lt;=VrefLow),"",(B1316*M$12)/(M$9+M$12))</f>
        <v>1.7120330147695821</v>
      </c>
      <c r="D1316" s="4">
        <f>IF(OR(A1315&gt;=2^I$9,C1315&lt;=VrefLow),"",ROUND(((C1316-VrefLow)*(2^REsolution))/(VrefHigh-VrefLow),0))</f>
        <v>2597</v>
      </c>
      <c r="E1316" s="5" t="str">
        <f>IF(OR(A1315&gt;=2^I$9,C1315&lt;=VrefLow),"",DEC2BIN((MOD(D1316,4096)/512),3)&amp;DEC2BIN(MOD(D1316,512),9))</f>
        <v>101000100101</v>
      </c>
      <c r="F1316" s="1" t="str">
        <f>IF(OR(A1315&gt;=2^I$9,C1315&lt;=VrefLow),"",DEC2HEX(D1316,4))</f>
        <v>0A25</v>
      </c>
    </row>
    <row r="1317" spans="1:6" x14ac:dyDescent="0.25">
      <c r="A1317" s="2">
        <f>IF(OR(A1316&gt;=2^I$9,C1316&lt;=VrefLow),"",A1316+1)</f>
        <v>1314</v>
      </c>
      <c r="B1317" s="6">
        <f>IF(OR(A1316&gt;=2^I$9,C1316&lt;=VrefLow),"",IF(B1316&lt;=0,"",(B1316-(M$6/(2^I$9)))))</f>
        <v>4.3484374999995339</v>
      </c>
      <c r="C1317" s="6">
        <f>IF(OR(A1316&gt;=2^I$9,C1316&lt;=VrefLow),"",(B1317*M$12)/(M$9+M$12))</f>
        <v>1.711418060382093</v>
      </c>
      <c r="D1317" s="4">
        <f>IF(OR(A1316&gt;=2^I$9,C1316&lt;=VrefLow),"",ROUND(((C1317-VrefLow)*(2^REsolution))/(VrefHigh-VrefLow),0))</f>
        <v>2596</v>
      </c>
      <c r="E1317" s="5" t="str">
        <f>IF(OR(A1316&gt;=2^I$9,C1316&lt;=VrefLow),"",DEC2BIN((MOD(D1317,4096)/512),3)&amp;DEC2BIN(MOD(D1317,512),9))</f>
        <v>101000100100</v>
      </c>
      <c r="F1317" s="1" t="str">
        <f>IF(OR(A1316&gt;=2^I$9,C1316&lt;=VrefLow),"",DEC2HEX(D1317,4))</f>
        <v>0A24</v>
      </c>
    </row>
    <row r="1318" spans="1:6" x14ac:dyDescent="0.25">
      <c r="A1318" s="2">
        <f>IF(OR(A1317&gt;=2^I$9,C1317&lt;=VrefLow),"",A1317+1)</f>
        <v>1315</v>
      </c>
      <c r="B1318" s="6">
        <f>IF(OR(A1317&gt;=2^I$9,C1317&lt;=VrefLow),"",IF(B1317&lt;=0,"",(B1317-(M$6/(2^I$9)))))</f>
        <v>4.3468749999995335</v>
      </c>
      <c r="C1318" s="6">
        <f>IF(OR(A1317&gt;=2^I$9,C1317&lt;=VrefLow),"",(B1318*M$12)/(M$9+M$12))</f>
        <v>1.7108031059946036</v>
      </c>
      <c r="D1318" s="4">
        <f>IF(OR(A1317&gt;=2^I$9,C1317&lt;=VrefLow),"",ROUND(((C1318-VrefLow)*(2^REsolution))/(VrefHigh-VrefLow),0))</f>
        <v>2595</v>
      </c>
      <c r="E1318" s="5" t="str">
        <f>IF(OR(A1317&gt;=2^I$9,C1317&lt;=VrefLow),"",DEC2BIN((MOD(D1318,4096)/512),3)&amp;DEC2BIN(MOD(D1318,512),9))</f>
        <v>101000100011</v>
      </c>
      <c r="F1318" s="1" t="str">
        <f>IF(OR(A1317&gt;=2^I$9,C1317&lt;=VrefLow),"",DEC2HEX(D1318,4))</f>
        <v>0A23</v>
      </c>
    </row>
    <row r="1319" spans="1:6" x14ac:dyDescent="0.25">
      <c r="A1319" s="2">
        <f>IF(OR(A1318&gt;=2^I$9,C1318&lt;=VrefLow),"",A1318+1)</f>
        <v>1316</v>
      </c>
      <c r="B1319" s="6">
        <f>IF(OR(A1318&gt;=2^I$9,C1318&lt;=VrefLow),"",IF(B1318&lt;=0,"",(B1318-(M$6/(2^I$9)))))</f>
        <v>4.3453124999995332</v>
      </c>
      <c r="C1319" s="6">
        <f>IF(OR(A1318&gt;=2^I$9,C1318&lt;=VrefLow),"",(B1319*M$12)/(M$9+M$12))</f>
        <v>1.7101881516071142</v>
      </c>
      <c r="D1319" s="4">
        <f>IF(OR(A1318&gt;=2^I$9,C1318&lt;=VrefLow),"",ROUND(((C1319-VrefLow)*(2^REsolution))/(VrefHigh-VrefLow),0))</f>
        <v>2594</v>
      </c>
      <c r="E1319" s="5" t="str">
        <f>IF(OR(A1318&gt;=2^I$9,C1318&lt;=VrefLow),"",DEC2BIN((MOD(D1319,4096)/512),3)&amp;DEC2BIN(MOD(D1319,512),9))</f>
        <v>101000100010</v>
      </c>
      <c r="F1319" s="1" t="str">
        <f>IF(OR(A1318&gt;=2^I$9,C1318&lt;=VrefLow),"",DEC2HEX(D1319,4))</f>
        <v>0A22</v>
      </c>
    </row>
    <row r="1320" spans="1:6" x14ac:dyDescent="0.25">
      <c r="A1320" s="2">
        <f>IF(OR(A1319&gt;=2^I$9,C1319&lt;=VrefLow),"",A1319+1)</f>
        <v>1317</v>
      </c>
      <c r="B1320" s="6">
        <f>IF(OR(A1319&gt;=2^I$9,C1319&lt;=VrefLow),"",IF(B1319&lt;=0,"",(B1319-(M$6/(2^I$9)))))</f>
        <v>4.3437499999995328</v>
      </c>
      <c r="C1320" s="6">
        <f>IF(OR(A1319&gt;=2^I$9,C1319&lt;=VrefLow),"",(B1320*M$12)/(M$9+M$12))</f>
        <v>1.7095731972196249</v>
      </c>
      <c r="D1320" s="4">
        <f>IF(OR(A1319&gt;=2^I$9,C1319&lt;=VrefLow),"",ROUND(((C1320-VrefLow)*(2^REsolution))/(VrefHigh-VrefLow),0))</f>
        <v>2593</v>
      </c>
      <c r="E1320" s="5" t="str">
        <f>IF(OR(A1319&gt;=2^I$9,C1319&lt;=VrefLow),"",DEC2BIN((MOD(D1320,4096)/512),3)&amp;DEC2BIN(MOD(D1320,512),9))</f>
        <v>101000100001</v>
      </c>
      <c r="F1320" s="1" t="str">
        <f>IF(OR(A1319&gt;=2^I$9,C1319&lt;=VrefLow),"",DEC2HEX(D1320,4))</f>
        <v>0A21</v>
      </c>
    </row>
    <row r="1321" spans="1:6" x14ac:dyDescent="0.25">
      <c r="A1321" s="2">
        <f>IF(OR(A1320&gt;=2^I$9,C1320&lt;=VrefLow),"",A1320+1)</f>
        <v>1318</v>
      </c>
      <c r="B1321" s="6">
        <f>IF(OR(A1320&gt;=2^I$9,C1320&lt;=VrefLow),"",IF(B1320&lt;=0,"",(B1320-(M$6/(2^I$9)))))</f>
        <v>4.3421874999995325</v>
      </c>
      <c r="C1321" s="6">
        <f>IF(OR(A1320&gt;=2^I$9,C1320&lt;=VrefLow),"",(B1321*M$12)/(M$9+M$12))</f>
        <v>1.7089582428321357</v>
      </c>
      <c r="D1321" s="4">
        <f>IF(OR(A1320&gt;=2^I$9,C1320&lt;=VrefLow),"",ROUND(((C1321-VrefLow)*(2^REsolution))/(VrefHigh-VrefLow),0))</f>
        <v>2593</v>
      </c>
      <c r="E1321" s="5" t="str">
        <f>IF(OR(A1320&gt;=2^I$9,C1320&lt;=VrefLow),"",DEC2BIN((MOD(D1321,4096)/512),3)&amp;DEC2BIN(MOD(D1321,512),9))</f>
        <v>101000100001</v>
      </c>
      <c r="F1321" s="1" t="str">
        <f>IF(OR(A1320&gt;=2^I$9,C1320&lt;=VrefLow),"",DEC2HEX(D1321,4))</f>
        <v>0A21</v>
      </c>
    </row>
    <row r="1322" spans="1:6" x14ac:dyDescent="0.25">
      <c r="A1322" s="2">
        <f>IF(OR(A1321&gt;=2^I$9,C1321&lt;=VrefLow),"",A1321+1)</f>
        <v>1319</v>
      </c>
      <c r="B1322" s="6">
        <f>IF(OR(A1321&gt;=2^I$9,C1321&lt;=VrefLow),"",IF(B1321&lt;=0,"",(B1321-(M$6/(2^I$9)))))</f>
        <v>4.3406249999995321</v>
      </c>
      <c r="C1322" s="6">
        <f>IF(OR(A1321&gt;=2^I$9,C1321&lt;=VrefLow),"",(B1322*M$12)/(M$9+M$12))</f>
        <v>1.7083432884446463</v>
      </c>
      <c r="D1322" s="4">
        <f>IF(OR(A1321&gt;=2^I$9,C1321&lt;=VrefLow),"",ROUND(((C1322-VrefLow)*(2^REsolution))/(VrefHigh-VrefLow),0))</f>
        <v>2592</v>
      </c>
      <c r="E1322" s="5" t="str">
        <f>IF(OR(A1321&gt;=2^I$9,C1321&lt;=VrefLow),"",DEC2BIN((MOD(D1322,4096)/512),3)&amp;DEC2BIN(MOD(D1322,512),9))</f>
        <v>101000100000</v>
      </c>
      <c r="F1322" s="1" t="str">
        <f>IF(OR(A1321&gt;=2^I$9,C1321&lt;=VrefLow),"",DEC2HEX(D1322,4))</f>
        <v>0A20</v>
      </c>
    </row>
    <row r="1323" spans="1:6" x14ac:dyDescent="0.25">
      <c r="A1323" s="2">
        <f>IF(OR(A1322&gt;=2^I$9,C1322&lt;=VrefLow),"",A1322+1)</f>
        <v>1320</v>
      </c>
      <c r="B1323" s="6">
        <f>IF(OR(A1322&gt;=2^I$9,C1322&lt;=VrefLow),"",IF(B1322&lt;=0,"",(B1322-(M$6/(2^I$9)))))</f>
        <v>4.3390624999995318</v>
      </c>
      <c r="C1323" s="6">
        <f>IF(OR(A1322&gt;=2^I$9,C1322&lt;=VrefLow),"",(B1323*M$12)/(M$9+M$12))</f>
        <v>1.7077283340571572</v>
      </c>
      <c r="D1323" s="4">
        <f>IF(OR(A1322&gt;=2^I$9,C1322&lt;=VrefLow),"",ROUND(((C1323-VrefLow)*(2^REsolution))/(VrefHigh-VrefLow),0))</f>
        <v>2591</v>
      </c>
      <c r="E1323" s="5" t="str">
        <f>IF(OR(A1322&gt;=2^I$9,C1322&lt;=VrefLow),"",DEC2BIN((MOD(D1323,4096)/512),3)&amp;DEC2BIN(MOD(D1323,512),9))</f>
        <v>101000011111</v>
      </c>
      <c r="F1323" s="1" t="str">
        <f>IF(OR(A1322&gt;=2^I$9,C1322&lt;=VrefLow),"",DEC2HEX(D1323,4))</f>
        <v>0A1F</v>
      </c>
    </row>
    <row r="1324" spans="1:6" x14ac:dyDescent="0.25">
      <c r="A1324" s="2">
        <f>IF(OR(A1323&gt;=2^I$9,C1323&lt;=VrefLow),"",A1323+1)</f>
        <v>1321</v>
      </c>
      <c r="B1324" s="6">
        <f>IF(OR(A1323&gt;=2^I$9,C1323&lt;=VrefLow),"",IF(B1323&lt;=0,"",(B1323-(M$6/(2^I$9)))))</f>
        <v>4.3374999999995314</v>
      </c>
      <c r="C1324" s="6">
        <f>IF(OR(A1323&gt;=2^I$9,C1323&lt;=VrefLow),"",(B1324*M$12)/(M$9+M$12))</f>
        <v>1.7071133796696678</v>
      </c>
      <c r="D1324" s="4">
        <f>IF(OR(A1323&gt;=2^I$9,C1323&lt;=VrefLow),"",ROUND(((C1324-VrefLow)*(2^REsolution))/(VrefHigh-VrefLow),0))</f>
        <v>2590</v>
      </c>
      <c r="E1324" s="5" t="str">
        <f>IF(OR(A1323&gt;=2^I$9,C1323&lt;=VrefLow),"",DEC2BIN((MOD(D1324,4096)/512),3)&amp;DEC2BIN(MOD(D1324,512),9))</f>
        <v>101000011110</v>
      </c>
      <c r="F1324" s="1" t="str">
        <f>IF(OR(A1323&gt;=2^I$9,C1323&lt;=VrefLow),"",DEC2HEX(D1324,4))</f>
        <v>0A1E</v>
      </c>
    </row>
    <row r="1325" spans="1:6" x14ac:dyDescent="0.25">
      <c r="A1325" s="2">
        <f>IF(OR(A1324&gt;=2^I$9,C1324&lt;=VrefLow),"",A1324+1)</f>
        <v>1322</v>
      </c>
      <c r="B1325" s="6">
        <f>IF(OR(A1324&gt;=2^I$9,C1324&lt;=VrefLow),"",IF(B1324&lt;=0,"",(B1324-(M$6/(2^I$9)))))</f>
        <v>4.335937499999531</v>
      </c>
      <c r="C1325" s="6">
        <f>IF(OR(A1324&gt;=2^I$9,C1324&lt;=VrefLow),"",(B1325*M$12)/(M$9+M$12))</f>
        <v>1.7064984252821787</v>
      </c>
      <c r="D1325" s="4">
        <f>IF(OR(A1324&gt;=2^I$9,C1324&lt;=VrefLow),"",ROUND(((C1325-VrefLow)*(2^REsolution))/(VrefHigh-VrefLow),0))</f>
        <v>2589</v>
      </c>
      <c r="E1325" s="5" t="str">
        <f>IF(OR(A1324&gt;=2^I$9,C1324&lt;=VrefLow),"",DEC2BIN((MOD(D1325,4096)/512),3)&amp;DEC2BIN(MOD(D1325,512),9))</f>
        <v>101000011101</v>
      </c>
      <c r="F1325" s="1" t="str">
        <f>IF(OR(A1324&gt;=2^I$9,C1324&lt;=VrefLow),"",DEC2HEX(D1325,4))</f>
        <v>0A1D</v>
      </c>
    </row>
    <row r="1326" spans="1:6" x14ac:dyDescent="0.25">
      <c r="A1326" s="2">
        <f>IF(OR(A1325&gt;=2^I$9,C1325&lt;=VrefLow),"",A1325+1)</f>
        <v>1323</v>
      </c>
      <c r="B1326" s="6">
        <f>IF(OR(A1325&gt;=2^I$9,C1325&lt;=VrefLow),"",IF(B1325&lt;=0,"",(B1325-(M$6/(2^I$9)))))</f>
        <v>4.3343749999995307</v>
      </c>
      <c r="C1326" s="6">
        <f>IF(OR(A1325&gt;=2^I$9,C1325&lt;=VrefLow),"",(B1326*M$12)/(M$9+M$12))</f>
        <v>1.7058834708946893</v>
      </c>
      <c r="D1326" s="4">
        <f>IF(OR(A1325&gt;=2^I$9,C1325&lt;=VrefLow),"",ROUND(((C1326-VrefLow)*(2^REsolution))/(VrefHigh-VrefLow),0))</f>
        <v>2588</v>
      </c>
      <c r="E1326" s="5" t="str">
        <f>IF(OR(A1325&gt;=2^I$9,C1325&lt;=VrefLow),"",DEC2BIN((MOD(D1326,4096)/512),3)&amp;DEC2BIN(MOD(D1326,512),9))</f>
        <v>101000011100</v>
      </c>
      <c r="F1326" s="1" t="str">
        <f>IF(OR(A1325&gt;=2^I$9,C1325&lt;=VrefLow),"",DEC2HEX(D1326,4))</f>
        <v>0A1C</v>
      </c>
    </row>
    <row r="1327" spans="1:6" x14ac:dyDescent="0.25">
      <c r="A1327" s="2">
        <f>IF(OR(A1326&gt;=2^I$9,C1326&lt;=VrefLow),"",A1326+1)</f>
        <v>1324</v>
      </c>
      <c r="B1327" s="6">
        <f>IF(OR(A1326&gt;=2^I$9,C1326&lt;=VrefLow),"",IF(B1326&lt;=0,"",(B1326-(M$6/(2^I$9)))))</f>
        <v>4.3328124999995303</v>
      </c>
      <c r="C1327" s="6">
        <f>IF(OR(A1326&gt;=2^I$9,C1326&lt;=VrefLow),"",(B1327*M$12)/(M$9+M$12))</f>
        <v>1.7052685165072001</v>
      </c>
      <c r="D1327" s="4">
        <f>IF(OR(A1326&gt;=2^I$9,C1326&lt;=VrefLow),"",ROUND(((C1327-VrefLow)*(2^REsolution))/(VrefHigh-VrefLow),0))</f>
        <v>2587</v>
      </c>
      <c r="E1327" s="5" t="str">
        <f>IF(OR(A1326&gt;=2^I$9,C1326&lt;=VrefLow),"",DEC2BIN((MOD(D1327,4096)/512),3)&amp;DEC2BIN(MOD(D1327,512),9))</f>
        <v>101000011011</v>
      </c>
      <c r="F1327" s="1" t="str">
        <f>IF(OR(A1326&gt;=2^I$9,C1326&lt;=VrefLow),"",DEC2HEX(D1327,4))</f>
        <v>0A1B</v>
      </c>
    </row>
    <row r="1328" spans="1:6" x14ac:dyDescent="0.25">
      <c r="A1328" s="2">
        <f>IF(OR(A1327&gt;=2^I$9,C1327&lt;=VrefLow),"",A1327+1)</f>
        <v>1325</v>
      </c>
      <c r="B1328" s="6">
        <f>IF(OR(A1327&gt;=2^I$9,C1327&lt;=VrefLow),"",IF(B1327&lt;=0,"",(B1327-(M$6/(2^I$9)))))</f>
        <v>4.33124999999953</v>
      </c>
      <c r="C1328" s="6">
        <f>IF(OR(A1327&gt;=2^I$9,C1327&lt;=VrefLow),"",(B1328*M$12)/(M$9+M$12))</f>
        <v>1.7046535621197108</v>
      </c>
      <c r="D1328" s="4">
        <f>IF(OR(A1327&gt;=2^I$9,C1327&lt;=VrefLow),"",ROUND(((C1328-VrefLow)*(2^REsolution))/(VrefHigh-VrefLow),0))</f>
        <v>2586</v>
      </c>
      <c r="E1328" s="5" t="str">
        <f>IF(OR(A1327&gt;=2^I$9,C1327&lt;=VrefLow),"",DEC2BIN((MOD(D1328,4096)/512),3)&amp;DEC2BIN(MOD(D1328,512),9))</f>
        <v>101000011010</v>
      </c>
      <c r="F1328" s="1" t="str">
        <f>IF(OR(A1327&gt;=2^I$9,C1327&lt;=VrefLow),"",DEC2HEX(D1328,4))</f>
        <v>0A1A</v>
      </c>
    </row>
    <row r="1329" spans="1:6" x14ac:dyDescent="0.25">
      <c r="A1329" s="2">
        <f>IF(OR(A1328&gt;=2^I$9,C1328&lt;=VrefLow),"",A1328+1)</f>
        <v>1326</v>
      </c>
      <c r="B1329" s="6">
        <f>IF(OR(A1328&gt;=2^I$9,C1328&lt;=VrefLow),"",IF(B1328&lt;=0,"",(B1328-(M$6/(2^I$9)))))</f>
        <v>4.3296874999995296</v>
      </c>
      <c r="C1329" s="6">
        <f>IF(OR(A1328&gt;=2^I$9,C1328&lt;=VrefLow),"",(B1329*M$12)/(M$9+M$12))</f>
        <v>1.7040386077322216</v>
      </c>
      <c r="D1329" s="4">
        <f>IF(OR(A1328&gt;=2^I$9,C1328&lt;=VrefLow),"",ROUND(((C1329-VrefLow)*(2^REsolution))/(VrefHigh-VrefLow),0))</f>
        <v>2585</v>
      </c>
      <c r="E1329" s="5" t="str">
        <f>IF(OR(A1328&gt;=2^I$9,C1328&lt;=VrefLow),"",DEC2BIN((MOD(D1329,4096)/512),3)&amp;DEC2BIN(MOD(D1329,512),9))</f>
        <v>101000011001</v>
      </c>
      <c r="F1329" s="1" t="str">
        <f>IF(OR(A1328&gt;=2^I$9,C1328&lt;=VrefLow),"",DEC2HEX(D1329,4))</f>
        <v>0A19</v>
      </c>
    </row>
    <row r="1330" spans="1:6" x14ac:dyDescent="0.25">
      <c r="A1330" s="2">
        <f>IF(OR(A1329&gt;=2^I$9,C1329&lt;=VrefLow),"",A1329+1)</f>
        <v>1327</v>
      </c>
      <c r="B1330" s="6">
        <f>IF(OR(A1329&gt;=2^I$9,C1329&lt;=VrefLow),"",IF(B1329&lt;=0,"",(B1329-(M$6/(2^I$9)))))</f>
        <v>4.3281249999995293</v>
      </c>
      <c r="C1330" s="6">
        <f>IF(OR(A1329&gt;=2^I$9,C1329&lt;=VrefLow),"",(B1330*M$12)/(M$9+M$12))</f>
        <v>1.7034236533447322</v>
      </c>
      <c r="D1330" s="4">
        <f>IF(OR(A1329&gt;=2^I$9,C1329&lt;=VrefLow),"",ROUND(((C1330-VrefLow)*(2^REsolution))/(VrefHigh-VrefLow),0))</f>
        <v>2584</v>
      </c>
      <c r="E1330" s="5" t="str">
        <f>IF(OR(A1329&gt;=2^I$9,C1329&lt;=VrefLow),"",DEC2BIN((MOD(D1330,4096)/512),3)&amp;DEC2BIN(MOD(D1330,512),9))</f>
        <v>101000011000</v>
      </c>
      <c r="F1330" s="1" t="str">
        <f>IF(OR(A1329&gt;=2^I$9,C1329&lt;=VrefLow),"",DEC2HEX(D1330,4))</f>
        <v>0A18</v>
      </c>
    </row>
    <row r="1331" spans="1:6" x14ac:dyDescent="0.25">
      <c r="A1331" s="2">
        <f>IF(OR(A1330&gt;=2^I$9,C1330&lt;=VrefLow),"",A1330+1)</f>
        <v>1328</v>
      </c>
      <c r="B1331" s="6">
        <f>IF(OR(A1330&gt;=2^I$9,C1330&lt;=VrefLow),"",IF(B1330&lt;=0,"",(B1330-(M$6/(2^I$9)))))</f>
        <v>4.3265624999995289</v>
      </c>
      <c r="C1331" s="6">
        <f>IF(OR(A1330&gt;=2^I$9,C1330&lt;=VrefLow),"",(B1331*M$12)/(M$9+M$12))</f>
        <v>1.7028086989572431</v>
      </c>
      <c r="D1331" s="4">
        <f>IF(OR(A1330&gt;=2^I$9,C1330&lt;=VrefLow),"",ROUND(((C1331-VrefLow)*(2^REsolution))/(VrefHigh-VrefLow),0))</f>
        <v>2583</v>
      </c>
      <c r="E1331" s="5" t="str">
        <f>IF(OR(A1330&gt;=2^I$9,C1330&lt;=VrefLow),"",DEC2BIN((MOD(D1331,4096)/512),3)&amp;DEC2BIN(MOD(D1331,512),9))</f>
        <v>101000010111</v>
      </c>
      <c r="F1331" s="1" t="str">
        <f>IF(OR(A1330&gt;=2^I$9,C1330&lt;=VrefLow),"",DEC2HEX(D1331,4))</f>
        <v>0A17</v>
      </c>
    </row>
    <row r="1332" spans="1:6" x14ac:dyDescent="0.25">
      <c r="A1332" s="2">
        <f>IF(OR(A1331&gt;=2^I$9,C1331&lt;=VrefLow),"",A1331+1)</f>
        <v>1329</v>
      </c>
      <c r="B1332" s="6">
        <f>IF(OR(A1331&gt;=2^I$9,C1331&lt;=VrefLow),"",IF(B1331&lt;=0,"",(B1331-(M$6/(2^I$9)))))</f>
        <v>4.3249999999995286</v>
      </c>
      <c r="C1332" s="6">
        <f>IF(OR(A1331&gt;=2^I$9,C1331&lt;=VrefLow),"",(B1332*M$12)/(M$9+M$12))</f>
        <v>1.7021937445697537</v>
      </c>
      <c r="D1332" s="4">
        <f>IF(OR(A1331&gt;=2^I$9,C1331&lt;=VrefLow),"",ROUND(((C1332-VrefLow)*(2^REsolution))/(VrefHigh-VrefLow),0))</f>
        <v>2582</v>
      </c>
      <c r="E1332" s="5" t="str">
        <f>IF(OR(A1331&gt;=2^I$9,C1331&lt;=VrefLow),"",DEC2BIN((MOD(D1332,4096)/512),3)&amp;DEC2BIN(MOD(D1332,512),9))</f>
        <v>101000010110</v>
      </c>
      <c r="F1332" s="1" t="str">
        <f>IF(OR(A1331&gt;=2^I$9,C1331&lt;=VrefLow),"",DEC2HEX(D1332,4))</f>
        <v>0A16</v>
      </c>
    </row>
    <row r="1333" spans="1:6" x14ac:dyDescent="0.25">
      <c r="A1333" s="2">
        <f>IF(OR(A1332&gt;=2^I$9,C1332&lt;=VrefLow),"",A1332+1)</f>
        <v>1330</v>
      </c>
      <c r="B1333" s="6">
        <f>IF(OR(A1332&gt;=2^I$9,C1332&lt;=VrefLow),"",IF(B1332&lt;=0,"",(B1332-(M$6/(2^I$9)))))</f>
        <v>4.3234374999995282</v>
      </c>
      <c r="C1333" s="6">
        <f>IF(OR(A1332&gt;=2^I$9,C1332&lt;=VrefLow),"",(B1333*M$12)/(M$9+M$12))</f>
        <v>1.7015787901822643</v>
      </c>
      <c r="D1333" s="4">
        <f>IF(OR(A1332&gt;=2^I$9,C1332&lt;=VrefLow),"",ROUND(((C1333-VrefLow)*(2^REsolution))/(VrefHigh-VrefLow),0))</f>
        <v>2581</v>
      </c>
      <c r="E1333" s="5" t="str">
        <f>IF(OR(A1332&gt;=2^I$9,C1332&lt;=VrefLow),"",DEC2BIN((MOD(D1333,4096)/512),3)&amp;DEC2BIN(MOD(D1333,512),9))</f>
        <v>101000010101</v>
      </c>
      <c r="F1333" s="1" t="str">
        <f>IF(OR(A1332&gt;=2^I$9,C1332&lt;=VrefLow),"",DEC2HEX(D1333,4))</f>
        <v>0A15</v>
      </c>
    </row>
    <row r="1334" spans="1:6" x14ac:dyDescent="0.25">
      <c r="A1334" s="2">
        <f>IF(OR(A1333&gt;=2^I$9,C1333&lt;=VrefLow),"",A1333+1)</f>
        <v>1331</v>
      </c>
      <c r="B1334" s="6">
        <f>IF(OR(A1333&gt;=2^I$9,C1333&lt;=VrefLow),"",IF(B1333&lt;=0,"",(B1333-(M$6/(2^I$9)))))</f>
        <v>4.3218749999995278</v>
      </c>
      <c r="C1334" s="6">
        <f>IF(OR(A1333&gt;=2^I$9,C1333&lt;=VrefLow),"",(B1334*M$12)/(M$9+M$12))</f>
        <v>1.7009638357947749</v>
      </c>
      <c r="D1334" s="4">
        <f>IF(OR(A1333&gt;=2^I$9,C1333&lt;=VrefLow),"",ROUND(((C1334-VrefLow)*(2^REsolution))/(VrefHigh-VrefLow),0))</f>
        <v>2580</v>
      </c>
      <c r="E1334" s="5" t="str">
        <f>IF(OR(A1333&gt;=2^I$9,C1333&lt;=VrefLow),"",DEC2BIN((MOD(D1334,4096)/512),3)&amp;DEC2BIN(MOD(D1334,512),9))</f>
        <v>101000010100</v>
      </c>
      <c r="F1334" s="1" t="str">
        <f>IF(OR(A1333&gt;=2^I$9,C1333&lt;=VrefLow),"",DEC2HEX(D1334,4))</f>
        <v>0A14</v>
      </c>
    </row>
    <row r="1335" spans="1:6" x14ac:dyDescent="0.25">
      <c r="A1335" s="2">
        <f>IF(OR(A1334&gt;=2^I$9,C1334&lt;=VrefLow),"",A1334+1)</f>
        <v>1332</v>
      </c>
      <c r="B1335" s="6">
        <f>IF(OR(A1334&gt;=2^I$9,C1334&lt;=VrefLow),"",IF(B1334&lt;=0,"",(B1334-(M$6/(2^I$9)))))</f>
        <v>4.3203124999995275</v>
      </c>
      <c r="C1335" s="6">
        <f>IF(OR(A1334&gt;=2^I$9,C1334&lt;=VrefLow),"",(B1335*M$12)/(M$9+M$12))</f>
        <v>1.7003488814072858</v>
      </c>
      <c r="D1335" s="4">
        <f>IF(OR(A1334&gt;=2^I$9,C1334&lt;=VrefLow),"",ROUND(((C1335-VrefLow)*(2^REsolution))/(VrefHigh-VrefLow),0))</f>
        <v>2579</v>
      </c>
      <c r="E1335" s="5" t="str">
        <f>IF(OR(A1334&gt;=2^I$9,C1334&lt;=VrefLow),"",DEC2BIN((MOD(D1335,4096)/512),3)&amp;DEC2BIN(MOD(D1335,512),9))</f>
        <v>101000010011</v>
      </c>
      <c r="F1335" s="1" t="str">
        <f>IF(OR(A1334&gt;=2^I$9,C1334&lt;=VrefLow),"",DEC2HEX(D1335,4))</f>
        <v>0A13</v>
      </c>
    </row>
    <row r="1336" spans="1:6" x14ac:dyDescent="0.25">
      <c r="A1336" s="2">
        <f>IF(OR(A1335&gt;=2^I$9,C1335&lt;=VrefLow),"",A1335+1)</f>
        <v>1333</v>
      </c>
      <c r="B1336" s="6">
        <f>IF(OR(A1335&gt;=2^I$9,C1335&lt;=VrefLow),"",IF(B1335&lt;=0,"",(B1335-(M$6/(2^I$9)))))</f>
        <v>4.3187499999995271</v>
      </c>
      <c r="C1336" s="6">
        <f>IF(OR(A1335&gt;=2^I$9,C1335&lt;=VrefLow),"",(B1336*M$12)/(M$9+M$12))</f>
        <v>1.6997339270197964</v>
      </c>
      <c r="D1336" s="4">
        <f>IF(OR(A1335&gt;=2^I$9,C1335&lt;=VrefLow),"",ROUND(((C1336-VrefLow)*(2^REsolution))/(VrefHigh-VrefLow),0))</f>
        <v>2579</v>
      </c>
      <c r="E1336" s="5" t="str">
        <f>IF(OR(A1335&gt;=2^I$9,C1335&lt;=VrefLow),"",DEC2BIN((MOD(D1336,4096)/512),3)&amp;DEC2BIN(MOD(D1336,512),9))</f>
        <v>101000010011</v>
      </c>
      <c r="F1336" s="1" t="str">
        <f>IF(OR(A1335&gt;=2^I$9,C1335&lt;=VrefLow),"",DEC2HEX(D1336,4))</f>
        <v>0A13</v>
      </c>
    </row>
    <row r="1337" spans="1:6" x14ac:dyDescent="0.25">
      <c r="A1337" s="2">
        <f>IF(OR(A1336&gt;=2^I$9,C1336&lt;=VrefLow),"",A1336+1)</f>
        <v>1334</v>
      </c>
      <c r="B1337" s="6">
        <f>IF(OR(A1336&gt;=2^I$9,C1336&lt;=VrefLow),"",IF(B1336&lt;=0,"",(B1336-(M$6/(2^I$9)))))</f>
        <v>4.3171874999995268</v>
      </c>
      <c r="C1337" s="6">
        <f>IF(OR(A1336&gt;=2^I$9,C1336&lt;=VrefLow),"",(B1337*M$12)/(M$9+M$12))</f>
        <v>1.6991189726323073</v>
      </c>
      <c r="D1337" s="4">
        <f>IF(OR(A1336&gt;=2^I$9,C1336&lt;=VrefLow),"",ROUND(((C1337-VrefLow)*(2^REsolution))/(VrefHigh-VrefLow),0))</f>
        <v>2578</v>
      </c>
      <c r="E1337" s="5" t="str">
        <f>IF(OR(A1336&gt;=2^I$9,C1336&lt;=VrefLow),"",DEC2BIN((MOD(D1337,4096)/512),3)&amp;DEC2BIN(MOD(D1337,512),9))</f>
        <v>101000010010</v>
      </c>
      <c r="F1337" s="1" t="str">
        <f>IF(OR(A1336&gt;=2^I$9,C1336&lt;=VrefLow),"",DEC2HEX(D1337,4))</f>
        <v>0A12</v>
      </c>
    </row>
    <row r="1338" spans="1:6" x14ac:dyDescent="0.25">
      <c r="A1338" s="2">
        <f>IF(OR(A1337&gt;=2^I$9,C1337&lt;=VrefLow),"",A1337+1)</f>
        <v>1335</v>
      </c>
      <c r="B1338" s="6">
        <f>IF(OR(A1337&gt;=2^I$9,C1337&lt;=VrefLow),"",IF(B1337&lt;=0,"",(B1337-(M$6/(2^I$9)))))</f>
        <v>4.3156249999995264</v>
      </c>
      <c r="C1338" s="6">
        <f>IF(OR(A1337&gt;=2^I$9,C1337&lt;=VrefLow),"",(B1338*M$12)/(M$9+M$12))</f>
        <v>1.6985040182448179</v>
      </c>
      <c r="D1338" s="4">
        <f>IF(OR(A1337&gt;=2^I$9,C1337&lt;=VrefLow),"",ROUND(((C1338-VrefLow)*(2^REsolution))/(VrefHigh-VrefLow),0))</f>
        <v>2577</v>
      </c>
      <c r="E1338" s="5" t="str">
        <f>IF(OR(A1337&gt;=2^I$9,C1337&lt;=VrefLow),"",DEC2BIN((MOD(D1338,4096)/512),3)&amp;DEC2BIN(MOD(D1338,512),9))</f>
        <v>101000010001</v>
      </c>
      <c r="F1338" s="1" t="str">
        <f>IF(OR(A1337&gt;=2^I$9,C1337&lt;=VrefLow),"",DEC2HEX(D1338,4))</f>
        <v>0A11</v>
      </c>
    </row>
    <row r="1339" spans="1:6" x14ac:dyDescent="0.25">
      <c r="A1339" s="2">
        <f>IF(OR(A1338&gt;=2^I$9,C1338&lt;=VrefLow),"",A1338+1)</f>
        <v>1336</v>
      </c>
      <c r="B1339" s="6">
        <f>IF(OR(A1338&gt;=2^I$9,C1338&lt;=VrefLow),"",IF(B1338&lt;=0,"",(B1338-(M$6/(2^I$9)))))</f>
        <v>4.3140624999995261</v>
      </c>
      <c r="C1339" s="6">
        <f>IF(OR(A1338&gt;=2^I$9,C1338&lt;=VrefLow),"",(B1339*M$12)/(M$9+M$12))</f>
        <v>1.6978890638573287</v>
      </c>
      <c r="D1339" s="4">
        <f>IF(OR(A1338&gt;=2^I$9,C1338&lt;=VrefLow),"",ROUND(((C1339-VrefLow)*(2^REsolution))/(VrefHigh-VrefLow),0))</f>
        <v>2576</v>
      </c>
      <c r="E1339" s="5" t="str">
        <f>IF(OR(A1338&gt;=2^I$9,C1338&lt;=VrefLow),"",DEC2BIN((MOD(D1339,4096)/512),3)&amp;DEC2BIN(MOD(D1339,512),9))</f>
        <v>101000010000</v>
      </c>
      <c r="F1339" s="1" t="str">
        <f>IF(OR(A1338&gt;=2^I$9,C1338&lt;=VrefLow),"",DEC2HEX(D1339,4))</f>
        <v>0A10</v>
      </c>
    </row>
    <row r="1340" spans="1:6" x14ac:dyDescent="0.25">
      <c r="A1340" s="2">
        <f>IF(OR(A1339&gt;=2^I$9,C1339&lt;=VrefLow),"",A1339+1)</f>
        <v>1337</v>
      </c>
      <c r="B1340" s="6">
        <f>IF(OR(A1339&gt;=2^I$9,C1339&lt;=VrefLow),"",IF(B1339&lt;=0,"",(B1339-(M$6/(2^I$9)))))</f>
        <v>4.3124999999995257</v>
      </c>
      <c r="C1340" s="6">
        <f>IF(OR(A1339&gt;=2^I$9,C1339&lt;=VrefLow),"",(B1340*M$12)/(M$9+M$12))</f>
        <v>1.6972741094698394</v>
      </c>
      <c r="D1340" s="4">
        <f>IF(OR(A1339&gt;=2^I$9,C1339&lt;=VrefLow),"",ROUND(((C1340-VrefLow)*(2^REsolution))/(VrefHigh-VrefLow),0))</f>
        <v>2575</v>
      </c>
      <c r="E1340" s="5" t="str">
        <f>IF(OR(A1339&gt;=2^I$9,C1339&lt;=VrefLow),"",DEC2BIN((MOD(D1340,4096)/512),3)&amp;DEC2BIN(MOD(D1340,512),9))</f>
        <v>101000001111</v>
      </c>
      <c r="F1340" s="1" t="str">
        <f>IF(OR(A1339&gt;=2^I$9,C1339&lt;=VrefLow),"",DEC2HEX(D1340,4))</f>
        <v>0A0F</v>
      </c>
    </row>
    <row r="1341" spans="1:6" x14ac:dyDescent="0.25">
      <c r="A1341" s="2">
        <f>IF(OR(A1340&gt;=2^I$9,C1340&lt;=VrefLow),"",A1340+1)</f>
        <v>1338</v>
      </c>
      <c r="B1341" s="6">
        <f>IF(OR(A1340&gt;=2^I$9,C1340&lt;=VrefLow),"",IF(B1340&lt;=0,"",(B1340-(M$6/(2^I$9)))))</f>
        <v>4.3109374999995254</v>
      </c>
      <c r="C1341" s="6">
        <f>IF(OR(A1340&gt;=2^I$9,C1340&lt;=VrefLow),"",(B1341*M$12)/(M$9+M$12))</f>
        <v>1.6966591550823502</v>
      </c>
      <c r="D1341" s="4">
        <f>IF(OR(A1340&gt;=2^I$9,C1340&lt;=VrefLow),"",ROUND(((C1341-VrefLow)*(2^REsolution))/(VrefHigh-VrefLow),0))</f>
        <v>2574</v>
      </c>
      <c r="E1341" s="5" t="str">
        <f>IF(OR(A1340&gt;=2^I$9,C1340&lt;=VrefLow),"",DEC2BIN((MOD(D1341,4096)/512),3)&amp;DEC2BIN(MOD(D1341,512),9))</f>
        <v>101000001110</v>
      </c>
      <c r="F1341" s="1" t="str">
        <f>IF(OR(A1340&gt;=2^I$9,C1340&lt;=VrefLow),"",DEC2HEX(D1341,4))</f>
        <v>0A0E</v>
      </c>
    </row>
    <row r="1342" spans="1:6" x14ac:dyDescent="0.25">
      <c r="A1342" s="2">
        <f>IF(OR(A1341&gt;=2^I$9,C1341&lt;=VrefLow),"",A1341+1)</f>
        <v>1339</v>
      </c>
      <c r="B1342" s="6">
        <f>IF(OR(A1341&gt;=2^I$9,C1341&lt;=VrefLow),"",IF(B1341&lt;=0,"",(B1341-(M$6/(2^I$9)))))</f>
        <v>4.309374999999525</v>
      </c>
      <c r="C1342" s="6">
        <f>IF(OR(A1341&gt;=2^I$9,C1341&lt;=VrefLow),"",(B1342*M$12)/(M$9+M$12))</f>
        <v>1.6960442006948608</v>
      </c>
      <c r="D1342" s="4">
        <f>IF(OR(A1341&gt;=2^I$9,C1341&lt;=VrefLow),"",ROUND(((C1342-VrefLow)*(2^REsolution))/(VrefHigh-VrefLow),0))</f>
        <v>2573</v>
      </c>
      <c r="E1342" s="5" t="str">
        <f>IF(OR(A1341&gt;=2^I$9,C1341&lt;=VrefLow),"",DEC2BIN((MOD(D1342,4096)/512),3)&amp;DEC2BIN(MOD(D1342,512),9))</f>
        <v>101000001101</v>
      </c>
      <c r="F1342" s="1" t="str">
        <f>IF(OR(A1341&gt;=2^I$9,C1341&lt;=VrefLow),"",DEC2HEX(D1342,4))</f>
        <v>0A0D</v>
      </c>
    </row>
    <row r="1343" spans="1:6" x14ac:dyDescent="0.25">
      <c r="A1343" s="2">
        <f>IF(OR(A1342&gt;=2^I$9,C1342&lt;=VrefLow),"",A1342+1)</f>
        <v>1340</v>
      </c>
      <c r="B1343" s="6">
        <f>IF(OR(A1342&gt;=2^I$9,C1342&lt;=VrefLow),"",IF(B1342&lt;=0,"",(B1342-(M$6/(2^I$9)))))</f>
        <v>4.3078124999995246</v>
      </c>
      <c r="C1343" s="6">
        <f>IF(OR(A1342&gt;=2^I$9,C1342&lt;=VrefLow),"",(B1343*M$12)/(M$9+M$12))</f>
        <v>1.6954292463073717</v>
      </c>
      <c r="D1343" s="4">
        <f>IF(OR(A1342&gt;=2^I$9,C1342&lt;=VrefLow),"",ROUND(((C1343-VrefLow)*(2^REsolution))/(VrefHigh-VrefLow),0))</f>
        <v>2572</v>
      </c>
      <c r="E1343" s="5" t="str">
        <f>IF(OR(A1342&gt;=2^I$9,C1342&lt;=VrefLow),"",DEC2BIN((MOD(D1343,4096)/512),3)&amp;DEC2BIN(MOD(D1343,512),9))</f>
        <v>101000001100</v>
      </c>
      <c r="F1343" s="1" t="str">
        <f>IF(OR(A1342&gt;=2^I$9,C1342&lt;=VrefLow),"",DEC2HEX(D1343,4))</f>
        <v>0A0C</v>
      </c>
    </row>
    <row r="1344" spans="1:6" x14ac:dyDescent="0.25">
      <c r="A1344" s="2">
        <f>IF(OR(A1343&gt;=2^I$9,C1343&lt;=VrefLow),"",A1343+1)</f>
        <v>1341</v>
      </c>
      <c r="B1344" s="6">
        <f>IF(OR(A1343&gt;=2^I$9,C1343&lt;=VrefLow),"",IF(B1343&lt;=0,"",(B1343-(M$6/(2^I$9)))))</f>
        <v>4.3062499999995243</v>
      </c>
      <c r="C1344" s="6">
        <f>IF(OR(A1343&gt;=2^I$9,C1343&lt;=VrefLow),"",(B1344*M$12)/(M$9+M$12))</f>
        <v>1.6948142919198823</v>
      </c>
      <c r="D1344" s="4">
        <f>IF(OR(A1343&gt;=2^I$9,C1343&lt;=VrefLow),"",ROUND(((C1344-VrefLow)*(2^REsolution))/(VrefHigh-VrefLow),0))</f>
        <v>2571</v>
      </c>
      <c r="E1344" s="5" t="str">
        <f>IF(OR(A1343&gt;=2^I$9,C1343&lt;=VrefLow),"",DEC2BIN((MOD(D1344,4096)/512),3)&amp;DEC2BIN(MOD(D1344,512),9))</f>
        <v>101000001011</v>
      </c>
      <c r="F1344" s="1" t="str">
        <f>IF(OR(A1343&gt;=2^I$9,C1343&lt;=VrefLow),"",DEC2HEX(D1344,4))</f>
        <v>0A0B</v>
      </c>
    </row>
    <row r="1345" spans="1:6" x14ac:dyDescent="0.25">
      <c r="A1345" s="2">
        <f>IF(OR(A1344&gt;=2^I$9,C1344&lt;=VrefLow),"",A1344+1)</f>
        <v>1342</v>
      </c>
      <c r="B1345" s="6">
        <f>IF(OR(A1344&gt;=2^I$9,C1344&lt;=VrefLow),"",IF(B1344&lt;=0,"",(B1344-(M$6/(2^I$9)))))</f>
        <v>4.3046874999995239</v>
      </c>
      <c r="C1345" s="6">
        <f>IF(OR(A1344&gt;=2^I$9,C1344&lt;=VrefLow),"",(B1345*M$12)/(M$9+M$12))</f>
        <v>1.6941993375323932</v>
      </c>
      <c r="D1345" s="4">
        <f>IF(OR(A1344&gt;=2^I$9,C1344&lt;=VrefLow),"",ROUND(((C1345-VrefLow)*(2^REsolution))/(VrefHigh-VrefLow),0))</f>
        <v>2570</v>
      </c>
      <c r="E1345" s="5" t="str">
        <f>IF(OR(A1344&gt;=2^I$9,C1344&lt;=VrefLow),"",DEC2BIN((MOD(D1345,4096)/512),3)&amp;DEC2BIN(MOD(D1345,512),9))</f>
        <v>101000001010</v>
      </c>
      <c r="F1345" s="1" t="str">
        <f>IF(OR(A1344&gt;=2^I$9,C1344&lt;=VrefLow),"",DEC2HEX(D1345,4))</f>
        <v>0A0A</v>
      </c>
    </row>
    <row r="1346" spans="1:6" x14ac:dyDescent="0.25">
      <c r="A1346" s="2">
        <f>IF(OR(A1345&gt;=2^I$9,C1345&lt;=VrefLow),"",A1345+1)</f>
        <v>1343</v>
      </c>
      <c r="B1346" s="6">
        <f>IF(OR(A1345&gt;=2^I$9,C1345&lt;=VrefLow),"",IF(B1345&lt;=0,"",(B1345-(M$6/(2^I$9)))))</f>
        <v>4.3031249999995236</v>
      </c>
      <c r="C1346" s="6">
        <f>IF(OR(A1345&gt;=2^I$9,C1345&lt;=VrefLow),"",(B1346*M$12)/(M$9+M$12))</f>
        <v>1.6935843831449038</v>
      </c>
      <c r="D1346" s="4">
        <f>IF(OR(A1345&gt;=2^I$9,C1345&lt;=VrefLow),"",ROUND(((C1346-VrefLow)*(2^REsolution))/(VrefHigh-VrefLow),0))</f>
        <v>2569</v>
      </c>
      <c r="E1346" s="5" t="str">
        <f>IF(OR(A1345&gt;=2^I$9,C1345&lt;=VrefLow),"",DEC2BIN((MOD(D1346,4096)/512),3)&amp;DEC2BIN(MOD(D1346,512),9))</f>
        <v>101000001001</v>
      </c>
      <c r="F1346" s="1" t="str">
        <f>IF(OR(A1345&gt;=2^I$9,C1345&lt;=VrefLow),"",DEC2HEX(D1346,4))</f>
        <v>0A09</v>
      </c>
    </row>
    <row r="1347" spans="1:6" x14ac:dyDescent="0.25">
      <c r="A1347" s="2">
        <f>IF(OR(A1346&gt;=2^I$9,C1346&lt;=VrefLow),"",A1346+1)</f>
        <v>1344</v>
      </c>
      <c r="B1347" s="6">
        <f>IF(OR(A1346&gt;=2^I$9,C1346&lt;=VrefLow),"",IF(B1346&lt;=0,"",(B1346-(M$6/(2^I$9)))))</f>
        <v>4.3015624999995232</v>
      </c>
      <c r="C1347" s="6">
        <f>IF(OR(A1346&gt;=2^I$9,C1346&lt;=VrefLow),"",(B1347*M$12)/(M$9+M$12))</f>
        <v>1.6929694287574146</v>
      </c>
      <c r="D1347" s="4">
        <f>IF(OR(A1346&gt;=2^I$9,C1346&lt;=VrefLow),"",ROUND(((C1347-VrefLow)*(2^REsolution))/(VrefHigh-VrefLow),0))</f>
        <v>2568</v>
      </c>
      <c r="E1347" s="5" t="str">
        <f>IF(OR(A1346&gt;=2^I$9,C1346&lt;=VrefLow),"",DEC2BIN((MOD(D1347,4096)/512),3)&amp;DEC2BIN(MOD(D1347,512),9))</f>
        <v>101000001000</v>
      </c>
      <c r="F1347" s="1" t="str">
        <f>IF(OR(A1346&gt;=2^I$9,C1346&lt;=VrefLow),"",DEC2HEX(D1347,4))</f>
        <v>0A08</v>
      </c>
    </row>
    <row r="1348" spans="1:6" x14ac:dyDescent="0.25">
      <c r="A1348" s="2">
        <f>IF(OR(A1347&gt;=2^I$9,C1347&lt;=VrefLow),"",A1347+1)</f>
        <v>1345</v>
      </c>
      <c r="B1348" s="6">
        <f>IF(OR(A1347&gt;=2^I$9,C1347&lt;=VrefLow),"",IF(B1347&lt;=0,"",(B1347-(M$6/(2^I$9)))))</f>
        <v>4.2999999999995229</v>
      </c>
      <c r="C1348" s="6">
        <f>IF(OR(A1347&gt;=2^I$9,C1347&lt;=VrefLow),"",(B1348*M$12)/(M$9+M$12))</f>
        <v>1.6923544743699253</v>
      </c>
      <c r="D1348" s="4">
        <f>IF(OR(A1347&gt;=2^I$9,C1347&lt;=VrefLow),"",ROUND(((C1348-VrefLow)*(2^REsolution))/(VrefHigh-VrefLow),0))</f>
        <v>2567</v>
      </c>
      <c r="E1348" s="5" t="str">
        <f>IF(OR(A1347&gt;=2^I$9,C1347&lt;=VrefLow),"",DEC2BIN((MOD(D1348,4096)/512),3)&amp;DEC2BIN(MOD(D1348,512),9))</f>
        <v>101000000111</v>
      </c>
      <c r="F1348" s="1" t="str">
        <f>IF(OR(A1347&gt;=2^I$9,C1347&lt;=VrefLow),"",DEC2HEX(D1348,4))</f>
        <v>0A07</v>
      </c>
    </row>
    <row r="1349" spans="1:6" x14ac:dyDescent="0.25">
      <c r="A1349" s="2">
        <f>IF(OR(A1348&gt;=2^I$9,C1348&lt;=VrefLow),"",A1348+1)</f>
        <v>1346</v>
      </c>
      <c r="B1349" s="6">
        <f>IF(OR(A1348&gt;=2^I$9,C1348&lt;=VrefLow),"",IF(B1348&lt;=0,"",(B1348-(M$6/(2^I$9)))))</f>
        <v>4.2984374999995225</v>
      </c>
      <c r="C1349" s="6">
        <f>IF(OR(A1348&gt;=2^I$9,C1348&lt;=VrefLow),"",(B1349*M$12)/(M$9+M$12))</f>
        <v>1.6917395199824359</v>
      </c>
      <c r="D1349" s="4">
        <f>IF(OR(A1348&gt;=2^I$9,C1348&lt;=VrefLow),"",ROUND(((C1349-VrefLow)*(2^REsolution))/(VrefHigh-VrefLow),0))</f>
        <v>2566</v>
      </c>
      <c r="E1349" s="5" t="str">
        <f>IF(OR(A1348&gt;=2^I$9,C1348&lt;=VrefLow),"",DEC2BIN((MOD(D1349,4096)/512),3)&amp;DEC2BIN(MOD(D1349,512),9))</f>
        <v>101000000110</v>
      </c>
      <c r="F1349" s="1" t="str">
        <f>IF(OR(A1348&gt;=2^I$9,C1348&lt;=VrefLow),"",DEC2HEX(D1349,4))</f>
        <v>0A06</v>
      </c>
    </row>
    <row r="1350" spans="1:6" x14ac:dyDescent="0.25">
      <c r="A1350" s="2">
        <f>IF(OR(A1349&gt;=2^I$9,C1349&lt;=VrefLow),"",A1349+1)</f>
        <v>1347</v>
      </c>
      <c r="B1350" s="6">
        <f>IF(OR(A1349&gt;=2^I$9,C1349&lt;=VrefLow),"",IF(B1349&lt;=0,"",(B1349-(M$6/(2^I$9)))))</f>
        <v>4.2968749999995222</v>
      </c>
      <c r="C1350" s="6">
        <f>IF(OR(A1349&gt;=2^I$9,C1349&lt;=VrefLow),"",(B1350*M$12)/(M$9+M$12))</f>
        <v>1.6911245655949465</v>
      </c>
      <c r="D1350" s="4">
        <f>IF(OR(A1349&gt;=2^I$9,C1349&lt;=VrefLow),"",ROUND(((C1350-VrefLow)*(2^REsolution))/(VrefHigh-VrefLow),0))</f>
        <v>2565</v>
      </c>
      <c r="E1350" s="5" t="str">
        <f>IF(OR(A1349&gt;=2^I$9,C1349&lt;=VrefLow),"",DEC2BIN((MOD(D1350,4096)/512),3)&amp;DEC2BIN(MOD(D1350,512),9))</f>
        <v>101000000101</v>
      </c>
      <c r="F1350" s="1" t="str">
        <f>IF(OR(A1349&gt;=2^I$9,C1349&lt;=VrefLow),"",DEC2HEX(D1350,4))</f>
        <v>0A05</v>
      </c>
    </row>
    <row r="1351" spans="1:6" x14ac:dyDescent="0.25">
      <c r="A1351" s="2">
        <f>IF(OR(A1350&gt;=2^I$9,C1350&lt;=VrefLow),"",A1350+1)</f>
        <v>1348</v>
      </c>
      <c r="B1351" s="6">
        <f>IF(OR(A1350&gt;=2^I$9,C1350&lt;=VrefLow),"",IF(B1350&lt;=0,"",(B1350-(M$6/(2^I$9)))))</f>
        <v>4.2953124999995218</v>
      </c>
      <c r="C1351" s="6">
        <f>IF(OR(A1350&gt;=2^I$9,C1350&lt;=VrefLow),"",(B1351*M$12)/(M$9+M$12))</f>
        <v>1.6905096112074571</v>
      </c>
      <c r="D1351" s="4">
        <f>IF(OR(A1350&gt;=2^I$9,C1350&lt;=VrefLow),"",ROUND(((C1351-VrefLow)*(2^REsolution))/(VrefHigh-VrefLow),0))</f>
        <v>2565</v>
      </c>
      <c r="E1351" s="5" t="str">
        <f>IF(OR(A1350&gt;=2^I$9,C1350&lt;=VrefLow),"",DEC2BIN((MOD(D1351,4096)/512),3)&amp;DEC2BIN(MOD(D1351,512),9))</f>
        <v>101000000101</v>
      </c>
      <c r="F1351" s="1" t="str">
        <f>IF(OR(A1350&gt;=2^I$9,C1350&lt;=VrefLow),"",DEC2HEX(D1351,4))</f>
        <v>0A05</v>
      </c>
    </row>
    <row r="1352" spans="1:6" x14ac:dyDescent="0.25">
      <c r="A1352" s="2">
        <f>IF(OR(A1351&gt;=2^I$9,C1351&lt;=VrefLow),"",A1351+1)</f>
        <v>1349</v>
      </c>
      <c r="B1352" s="6">
        <f>IF(OR(A1351&gt;=2^I$9,C1351&lt;=VrefLow),"",IF(B1351&lt;=0,"",(B1351-(M$6/(2^I$9)))))</f>
        <v>4.2937499999995214</v>
      </c>
      <c r="C1352" s="6">
        <f>IF(OR(A1351&gt;=2^I$9,C1351&lt;=VrefLow),"",(B1352*M$12)/(M$9+M$12))</f>
        <v>1.689894656819968</v>
      </c>
      <c r="D1352" s="4">
        <f>IF(OR(A1351&gt;=2^I$9,C1351&lt;=VrefLow),"",ROUND(((C1352-VrefLow)*(2^REsolution))/(VrefHigh-VrefLow),0))</f>
        <v>2564</v>
      </c>
      <c r="E1352" s="5" t="str">
        <f>IF(OR(A1351&gt;=2^I$9,C1351&lt;=VrefLow),"",DEC2BIN((MOD(D1352,4096)/512),3)&amp;DEC2BIN(MOD(D1352,512),9))</f>
        <v>101000000100</v>
      </c>
      <c r="F1352" s="1" t="str">
        <f>IF(OR(A1351&gt;=2^I$9,C1351&lt;=VrefLow),"",DEC2HEX(D1352,4))</f>
        <v>0A04</v>
      </c>
    </row>
    <row r="1353" spans="1:6" x14ac:dyDescent="0.25">
      <c r="A1353" s="2">
        <f>IF(OR(A1352&gt;=2^I$9,C1352&lt;=VrefLow),"",A1352+1)</f>
        <v>1350</v>
      </c>
      <c r="B1353" s="6">
        <f>IF(OR(A1352&gt;=2^I$9,C1352&lt;=VrefLow),"",IF(B1352&lt;=0,"",(B1352-(M$6/(2^I$9)))))</f>
        <v>4.2921874999995211</v>
      </c>
      <c r="C1353" s="6">
        <f>IF(OR(A1352&gt;=2^I$9,C1352&lt;=VrefLow),"",(B1353*M$12)/(M$9+M$12))</f>
        <v>1.6892797024324786</v>
      </c>
      <c r="D1353" s="4">
        <f>IF(OR(A1352&gt;=2^I$9,C1352&lt;=VrefLow),"",ROUND(((C1353-VrefLow)*(2^REsolution))/(VrefHigh-VrefLow),0))</f>
        <v>2563</v>
      </c>
      <c r="E1353" s="5" t="str">
        <f>IF(OR(A1352&gt;=2^I$9,C1352&lt;=VrefLow),"",DEC2BIN((MOD(D1353,4096)/512),3)&amp;DEC2BIN(MOD(D1353,512),9))</f>
        <v>101000000011</v>
      </c>
      <c r="F1353" s="1" t="str">
        <f>IF(OR(A1352&gt;=2^I$9,C1352&lt;=VrefLow),"",DEC2HEX(D1353,4))</f>
        <v>0A03</v>
      </c>
    </row>
    <row r="1354" spans="1:6" x14ac:dyDescent="0.25">
      <c r="A1354" s="2">
        <f>IF(OR(A1353&gt;=2^I$9,C1353&lt;=VrefLow),"",A1353+1)</f>
        <v>1351</v>
      </c>
      <c r="B1354" s="6">
        <f>IF(OR(A1353&gt;=2^I$9,C1353&lt;=VrefLow),"",IF(B1353&lt;=0,"",(B1353-(M$6/(2^I$9)))))</f>
        <v>4.2906249999995207</v>
      </c>
      <c r="C1354" s="6">
        <f>IF(OR(A1353&gt;=2^I$9,C1353&lt;=VrefLow),"",(B1354*M$12)/(M$9+M$12))</f>
        <v>1.6886647480449894</v>
      </c>
      <c r="D1354" s="4">
        <f>IF(OR(A1353&gt;=2^I$9,C1353&lt;=VrefLow),"",ROUND(((C1354-VrefLow)*(2^REsolution))/(VrefHigh-VrefLow),0))</f>
        <v>2562</v>
      </c>
      <c r="E1354" s="5" t="str">
        <f>IF(OR(A1353&gt;=2^I$9,C1353&lt;=VrefLow),"",DEC2BIN((MOD(D1354,4096)/512),3)&amp;DEC2BIN(MOD(D1354,512),9))</f>
        <v>101000000010</v>
      </c>
      <c r="F1354" s="1" t="str">
        <f>IF(OR(A1353&gt;=2^I$9,C1353&lt;=VrefLow),"",DEC2HEX(D1354,4))</f>
        <v>0A02</v>
      </c>
    </row>
    <row r="1355" spans="1:6" x14ac:dyDescent="0.25">
      <c r="A1355" s="2">
        <f>IF(OR(A1354&gt;=2^I$9,C1354&lt;=VrefLow),"",A1354+1)</f>
        <v>1352</v>
      </c>
      <c r="B1355" s="6">
        <f>IF(OR(A1354&gt;=2^I$9,C1354&lt;=VrefLow),"",IF(B1354&lt;=0,"",(B1354-(M$6/(2^I$9)))))</f>
        <v>4.2890624999995204</v>
      </c>
      <c r="C1355" s="6">
        <f>IF(OR(A1354&gt;=2^I$9,C1354&lt;=VrefLow),"",(B1355*M$12)/(M$9+M$12))</f>
        <v>1.6880497936575001</v>
      </c>
      <c r="D1355" s="4">
        <f>IF(OR(A1354&gt;=2^I$9,C1354&lt;=VrefLow),"",ROUND(((C1355-VrefLow)*(2^REsolution))/(VrefHigh-VrefLow),0))</f>
        <v>2561</v>
      </c>
      <c r="E1355" s="5" t="str">
        <f>IF(OR(A1354&gt;=2^I$9,C1354&lt;=VrefLow),"",DEC2BIN((MOD(D1355,4096)/512),3)&amp;DEC2BIN(MOD(D1355,512),9))</f>
        <v>101000000001</v>
      </c>
      <c r="F1355" s="1" t="str">
        <f>IF(OR(A1354&gt;=2^I$9,C1354&lt;=VrefLow),"",DEC2HEX(D1355,4))</f>
        <v>0A01</v>
      </c>
    </row>
    <row r="1356" spans="1:6" x14ac:dyDescent="0.25">
      <c r="A1356" s="2">
        <f>IF(OR(A1355&gt;=2^I$9,C1355&lt;=VrefLow),"",A1355+1)</f>
        <v>1353</v>
      </c>
      <c r="B1356" s="6">
        <f>IF(OR(A1355&gt;=2^I$9,C1355&lt;=VrefLow),"",IF(B1355&lt;=0,"",(B1355-(M$6/(2^I$9)))))</f>
        <v>4.28749999999952</v>
      </c>
      <c r="C1356" s="6">
        <f>IF(OR(A1355&gt;=2^I$9,C1355&lt;=VrefLow),"",(B1356*M$12)/(M$9+M$12))</f>
        <v>1.6874348392700109</v>
      </c>
      <c r="D1356" s="4">
        <f>IF(OR(A1355&gt;=2^I$9,C1355&lt;=VrefLow),"",ROUND(((C1356-VrefLow)*(2^REsolution))/(VrefHigh-VrefLow),0))</f>
        <v>2560</v>
      </c>
      <c r="E1356" s="5" t="str">
        <f>IF(OR(A1355&gt;=2^I$9,C1355&lt;=VrefLow),"",DEC2BIN((MOD(D1356,4096)/512),3)&amp;DEC2BIN(MOD(D1356,512),9))</f>
        <v>101000000000</v>
      </c>
      <c r="F1356" s="1" t="str">
        <f>IF(OR(A1355&gt;=2^I$9,C1355&lt;=VrefLow),"",DEC2HEX(D1356,4))</f>
        <v>0A00</v>
      </c>
    </row>
    <row r="1357" spans="1:6" x14ac:dyDescent="0.25">
      <c r="A1357" s="2">
        <f>IF(OR(A1356&gt;=2^I$9,C1356&lt;=VrefLow),"",A1356+1)</f>
        <v>1354</v>
      </c>
      <c r="B1357" s="6">
        <f>IF(OR(A1356&gt;=2^I$9,C1356&lt;=VrefLow),"",IF(B1356&lt;=0,"",(B1356-(M$6/(2^I$9)))))</f>
        <v>4.2859374999995197</v>
      </c>
      <c r="C1357" s="6">
        <f>IF(OR(A1356&gt;=2^I$9,C1356&lt;=VrefLow),"",(B1357*M$12)/(M$9+M$12))</f>
        <v>1.6868198848825215</v>
      </c>
      <c r="D1357" s="4">
        <f>IF(OR(A1356&gt;=2^I$9,C1356&lt;=VrefLow),"",ROUND(((C1357-VrefLow)*(2^REsolution))/(VrefHigh-VrefLow),0))</f>
        <v>2559</v>
      </c>
      <c r="E1357" s="5" t="str">
        <f>IF(OR(A1356&gt;=2^I$9,C1356&lt;=VrefLow),"",DEC2BIN((MOD(D1357,4096)/512),3)&amp;DEC2BIN(MOD(D1357,512),9))</f>
        <v>100111111111</v>
      </c>
      <c r="F1357" s="1" t="str">
        <f>IF(OR(A1356&gt;=2^I$9,C1356&lt;=VrefLow),"",DEC2HEX(D1357,4))</f>
        <v>09FF</v>
      </c>
    </row>
    <row r="1358" spans="1:6" x14ac:dyDescent="0.25">
      <c r="A1358" s="2">
        <f>IF(OR(A1357&gt;=2^I$9,C1357&lt;=VrefLow),"",A1357+1)</f>
        <v>1355</v>
      </c>
      <c r="B1358" s="6">
        <f>IF(OR(A1357&gt;=2^I$9,C1357&lt;=VrefLow),"",IF(B1357&lt;=0,"",(B1357-(M$6/(2^I$9)))))</f>
        <v>4.2843749999995193</v>
      </c>
      <c r="C1358" s="6">
        <f>IF(OR(A1357&gt;=2^I$9,C1357&lt;=VrefLow),"",(B1358*M$12)/(M$9+M$12))</f>
        <v>1.6862049304950324</v>
      </c>
      <c r="D1358" s="4">
        <f>IF(OR(A1357&gt;=2^I$9,C1357&lt;=VrefLow),"",ROUND(((C1358-VrefLow)*(2^REsolution))/(VrefHigh-VrefLow),0))</f>
        <v>2558</v>
      </c>
      <c r="E1358" s="5" t="str">
        <f>IF(OR(A1357&gt;=2^I$9,C1357&lt;=VrefLow),"",DEC2BIN((MOD(D1358,4096)/512),3)&amp;DEC2BIN(MOD(D1358,512),9))</f>
        <v>100111111110</v>
      </c>
      <c r="F1358" s="1" t="str">
        <f>IF(OR(A1357&gt;=2^I$9,C1357&lt;=VrefLow),"",DEC2HEX(D1358,4))</f>
        <v>09FE</v>
      </c>
    </row>
    <row r="1359" spans="1:6" x14ac:dyDescent="0.25">
      <c r="A1359" s="2">
        <f>IF(OR(A1358&gt;=2^I$9,C1358&lt;=VrefLow),"",A1358+1)</f>
        <v>1356</v>
      </c>
      <c r="B1359" s="6">
        <f>IF(OR(A1358&gt;=2^I$9,C1358&lt;=VrefLow),"",IF(B1358&lt;=0,"",(B1358-(M$6/(2^I$9)))))</f>
        <v>4.282812499999519</v>
      </c>
      <c r="C1359" s="6">
        <f>IF(OR(A1358&gt;=2^I$9,C1358&lt;=VrefLow),"",(B1359*M$12)/(M$9+M$12))</f>
        <v>1.685589976107543</v>
      </c>
      <c r="D1359" s="4">
        <f>IF(OR(A1358&gt;=2^I$9,C1358&lt;=VrefLow),"",ROUND(((C1359-VrefLow)*(2^REsolution))/(VrefHigh-VrefLow),0))</f>
        <v>2557</v>
      </c>
      <c r="E1359" s="5" t="str">
        <f>IF(OR(A1358&gt;=2^I$9,C1358&lt;=VrefLow),"",DEC2BIN((MOD(D1359,4096)/512),3)&amp;DEC2BIN(MOD(D1359,512),9))</f>
        <v>100111111101</v>
      </c>
      <c r="F1359" s="1" t="str">
        <f>IF(OR(A1358&gt;=2^I$9,C1358&lt;=VrefLow),"",DEC2HEX(D1359,4))</f>
        <v>09FD</v>
      </c>
    </row>
    <row r="1360" spans="1:6" x14ac:dyDescent="0.25">
      <c r="A1360" s="2">
        <f>IF(OR(A1359&gt;=2^I$9,C1359&lt;=VrefLow),"",A1359+1)</f>
        <v>1357</v>
      </c>
      <c r="B1360" s="6">
        <f>IF(OR(A1359&gt;=2^I$9,C1359&lt;=VrefLow),"",IF(B1359&lt;=0,"",(B1359-(M$6/(2^I$9)))))</f>
        <v>4.2812499999995186</v>
      </c>
      <c r="C1360" s="6">
        <f>IF(OR(A1359&gt;=2^I$9,C1359&lt;=VrefLow),"",(B1360*M$12)/(M$9+M$12))</f>
        <v>1.6849750217200539</v>
      </c>
      <c r="D1360" s="4">
        <f>IF(OR(A1359&gt;=2^I$9,C1359&lt;=VrefLow),"",ROUND(((C1360-VrefLow)*(2^REsolution))/(VrefHigh-VrefLow),0))</f>
        <v>2556</v>
      </c>
      <c r="E1360" s="5" t="str">
        <f>IF(OR(A1359&gt;=2^I$9,C1359&lt;=VrefLow),"",DEC2BIN((MOD(D1360,4096)/512),3)&amp;DEC2BIN(MOD(D1360,512),9))</f>
        <v>100111111100</v>
      </c>
      <c r="F1360" s="1" t="str">
        <f>IF(OR(A1359&gt;=2^I$9,C1359&lt;=VrefLow),"",DEC2HEX(D1360,4))</f>
        <v>09FC</v>
      </c>
    </row>
    <row r="1361" spans="1:6" x14ac:dyDescent="0.25">
      <c r="A1361" s="2">
        <f>IF(OR(A1360&gt;=2^I$9,C1360&lt;=VrefLow),"",A1360+1)</f>
        <v>1358</v>
      </c>
      <c r="B1361" s="6">
        <f>IF(OR(A1360&gt;=2^I$9,C1360&lt;=VrefLow),"",IF(B1360&lt;=0,"",(B1360-(M$6/(2^I$9)))))</f>
        <v>4.2796874999995183</v>
      </c>
      <c r="C1361" s="6">
        <f>IF(OR(A1360&gt;=2^I$9,C1360&lt;=VrefLow),"",(B1361*M$12)/(M$9+M$12))</f>
        <v>1.6843600673325645</v>
      </c>
      <c r="D1361" s="4">
        <f>IF(OR(A1360&gt;=2^I$9,C1360&lt;=VrefLow),"",ROUND(((C1361-VrefLow)*(2^REsolution))/(VrefHigh-VrefLow),0))</f>
        <v>2555</v>
      </c>
      <c r="E1361" s="5" t="str">
        <f>IF(OR(A1360&gt;=2^I$9,C1360&lt;=VrefLow),"",DEC2BIN((MOD(D1361,4096)/512),3)&amp;DEC2BIN(MOD(D1361,512),9))</f>
        <v>100111111011</v>
      </c>
      <c r="F1361" s="1" t="str">
        <f>IF(OR(A1360&gt;=2^I$9,C1360&lt;=VrefLow),"",DEC2HEX(D1361,4))</f>
        <v>09FB</v>
      </c>
    </row>
    <row r="1362" spans="1:6" x14ac:dyDescent="0.25">
      <c r="A1362" s="2">
        <f>IF(OR(A1361&gt;=2^I$9,C1361&lt;=VrefLow),"",A1361+1)</f>
        <v>1359</v>
      </c>
      <c r="B1362" s="6">
        <f>IF(OR(A1361&gt;=2^I$9,C1361&lt;=VrefLow),"",IF(B1361&lt;=0,"",(B1361-(M$6/(2^I$9)))))</f>
        <v>4.2781249999995179</v>
      </c>
      <c r="C1362" s="6">
        <f>IF(OR(A1361&gt;=2^I$9,C1361&lt;=VrefLow),"",(B1362*M$12)/(M$9+M$12))</f>
        <v>1.6837451129450753</v>
      </c>
      <c r="D1362" s="4">
        <f>IF(OR(A1361&gt;=2^I$9,C1361&lt;=VrefLow),"",ROUND(((C1362-VrefLow)*(2^REsolution))/(VrefHigh-VrefLow),0))</f>
        <v>2554</v>
      </c>
      <c r="E1362" s="5" t="str">
        <f>IF(OR(A1361&gt;=2^I$9,C1361&lt;=VrefLow),"",DEC2BIN((MOD(D1362,4096)/512),3)&amp;DEC2BIN(MOD(D1362,512),9))</f>
        <v>100111111010</v>
      </c>
      <c r="F1362" s="1" t="str">
        <f>IF(OR(A1361&gt;=2^I$9,C1361&lt;=VrefLow),"",DEC2HEX(D1362,4))</f>
        <v>09FA</v>
      </c>
    </row>
    <row r="1363" spans="1:6" x14ac:dyDescent="0.25">
      <c r="A1363" s="2">
        <f>IF(OR(A1362&gt;=2^I$9,C1362&lt;=VrefLow),"",A1362+1)</f>
        <v>1360</v>
      </c>
      <c r="B1363" s="6">
        <f>IF(OR(A1362&gt;=2^I$9,C1362&lt;=VrefLow),"",IF(B1362&lt;=0,"",(B1362-(M$6/(2^I$9)))))</f>
        <v>4.2765624999995175</v>
      </c>
      <c r="C1363" s="6">
        <f>IF(OR(A1362&gt;=2^I$9,C1362&lt;=VrefLow),"",(B1363*M$12)/(M$9+M$12))</f>
        <v>1.683130158557586</v>
      </c>
      <c r="D1363" s="4">
        <f>IF(OR(A1362&gt;=2^I$9,C1362&lt;=VrefLow),"",ROUND(((C1363-VrefLow)*(2^REsolution))/(VrefHigh-VrefLow),0))</f>
        <v>2553</v>
      </c>
      <c r="E1363" s="5" t="str">
        <f>IF(OR(A1362&gt;=2^I$9,C1362&lt;=VrefLow),"",DEC2BIN((MOD(D1363,4096)/512),3)&amp;DEC2BIN(MOD(D1363,512),9))</f>
        <v>100111111001</v>
      </c>
      <c r="F1363" s="1" t="str">
        <f>IF(OR(A1362&gt;=2^I$9,C1362&lt;=VrefLow),"",DEC2HEX(D1363,4))</f>
        <v>09F9</v>
      </c>
    </row>
    <row r="1364" spans="1:6" x14ac:dyDescent="0.25">
      <c r="A1364" s="2">
        <f>IF(OR(A1363&gt;=2^I$9,C1363&lt;=VrefLow),"",A1363+1)</f>
        <v>1361</v>
      </c>
      <c r="B1364" s="6">
        <f>IF(OR(A1363&gt;=2^I$9,C1363&lt;=VrefLow),"",IF(B1363&lt;=0,"",(B1363-(M$6/(2^I$9)))))</f>
        <v>4.2749999999995172</v>
      </c>
      <c r="C1364" s="6">
        <f>IF(OR(A1363&gt;=2^I$9,C1363&lt;=VrefLow),"",(B1364*M$12)/(M$9+M$12))</f>
        <v>1.6825152041700968</v>
      </c>
      <c r="D1364" s="4">
        <f>IF(OR(A1363&gt;=2^I$9,C1363&lt;=VrefLow),"",ROUND(((C1364-VrefLow)*(2^REsolution))/(VrefHigh-VrefLow),0))</f>
        <v>2552</v>
      </c>
      <c r="E1364" s="5" t="str">
        <f>IF(OR(A1363&gt;=2^I$9,C1363&lt;=VrefLow),"",DEC2BIN((MOD(D1364,4096)/512),3)&amp;DEC2BIN(MOD(D1364,512),9))</f>
        <v>100111111000</v>
      </c>
      <c r="F1364" s="1" t="str">
        <f>IF(OR(A1363&gt;=2^I$9,C1363&lt;=VrefLow),"",DEC2HEX(D1364,4))</f>
        <v>09F8</v>
      </c>
    </row>
    <row r="1365" spans="1:6" x14ac:dyDescent="0.25">
      <c r="A1365" s="2">
        <f>IF(OR(A1364&gt;=2^I$9,C1364&lt;=VrefLow),"",A1364+1)</f>
        <v>1362</v>
      </c>
      <c r="B1365" s="6">
        <f>IF(OR(A1364&gt;=2^I$9,C1364&lt;=VrefLow),"",IF(B1364&lt;=0,"",(B1364-(M$6/(2^I$9)))))</f>
        <v>4.2734374999995168</v>
      </c>
      <c r="C1365" s="6">
        <f>IF(OR(A1364&gt;=2^I$9,C1364&lt;=VrefLow),"",(B1365*M$12)/(M$9+M$12))</f>
        <v>1.6819002497826074</v>
      </c>
      <c r="D1365" s="4">
        <f>IF(OR(A1364&gt;=2^I$9,C1364&lt;=VrefLow),"",ROUND(((C1365-VrefLow)*(2^REsolution))/(VrefHigh-VrefLow),0))</f>
        <v>2552</v>
      </c>
      <c r="E1365" s="5" t="str">
        <f>IF(OR(A1364&gt;=2^I$9,C1364&lt;=VrefLow),"",DEC2BIN((MOD(D1365,4096)/512),3)&amp;DEC2BIN(MOD(D1365,512),9))</f>
        <v>100111111000</v>
      </c>
      <c r="F1365" s="1" t="str">
        <f>IF(OR(A1364&gt;=2^I$9,C1364&lt;=VrefLow),"",DEC2HEX(D1365,4))</f>
        <v>09F8</v>
      </c>
    </row>
    <row r="1366" spans="1:6" x14ac:dyDescent="0.25">
      <c r="A1366" s="2">
        <f>IF(OR(A1365&gt;=2^I$9,C1365&lt;=VrefLow),"",A1365+1)</f>
        <v>1363</v>
      </c>
      <c r="B1366" s="6">
        <f>IF(OR(A1365&gt;=2^I$9,C1365&lt;=VrefLow),"",IF(B1365&lt;=0,"",(B1365-(M$6/(2^I$9)))))</f>
        <v>4.2718749999995165</v>
      </c>
      <c r="C1366" s="6">
        <f>IF(OR(A1365&gt;=2^I$9,C1365&lt;=VrefLow),"",(B1366*M$12)/(M$9+M$12))</f>
        <v>1.6812852953951181</v>
      </c>
      <c r="D1366" s="4">
        <f>IF(OR(A1365&gt;=2^I$9,C1365&lt;=VrefLow),"",ROUND(((C1366-VrefLow)*(2^REsolution))/(VrefHigh-VrefLow),0))</f>
        <v>2551</v>
      </c>
      <c r="E1366" s="5" t="str">
        <f>IF(OR(A1365&gt;=2^I$9,C1365&lt;=VrefLow),"",DEC2BIN((MOD(D1366,4096)/512),3)&amp;DEC2BIN(MOD(D1366,512),9))</f>
        <v>100111110111</v>
      </c>
      <c r="F1366" s="1" t="str">
        <f>IF(OR(A1365&gt;=2^I$9,C1365&lt;=VrefLow),"",DEC2HEX(D1366,4))</f>
        <v>09F7</v>
      </c>
    </row>
    <row r="1367" spans="1:6" x14ac:dyDescent="0.25">
      <c r="A1367" s="2">
        <f>IF(OR(A1366&gt;=2^I$9,C1366&lt;=VrefLow),"",A1366+1)</f>
        <v>1364</v>
      </c>
      <c r="B1367" s="6">
        <f>IF(OR(A1366&gt;=2^I$9,C1366&lt;=VrefLow),"",IF(B1366&lt;=0,"",(B1366-(M$6/(2^I$9)))))</f>
        <v>4.2703124999995161</v>
      </c>
      <c r="C1367" s="6">
        <f>IF(OR(A1366&gt;=2^I$9,C1366&lt;=VrefLow),"",(B1367*M$12)/(M$9+M$12))</f>
        <v>1.6806703410076287</v>
      </c>
      <c r="D1367" s="4">
        <f>IF(OR(A1366&gt;=2^I$9,C1366&lt;=VrefLow),"",ROUND(((C1367-VrefLow)*(2^REsolution))/(VrefHigh-VrefLow),0))</f>
        <v>2550</v>
      </c>
      <c r="E1367" s="5" t="str">
        <f>IF(OR(A1366&gt;=2^I$9,C1366&lt;=VrefLow),"",DEC2BIN((MOD(D1367,4096)/512),3)&amp;DEC2BIN(MOD(D1367,512),9))</f>
        <v>100111110110</v>
      </c>
      <c r="F1367" s="1" t="str">
        <f>IF(OR(A1366&gt;=2^I$9,C1366&lt;=VrefLow),"",DEC2HEX(D1367,4))</f>
        <v>09F6</v>
      </c>
    </row>
    <row r="1368" spans="1:6" x14ac:dyDescent="0.25">
      <c r="A1368" s="2">
        <f>IF(OR(A1367&gt;=2^I$9,C1367&lt;=VrefLow),"",A1367+1)</f>
        <v>1365</v>
      </c>
      <c r="B1368" s="6">
        <f>IF(OR(A1367&gt;=2^I$9,C1367&lt;=VrefLow),"",IF(B1367&lt;=0,"",(B1367-(M$6/(2^I$9)))))</f>
        <v>4.2687499999995158</v>
      </c>
      <c r="C1368" s="6">
        <f>IF(OR(A1367&gt;=2^I$9,C1367&lt;=VrefLow),"",(B1368*M$12)/(M$9+M$12))</f>
        <v>1.6800553866201395</v>
      </c>
      <c r="D1368" s="4">
        <f>IF(OR(A1367&gt;=2^I$9,C1367&lt;=VrefLow),"",ROUND(((C1368-VrefLow)*(2^REsolution))/(VrefHigh-VrefLow),0))</f>
        <v>2549</v>
      </c>
      <c r="E1368" s="5" t="str">
        <f>IF(OR(A1367&gt;=2^I$9,C1367&lt;=VrefLow),"",DEC2BIN((MOD(D1368,4096)/512),3)&amp;DEC2BIN(MOD(D1368,512),9))</f>
        <v>100111110101</v>
      </c>
      <c r="F1368" s="1" t="str">
        <f>IF(OR(A1367&gt;=2^I$9,C1367&lt;=VrefLow),"",DEC2HEX(D1368,4))</f>
        <v>09F5</v>
      </c>
    </row>
    <row r="1369" spans="1:6" x14ac:dyDescent="0.25">
      <c r="A1369" s="2">
        <f>IF(OR(A1368&gt;=2^I$9,C1368&lt;=VrefLow),"",A1368+1)</f>
        <v>1366</v>
      </c>
      <c r="B1369" s="6">
        <f>IF(OR(A1368&gt;=2^I$9,C1368&lt;=VrefLow),"",IF(B1368&lt;=0,"",(B1368-(M$6/(2^I$9)))))</f>
        <v>4.2671874999995154</v>
      </c>
      <c r="C1369" s="6">
        <f>IF(OR(A1368&gt;=2^I$9,C1368&lt;=VrefLow),"",(B1369*M$12)/(M$9+M$12))</f>
        <v>1.6794404322326502</v>
      </c>
      <c r="D1369" s="4">
        <f>IF(OR(A1368&gt;=2^I$9,C1368&lt;=VrefLow),"",ROUND(((C1369-VrefLow)*(2^REsolution))/(VrefHigh-VrefLow),0))</f>
        <v>2548</v>
      </c>
      <c r="E1369" s="5" t="str">
        <f>IF(OR(A1368&gt;=2^I$9,C1368&lt;=VrefLow),"",DEC2BIN((MOD(D1369,4096)/512),3)&amp;DEC2BIN(MOD(D1369,512),9))</f>
        <v>100111110100</v>
      </c>
      <c r="F1369" s="1" t="str">
        <f>IF(OR(A1368&gt;=2^I$9,C1368&lt;=VrefLow),"",DEC2HEX(D1369,4))</f>
        <v>09F4</v>
      </c>
    </row>
    <row r="1370" spans="1:6" x14ac:dyDescent="0.25">
      <c r="A1370" s="2">
        <f>IF(OR(A1369&gt;=2^I$9,C1369&lt;=VrefLow),"",A1369+1)</f>
        <v>1367</v>
      </c>
      <c r="B1370" s="6">
        <f>IF(OR(A1369&gt;=2^I$9,C1369&lt;=VrefLow),"",IF(B1369&lt;=0,"",(B1369-(M$6/(2^I$9)))))</f>
        <v>4.2656249999995151</v>
      </c>
      <c r="C1370" s="6">
        <f>IF(OR(A1369&gt;=2^I$9,C1369&lt;=VrefLow),"",(B1370*M$12)/(M$9+M$12))</f>
        <v>1.678825477845161</v>
      </c>
      <c r="D1370" s="4">
        <f>IF(OR(A1369&gt;=2^I$9,C1369&lt;=VrefLow),"",ROUND(((C1370-VrefLow)*(2^REsolution))/(VrefHigh-VrefLow),0))</f>
        <v>2547</v>
      </c>
      <c r="E1370" s="5" t="str">
        <f>IF(OR(A1369&gt;=2^I$9,C1369&lt;=VrefLow),"",DEC2BIN((MOD(D1370,4096)/512),3)&amp;DEC2BIN(MOD(D1370,512),9))</f>
        <v>100111110011</v>
      </c>
      <c r="F1370" s="1" t="str">
        <f>IF(OR(A1369&gt;=2^I$9,C1369&lt;=VrefLow),"",DEC2HEX(D1370,4))</f>
        <v>09F3</v>
      </c>
    </row>
    <row r="1371" spans="1:6" x14ac:dyDescent="0.25">
      <c r="A1371" s="2">
        <f>IF(OR(A1370&gt;=2^I$9,C1370&lt;=VrefLow),"",A1370+1)</f>
        <v>1368</v>
      </c>
      <c r="B1371" s="6">
        <f>IF(OR(A1370&gt;=2^I$9,C1370&lt;=VrefLow),"",IF(B1370&lt;=0,"",(B1370-(M$6/(2^I$9)))))</f>
        <v>4.2640624999995147</v>
      </c>
      <c r="C1371" s="6">
        <f>IF(OR(A1370&gt;=2^I$9,C1370&lt;=VrefLow),"",(B1371*M$12)/(M$9+M$12))</f>
        <v>1.6782105234576716</v>
      </c>
      <c r="D1371" s="4">
        <f>IF(OR(A1370&gt;=2^I$9,C1370&lt;=VrefLow),"",ROUND(((C1371-VrefLow)*(2^REsolution))/(VrefHigh-VrefLow),0))</f>
        <v>2546</v>
      </c>
      <c r="E1371" s="5" t="str">
        <f>IF(OR(A1370&gt;=2^I$9,C1370&lt;=VrefLow),"",DEC2BIN((MOD(D1371,4096)/512),3)&amp;DEC2BIN(MOD(D1371,512),9))</f>
        <v>100111110010</v>
      </c>
      <c r="F1371" s="1" t="str">
        <f>IF(OR(A1370&gt;=2^I$9,C1370&lt;=VrefLow),"",DEC2HEX(D1371,4))</f>
        <v>09F2</v>
      </c>
    </row>
    <row r="1372" spans="1:6" x14ac:dyDescent="0.25">
      <c r="A1372" s="2">
        <f>IF(OR(A1371&gt;=2^I$9,C1371&lt;=VrefLow),"",A1371+1)</f>
        <v>1369</v>
      </c>
      <c r="B1372" s="6">
        <f>IF(OR(A1371&gt;=2^I$9,C1371&lt;=VrefLow),"",IF(B1371&lt;=0,"",(B1371-(M$6/(2^I$9)))))</f>
        <v>4.2624999999995143</v>
      </c>
      <c r="C1372" s="6">
        <f>IF(OR(A1371&gt;=2^I$9,C1371&lt;=VrefLow),"",(B1372*M$12)/(M$9+M$12))</f>
        <v>1.6775955690701825</v>
      </c>
      <c r="D1372" s="4">
        <f>IF(OR(A1371&gt;=2^I$9,C1371&lt;=VrefLow),"",ROUND(((C1372-VrefLow)*(2^REsolution))/(VrefHigh-VrefLow),0))</f>
        <v>2545</v>
      </c>
      <c r="E1372" s="5" t="str">
        <f>IF(OR(A1371&gt;=2^I$9,C1371&lt;=VrefLow),"",DEC2BIN((MOD(D1372,4096)/512),3)&amp;DEC2BIN(MOD(D1372,512),9))</f>
        <v>100111110001</v>
      </c>
      <c r="F1372" s="1" t="str">
        <f>IF(OR(A1371&gt;=2^I$9,C1371&lt;=VrefLow),"",DEC2HEX(D1372,4))</f>
        <v>09F1</v>
      </c>
    </row>
    <row r="1373" spans="1:6" x14ac:dyDescent="0.25">
      <c r="A1373" s="2">
        <f>IF(OR(A1372&gt;=2^I$9,C1372&lt;=VrefLow),"",A1372+1)</f>
        <v>1370</v>
      </c>
      <c r="B1373" s="6">
        <f>IF(OR(A1372&gt;=2^I$9,C1372&lt;=VrefLow),"",IF(B1372&lt;=0,"",(B1372-(M$6/(2^I$9)))))</f>
        <v>4.260937499999514</v>
      </c>
      <c r="C1373" s="6">
        <f>IF(OR(A1372&gt;=2^I$9,C1372&lt;=VrefLow),"",(B1373*M$12)/(M$9+M$12))</f>
        <v>1.6769806146826931</v>
      </c>
      <c r="D1373" s="4">
        <f>IF(OR(A1372&gt;=2^I$9,C1372&lt;=VrefLow),"",ROUND(((C1373-VrefLow)*(2^REsolution))/(VrefHigh-VrefLow),0))</f>
        <v>2544</v>
      </c>
      <c r="E1373" s="5" t="str">
        <f>IF(OR(A1372&gt;=2^I$9,C1372&lt;=VrefLow),"",DEC2BIN((MOD(D1373,4096)/512),3)&amp;DEC2BIN(MOD(D1373,512),9))</f>
        <v>100111110000</v>
      </c>
      <c r="F1373" s="1" t="str">
        <f>IF(OR(A1372&gt;=2^I$9,C1372&lt;=VrefLow),"",DEC2HEX(D1373,4))</f>
        <v>09F0</v>
      </c>
    </row>
    <row r="1374" spans="1:6" x14ac:dyDescent="0.25">
      <c r="A1374" s="2">
        <f>IF(OR(A1373&gt;=2^I$9,C1373&lt;=VrefLow),"",A1373+1)</f>
        <v>1371</v>
      </c>
      <c r="B1374" s="6">
        <f>IF(OR(A1373&gt;=2^I$9,C1373&lt;=VrefLow),"",IF(B1373&lt;=0,"",(B1373-(M$6/(2^I$9)))))</f>
        <v>4.2593749999995136</v>
      </c>
      <c r="C1374" s="6">
        <f>IF(OR(A1373&gt;=2^I$9,C1373&lt;=VrefLow),"",(B1374*M$12)/(M$9+M$12))</f>
        <v>1.676365660295204</v>
      </c>
      <c r="D1374" s="4">
        <f>IF(OR(A1373&gt;=2^I$9,C1373&lt;=VrefLow),"",ROUND(((C1374-VrefLow)*(2^REsolution))/(VrefHigh-VrefLow),0))</f>
        <v>2543</v>
      </c>
      <c r="E1374" s="5" t="str">
        <f>IF(OR(A1373&gt;=2^I$9,C1373&lt;=VrefLow),"",DEC2BIN((MOD(D1374,4096)/512),3)&amp;DEC2BIN(MOD(D1374,512),9))</f>
        <v>100111101111</v>
      </c>
      <c r="F1374" s="1" t="str">
        <f>IF(OR(A1373&gt;=2^I$9,C1373&lt;=VrefLow),"",DEC2HEX(D1374,4))</f>
        <v>09EF</v>
      </c>
    </row>
    <row r="1375" spans="1:6" x14ac:dyDescent="0.25">
      <c r="A1375" s="2">
        <f>IF(OR(A1374&gt;=2^I$9,C1374&lt;=VrefLow),"",A1374+1)</f>
        <v>1372</v>
      </c>
      <c r="B1375" s="6">
        <f>IF(OR(A1374&gt;=2^I$9,C1374&lt;=VrefLow),"",IF(B1374&lt;=0,"",(B1374-(M$6/(2^I$9)))))</f>
        <v>4.2578124999995133</v>
      </c>
      <c r="C1375" s="6">
        <f>IF(OR(A1374&gt;=2^I$9,C1374&lt;=VrefLow),"",(B1375*M$12)/(M$9+M$12))</f>
        <v>1.6757507059077146</v>
      </c>
      <c r="D1375" s="4">
        <f>IF(OR(A1374&gt;=2^I$9,C1374&lt;=VrefLow),"",ROUND(((C1375-VrefLow)*(2^REsolution))/(VrefHigh-VrefLow),0))</f>
        <v>2542</v>
      </c>
      <c r="E1375" s="5" t="str">
        <f>IF(OR(A1374&gt;=2^I$9,C1374&lt;=VrefLow),"",DEC2BIN((MOD(D1375,4096)/512),3)&amp;DEC2BIN(MOD(D1375,512),9))</f>
        <v>100111101110</v>
      </c>
      <c r="F1375" s="1" t="str">
        <f>IF(OR(A1374&gt;=2^I$9,C1374&lt;=VrefLow),"",DEC2HEX(D1375,4))</f>
        <v>09EE</v>
      </c>
    </row>
    <row r="1376" spans="1:6" x14ac:dyDescent="0.25">
      <c r="A1376" s="2">
        <f>IF(OR(A1375&gt;=2^I$9,C1375&lt;=VrefLow),"",A1375+1)</f>
        <v>1373</v>
      </c>
      <c r="B1376" s="6">
        <f>IF(OR(A1375&gt;=2^I$9,C1375&lt;=VrefLow),"",IF(B1375&lt;=0,"",(B1375-(M$6/(2^I$9)))))</f>
        <v>4.2562499999995129</v>
      </c>
      <c r="C1376" s="6">
        <f>IF(OR(A1375&gt;=2^I$9,C1375&lt;=VrefLow),"",(B1376*M$12)/(M$9+M$12))</f>
        <v>1.6751357515202254</v>
      </c>
      <c r="D1376" s="4">
        <f>IF(OR(A1375&gt;=2^I$9,C1375&lt;=VrefLow),"",ROUND(((C1376-VrefLow)*(2^REsolution))/(VrefHigh-VrefLow),0))</f>
        <v>2541</v>
      </c>
      <c r="E1376" s="5" t="str">
        <f>IF(OR(A1375&gt;=2^I$9,C1375&lt;=VrefLow),"",DEC2BIN((MOD(D1376,4096)/512),3)&amp;DEC2BIN(MOD(D1376,512),9))</f>
        <v>100111101101</v>
      </c>
      <c r="F1376" s="1" t="str">
        <f>IF(OR(A1375&gt;=2^I$9,C1375&lt;=VrefLow),"",DEC2HEX(D1376,4))</f>
        <v>09ED</v>
      </c>
    </row>
    <row r="1377" spans="1:6" x14ac:dyDescent="0.25">
      <c r="A1377" s="2">
        <f>IF(OR(A1376&gt;=2^I$9,C1376&lt;=VrefLow),"",A1376+1)</f>
        <v>1374</v>
      </c>
      <c r="B1377" s="6">
        <f>IF(OR(A1376&gt;=2^I$9,C1376&lt;=VrefLow),"",IF(B1376&lt;=0,"",(B1376-(M$6/(2^I$9)))))</f>
        <v>4.2546874999995126</v>
      </c>
      <c r="C1377" s="6">
        <f>IF(OR(A1376&gt;=2^I$9,C1376&lt;=VrefLow),"",(B1377*M$12)/(M$9+M$12))</f>
        <v>1.674520797132736</v>
      </c>
      <c r="D1377" s="4">
        <f>IF(OR(A1376&gt;=2^I$9,C1376&lt;=VrefLow),"",ROUND(((C1377-VrefLow)*(2^REsolution))/(VrefHigh-VrefLow),0))</f>
        <v>2540</v>
      </c>
      <c r="E1377" s="5" t="str">
        <f>IF(OR(A1376&gt;=2^I$9,C1376&lt;=VrefLow),"",DEC2BIN((MOD(D1377,4096)/512),3)&amp;DEC2BIN(MOD(D1377,512),9))</f>
        <v>100111101100</v>
      </c>
      <c r="F1377" s="1" t="str">
        <f>IF(OR(A1376&gt;=2^I$9,C1376&lt;=VrefLow),"",DEC2HEX(D1377,4))</f>
        <v>09EC</v>
      </c>
    </row>
    <row r="1378" spans="1:6" x14ac:dyDescent="0.25">
      <c r="A1378" s="2">
        <f>IF(OR(A1377&gt;=2^I$9,C1377&lt;=VrefLow),"",A1377+1)</f>
        <v>1375</v>
      </c>
      <c r="B1378" s="6">
        <f>IF(OR(A1377&gt;=2^I$9,C1377&lt;=VrefLow),"",IF(B1377&lt;=0,"",(B1377-(M$6/(2^I$9)))))</f>
        <v>4.2531249999995122</v>
      </c>
      <c r="C1378" s="6">
        <f>IF(OR(A1377&gt;=2^I$9,C1377&lt;=VrefLow),"",(B1378*M$12)/(M$9+M$12))</f>
        <v>1.6739058427452469</v>
      </c>
      <c r="D1378" s="4">
        <f>IF(OR(A1377&gt;=2^I$9,C1377&lt;=VrefLow),"",ROUND(((C1378-VrefLow)*(2^REsolution))/(VrefHigh-VrefLow),0))</f>
        <v>2539</v>
      </c>
      <c r="E1378" s="5" t="str">
        <f>IF(OR(A1377&gt;=2^I$9,C1377&lt;=VrefLow),"",DEC2BIN((MOD(D1378,4096)/512),3)&amp;DEC2BIN(MOD(D1378,512),9))</f>
        <v>100111101011</v>
      </c>
      <c r="F1378" s="1" t="str">
        <f>IF(OR(A1377&gt;=2^I$9,C1377&lt;=VrefLow),"",DEC2HEX(D1378,4))</f>
        <v>09EB</v>
      </c>
    </row>
    <row r="1379" spans="1:6" x14ac:dyDescent="0.25">
      <c r="A1379" s="2">
        <f>IF(OR(A1378&gt;=2^I$9,C1378&lt;=VrefLow),"",A1378+1)</f>
        <v>1376</v>
      </c>
      <c r="B1379" s="6">
        <f>IF(OR(A1378&gt;=2^I$9,C1378&lt;=VrefLow),"",IF(B1378&lt;=0,"",(B1378-(M$6/(2^I$9)))))</f>
        <v>4.2515624999995119</v>
      </c>
      <c r="C1379" s="6">
        <f>IF(OR(A1378&gt;=2^I$9,C1378&lt;=VrefLow),"",(B1379*M$12)/(M$9+M$12))</f>
        <v>1.6732908883577575</v>
      </c>
      <c r="D1379" s="4">
        <f>IF(OR(A1378&gt;=2^I$9,C1378&lt;=VrefLow),"",ROUND(((C1379-VrefLow)*(2^REsolution))/(VrefHigh-VrefLow),0))</f>
        <v>2538</v>
      </c>
      <c r="E1379" s="5" t="str">
        <f>IF(OR(A1378&gt;=2^I$9,C1378&lt;=VrefLow),"",DEC2BIN((MOD(D1379,4096)/512),3)&amp;DEC2BIN(MOD(D1379,512),9))</f>
        <v>100111101010</v>
      </c>
      <c r="F1379" s="1" t="str">
        <f>IF(OR(A1378&gt;=2^I$9,C1378&lt;=VrefLow),"",DEC2HEX(D1379,4))</f>
        <v>09EA</v>
      </c>
    </row>
    <row r="1380" spans="1:6" x14ac:dyDescent="0.25">
      <c r="A1380" s="2">
        <f>IF(OR(A1379&gt;=2^I$9,C1379&lt;=VrefLow),"",A1379+1)</f>
        <v>1377</v>
      </c>
      <c r="B1380" s="6">
        <f>IF(OR(A1379&gt;=2^I$9,C1379&lt;=VrefLow),"",IF(B1379&lt;=0,"",(B1379-(M$6/(2^I$9)))))</f>
        <v>4.2499999999995115</v>
      </c>
      <c r="C1380" s="6">
        <f>IF(OR(A1379&gt;=2^I$9,C1379&lt;=VrefLow),"",(B1380*M$12)/(M$9+M$12))</f>
        <v>1.6726759339702684</v>
      </c>
      <c r="D1380" s="4">
        <f>IF(OR(A1379&gt;=2^I$9,C1379&lt;=VrefLow),"",ROUND(((C1380-VrefLow)*(2^REsolution))/(VrefHigh-VrefLow),0))</f>
        <v>2538</v>
      </c>
      <c r="E1380" s="5" t="str">
        <f>IF(OR(A1379&gt;=2^I$9,C1379&lt;=VrefLow),"",DEC2BIN((MOD(D1380,4096)/512),3)&amp;DEC2BIN(MOD(D1380,512),9))</f>
        <v>100111101010</v>
      </c>
      <c r="F1380" s="1" t="str">
        <f>IF(OR(A1379&gt;=2^I$9,C1379&lt;=VrefLow),"",DEC2HEX(D1380,4))</f>
        <v>09EA</v>
      </c>
    </row>
    <row r="1381" spans="1:6" x14ac:dyDescent="0.25">
      <c r="A1381" s="2">
        <f>IF(OR(A1380&gt;=2^I$9,C1380&lt;=VrefLow),"",A1380+1)</f>
        <v>1378</v>
      </c>
      <c r="B1381" s="6">
        <f>IF(OR(A1380&gt;=2^I$9,C1380&lt;=VrefLow),"",IF(B1380&lt;=0,"",(B1380-(M$6/(2^I$9)))))</f>
        <v>4.2484374999995111</v>
      </c>
      <c r="C1381" s="6">
        <f>IF(OR(A1380&gt;=2^I$9,C1380&lt;=VrefLow),"",(B1381*M$12)/(M$9+M$12))</f>
        <v>1.6720609795827788</v>
      </c>
      <c r="D1381" s="4">
        <f>IF(OR(A1380&gt;=2^I$9,C1380&lt;=VrefLow),"",ROUND(((C1381-VrefLow)*(2^REsolution))/(VrefHigh-VrefLow),0))</f>
        <v>2537</v>
      </c>
      <c r="E1381" s="5" t="str">
        <f>IF(OR(A1380&gt;=2^I$9,C1380&lt;=VrefLow),"",DEC2BIN((MOD(D1381,4096)/512),3)&amp;DEC2BIN(MOD(D1381,512),9))</f>
        <v>100111101001</v>
      </c>
      <c r="F1381" s="1" t="str">
        <f>IF(OR(A1380&gt;=2^I$9,C1380&lt;=VrefLow),"",DEC2HEX(D1381,4))</f>
        <v>09E9</v>
      </c>
    </row>
    <row r="1382" spans="1:6" x14ac:dyDescent="0.25">
      <c r="A1382" s="2">
        <f>IF(OR(A1381&gt;=2^I$9,C1381&lt;=VrefLow),"",A1381+1)</f>
        <v>1379</v>
      </c>
      <c r="B1382" s="6">
        <f>IF(OR(A1381&gt;=2^I$9,C1381&lt;=VrefLow),"",IF(B1381&lt;=0,"",(B1381-(M$6/(2^I$9)))))</f>
        <v>4.2468749999995108</v>
      </c>
      <c r="C1382" s="6">
        <f>IF(OR(A1381&gt;=2^I$9,C1381&lt;=VrefLow),"",(B1382*M$12)/(M$9+M$12))</f>
        <v>1.6714460251952896</v>
      </c>
      <c r="D1382" s="4">
        <f>IF(OR(A1381&gt;=2^I$9,C1381&lt;=VrefLow),"",ROUND(((C1382-VrefLow)*(2^REsolution))/(VrefHigh-VrefLow),0))</f>
        <v>2536</v>
      </c>
      <c r="E1382" s="5" t="str">
        <f>IF(OR(A1381&gt;=2^I$9,C1381&lt;=VrefLow),"",DEC2BIN((MOD(D1382,4096)/512),3)&amp;DEC2BIN(MOD(D1382,512),9))</f>
        <v>100111101000</v>
      </c>
      <c r="F1382" s="1" t="str">
        <f>IF(OR(A1381&gt;=2^I$9,C1381&lt;=VrefLow),"",DEC2HEX(D1382,4))</f>
        <v>09E8</v>
      </c>
    </row>
    <row r="1383" spans="1:6" x14ac:dyDescent="0.25">
      <c r="A1383" s="2">
        <f>IF(OR(A1382&gt;=2^I$9,C1382&lt;=VrefLow),"",A1382+1)</f>
        <v>1380</v>
      </c>
      <c r="B1383" s="6">
        <f>IF(OR(A1382&gt;=2^I$9,C1382&lt;=VrefLow),"",IF(B1382&lt;=0,"",(B1382-(M$6/(2^I$9)))))</f>
        <v>4.2453124999995104</v>
      </c>
      <c r="C1383" s="6">
        <f>IF(OR(A1382&gt;=2^I$9,C1382&lt;=VrefLow),"",(B1383*M$12)/(M$9+M$12))</f>
        <v>1.6708310708078002</v>
      </c>
      <c r="D1383" s="4">
        <f>IF(OR(A1382&gt;=2^I$9,C1382&lt;=VrefLow),"",ROUND(((C1383-VrefLow)*(2^REsolution))/(VrefHigh-VrefLow),0))</f>
        <v>2535</v>
      </c>
      <c r="E1383" s="5" t="str">
        <f>IF(OR(A1382&gt;=2^I$9,C1382&lt;=VrefLow),"",DEC2BIN((MOD(D1383,4096)/512),3)&amp;DEC2BIN(MOD(D1383,512),9))</f>
        <v>100111100111</v>
      </c>
      <c r="F1383" s="1" t="str">
        <f>IF(OR(A1382&gt;=2^I$9,C1382&lt;=VrefLow),"",DEC2HEX(D1383,4))</f>
        <v>09E7</v>
      </c>
    </row>
    <row r="1384" spans="1:6" x14ac:dyDescent="0.25">
      <c r="A1384" s="2">
        <f>IF(OR(A1383&gt;=2^I$9,C1383&lt;=VrefLow),"",A1383+1)</f>
        <v>1381</v>
      </c>
      <c r="B1384" s="6">
        <f>IF(OR(A1383&gt;=2^I$9,C1383&lt;=VrefLow),"",IF(B1383&lt;=0,"",(B1383-(M$6/(2^I$9)))))</f>
        <v>4.2437499999995101</v>
      </c>
      <c r="C1384" s="6">
        <f>IF(OR(A1383&gt;=2^I$9,C1383&lt;=VrefLow),"",(B1384*M$12)/(M$9+M$12))</f>
        <v>1.6702161164203111</v>
      </c>
      <c r="D1384" s="4">
        <f>IF(OR(A1383&gt;=2^I$9,C1383&lt;=VrefLow),"",ROUND(((C1384-VrefLow)*(2^REsolution))/(VrefHigh-VrefLow),0))</f>
        <v>2534</v>
      </c>
      <c r="E1384" s="5" t="str">
        <f>IF(OR(A1383&gt;=2^I$9,C1383&lt;=VrefLow),"",DEC2BIN((MOD(D1384,4096)/512),3)&amp;DEC2BIN(MOD(D1384,512),9))</f>
        <v>100111100110</v>
      </c>
      <c r="F1384" s="1" t="str">
        <f>IF(OR(A1383&gt;=2^I$9,C1383&lt;=VrefLow),"",DEC2HEX(D1384,4))</f>
        <v>09E6</v>
      </c>
    </row>
    <row r="1385" spans="1:6" x14ac:dyDescent="0.25">
      <c r="A1385" s="2">
        <f>IF(OR(A1384&gt;=2^I$9,C1384&lt;=VrefLow),"",A1384+1)</f>
        <v>1382</v>
      </c>
      <c r="B1385" s="6">
        <f>IF(OR(A1384&gt;=2^I$9,C1384&lt;=VrefLow),"",IF(B1384&lt;=0,"",(B1384-(M$6/(2^I$9)))))</f>
        <v>4.2421874999995097</v>
      </c>
      <c r="C1385" s="6">
        <f>IF(OR(A1384&gt;=2^I$9,C1384&lt;=VrefLow),"",(B1385*M$12)/(M$9+M$12))</f>
        <v>1.6696011620328217</v>
      </c>
      <c r="D1385" s="4">
        <f>IF(OR(A1384&gt;=2^I$9,C1384&lt;=VrefLow),"",ROUND(((C1385-VrefLow)*(2^REsolution))/(VrefHigh-VrefLow),0))</f>
        <v>2533</v>
      </c>
      <c r="E1385" s="5" t="str">
        <f>IF(OR(A1384&gt;=2^I$9,C1384&lt;=VrefLow),"",DEC2BIN((MOD(D1385,4096)/512),3)&amp;DEC2BIN(MOD(D1385,512),9))</f>
        <v>100111100101</v>
      </c>
      <c r="F1385" s="1" t="str">
        <f>IF(OR(A1384&gt;=2^I$9,C1384&lt;=VrefLow),"",DEC2HEX(D1385,4))</f>
        <v>09E5</v>
      </c>
    </row>
    <row r="1386" spans="1:6" x14ac:dyDescent="0.25">
      <c r="A1386" s="2">
        <f>IF(OR(A1385&gt;=2^I$9,C1385&lt;=VrefLow),"",A1385+1)</f>
        <v>1383</v>
      </c>
      <c r="B1386" s="6">
        <f>IF(OR(A1385&gt;=2^I$9,C1385&lt;=VrefLow),"",IF(B1385&lt;=0,"",(B1385-(M$6/(2^I$9)))))</f>
        <v>4.2406249999995094</v>
      </c>
      <c r="C1386" s="6">
        <f>IF(OR(A1385&gt;=2^I$9,C1385&lt;=VrefLow),"",(B1386*M$12)/(M$9+M$12))</f>
        <v>1.6689862076453326</v>
      </c>
      <c r="D1386" s="4">
        <f>IF(OR(A1385&gt;=2^I$9,C1385&lt;=VrefLow),"",ROUND(((C1386-VrefLow)*(2^REsolution))/(VrefHigh-VrefLow),0))</f>
        <v>2532</v>
      </c>
      <c r="E1386" s="5" t="str">
        <f>IF(OR(A1385&gt;=2^I$9,C1385&lt;=VrefLow),"",DEC2BIN((MOD(D1386,4096)/512),3)&amp;DEC2BIN(MOD(D1386,512),9))</f>
        <v>100111100100</v>
      </c>
      <c r="F1386" s="1" t="str">
        <f>IF(OR(A1385&gt;=2^I$9,C1385&lt;=VrefLow),"",DEC2HEX(D1386,4))</f>
        <v>09E4</v>
      </c>
    </row>
    <row r="1387" spans="1:6" x14ac:dyDescent="0.25">
      <c r="A1387" s="2">
        <f>IF(OR(A1386&gt;=2^I$9,C1386&lt;=VrefLow),"",A1386+1)</f>
        <v>1384</v>
      </c>
      <c r="B1387" s="6">
        <f>IF(OR(A1386&gt;=2^I$9,C1386&lt;=VrefLow),"",IF(B1386&lt;=0,"",(B1386-(M$6/(2^I$9)))))</f>
        <v>4.239062499999509</v>
      </c>
      <c r="C1387" s="6">
        <f>IF(OR(A1386&gt;=2^I$9,C1386&lt;=VrefLow),"",(B1387*M$12)/(M$9+M$12))</f>
        <v>1.6683712532578432</v>
      </c>
      <c r="D1387" s="4">
        <f>IF(OR(A1386&gt;=2^I$9,C1386&lt;=VrefLow),"",ROUND(((C1387-VrefLow)*(2^REsolution))/(VrefHigh-VrefLow),0))</f>
        <v>2531</v>
      </c>
      <c r="E1387" s="5" t="str">
        <f>IF(OR(A1386&gt;=2^I$9,C1386&lt;=VrefLow),"",DEC2BIN((MOD(D1387,4096)/512),3)&amp;DEC2BIN(MOD(D1387,512),9))</f>
        <v>100111100011</v>
      </c>
      <c r="F1387" s="1" t="str">
        <f>IF(OR(A1386&gt;=2^I$9,C1386&lt;=VrefLow),"",DEC2HEX(D1387,4))</f>
        <v>09E3</v>
      </c>
    </row>
    <row r="1388" spans="1:6" x14ac:dyDescent="0.25">
      <c r="A1388" s="2">
        <f>IF(OR(A1387&gt;=2^I$9,C1387&lt;=VrefLow),"",A1387+1)</f>
        <v>1385</v>
      </c>
      <c r="B1388" s="6">
        <f>IF(OR(A1387&gt;=2^I$9,C1387&lt;=VrefLow),"",IF(B1387&lt;=0,"",(B1387-(M$6/(2^I$9)))))</f>
        <v>4.2374999999995087</v>
      </c>
      <c r="C1388" s="6">
        <f>IF(OR(A1387&gt;=2^I$9,C1387&lt;=VrefLow),"",(B1388*M$12)/(M$9+M$12))</f>
        <v>1.667756298870354</v>
      </c>
      <c r="D1388" s="4">
        <f>IF(OR(A1387&gt;=2^I$9,C1387&lt;=VrefLow),"",ROUND(((C1388-VrefLow)*(2^REsolution))/(VrefHigh-VrefLow),0))</f>
        <v>2530</v>
      </c>
      <c r="E1388" s="5" t="str">
        <f>IF(OR(A1387&gt;=2^I$9,C1387&lt;=VrefLow),"",DEC2BIN((MOD(D1388,4096)/512),3)&amp;DEC2BIN(MOD(D1388,512),9))</f>
        <v>100111100010</v>
      </c>
      <c r="F1388" s="1" t="str">
        <f>IF(OR(A1387&gt;=2^I$9,C1387&lt;=VrefLow),"",DEC2HEX(D1388,4))</f>
        <v>09E2</v>
      </c>
    </row>
    <row r="1389" spans="1:6" x14ac:dyDescent="0.25">
      <c r="A1389" s="2">
        <f>IF(OR(A1388&gt;=2^I$9,C1388&lt;=VrefLow),"",A1388+1)</f>
        <v>1386</v>
      </c>
      <c r="B1389" s="6">
        <f>IF(OR(A1388&gt;=2^I$9,C1388&lt;=VrefLow),"",IF(B1388&lt;=0,"",(B1388-(M$6/(2^I$9)))))</f>
        <v>4.2359374999995083</v>
      </c>
      <c r="C1389" s="6">
        <f>IF(OR(A1388&gt;=2^I$9,C1388&lt;=VrefLow),"",(B1389*M$12)/(M$9+M$12))</f>
        <v>1.6671413444828647</v>
      </c>
      <c r="D1389" s="4">
        <f>IF(OR(A1388&gt;=2^I$9,C1388&lt;=VrefLow),"",ROUND(((C1389-VrefLow)*(2^REsolution))/(VrefHigh-VrefLow),0))</f>
        <v>2529</v>
      </c>
      <c r="E1389" s="5" t="str">
        <f>IF(OR(A1388&gt;=2^I$9,C1388&lt;=VrefLow),"",DEC2BIN((MOD(D1389,4096)/512),3)&amp;DEC2BIN(MOD(D1389,512),9))</f>
        <v>100111100001</v>
      </c>
      <c r="F1389" s="1" t="str">
        <f>IF(OR(A1388&gt;=2^I$9,C1388&lt;=VrefLow),"",DEC2HEX(D1389,4))</f>
        <v>09E1</v>
      </c>
    </row>
    <row r="1390" spans="1:6" x14ac:dyDescent="0.25">
      <c r="A1390" s="2">
        <f>IF(OR(A1389&gt;=2^I$9,C1389&lt;=VrefLow),"",A1389+1)</f>
        <v>1387</v>
      </c>
      <c r="B1390" s="6">
        <f>IF(OR(A1389&gt;=2^I$9,C1389&lt;=VrefLow),"",IF(B1389&lt;=0,"",(B1389-(M$6/(2^I$9)))))</f>
        <v>4.2343749999995079</v>
      </c>
      <c r="C1390" s="6">
        <f>IF(OR(A1389&gt;=2^I$9,C1389&lt;=VrefLow),"",(B1390*M$12)/(M$9+M$12))</f>
        <v>1.6665263900953755</v>
      </c>
      <c r="D1390" s="4">
        <f>IF(OR(A1389&gt;=2^I$9,C1389&lt;=VrefLow),"",ROUND(((C1390-VrefLow)*(2^REsolution))/(VrefHigh-VrefLow),0))</f>
        <v>2528</v>
      </c>
      <c r="E1390" s="5" t="str">
        <f>IF(OR(A1389&gt;=2^I$9,C1389&lt;=VrefLow),"",DEC2BIN((MOD(D1390,4096)/512),3)&amp;DEC2BIN(MOD(D1390,512),9))</f>
        <v>100111100000</v>
      </c>
      <c r="F1390" s="1" t="str">
        <f>IF(OR(A1389&gt;=2^I$9,C1389&lt;=VrefLow),"",DEC2HEX(D1390,4))</f>
        <v>09E0</v>
      </c>
    </row>
    <row r="1391" spans="1:6" x14ac:dyDescent="0.25">
      <c r="A1391" s="2">
        <f>IF(OR(A1390&gt;=2^I$9,C1390&lt;=VrefLow),"",A1390+1)</f>
        <v>1388</v>
      </c>
      <c r="B1391" s="6">
        <f>IF(OR(A1390&gt;=2^I$9,C1390&lt;=VrefLow),"",IF(B1390&lt;=0,"",(B1390-(M$6/(2^I$9)))))</f>
        <v>4.2328124999995076</v>
      </c>
      <c r="C1391" s="6">
        <f>IF(OR(A1390&gt;=2^I$9,C1390&lt;=VrefLow),"",(B1391*M$12)/(M$9+M$12))</f>
        <v>1.6659114357078861</v>
      </c>
      <c r="D1391" s="4">
        <f>IF(OR(A1390&gt;=2^I$9,C1390&lt;=VrefLow),"",ROUND(((C1391-VrefLow)*(2^REsolution))/(VrefHigh-VrefLow),0))</f>
        <v>2527</v>
      </c>
      <c r="E1391" s="5" t="str">
        <f>IF(OR(A1390&gt;=2^I$9,C1390&lt;=VrefLow),"",DEC2BIN((MOD(D1391,4096)/512),3)&amp;DEC2BIN(MOD(D1391,512),9))</f>
        <v>100111011111</v>
      </c>
      <c r="F1391" s="1" t="str">
        <f>IF(OR(A1390&gt;=2^I$9,C1390&lt;=VrefLow),"",DEC2HEX(D1391,4))</f>
        <v>09DF</v>
      </c>
    </row>
    <row r="1392" spans="1:6" x14ac:dyDescent="0.25">
      <c r="A1392" s="2">
        <f>IF(OR(A1391&gt;=2^I$9,C1391&lt;=VrefLow),"",A1391+1)</f>
        <v>1389</v>
      </c>
      <c r="B1392" s="6">
        <f>IF(OR(A1391&gt;=2^I$9,C1391&lt;=VrefLow),"",IF(B1391&lt;=0,"",(B1391-(M$6/(2^I$9)))))</f>
        <v>4.2312499999995072</v>
      </c>
      <c r="C1392" s="6">
        <f>IF(OR(A1391&gt;=2^I$9,C1391&lt;=VrefLow),"",(B1392*M$12)/(M$9+M$12))</f>
        <v>1.665296481320397</v>
      </c>
      <c r="D1392" s="4">
        <f>IF(OR(A1391&gt;=2^I$9,C1391&lt;=VrefLow),"",ROUND(((C1392-VrefLow)*(2^REsolution))/(VrefHigh-VrefLow),0))</f>
        <v>2526</v>
      </c>
      <c r="E1392" s="5" t="str">
        <f>IF(OR(A1391&gt;=2^I$9,C1391&lt;=VrefLow),"",DEC2BIN((MOD(D1392,4096)/512),3)&amp;DEC2BIN(MOD(D1392,512),9))</f>
        <v>100111011110</v>
      </c>
      <c r="F1392" s="1" t="str">
        <f>IF(OR(A1391&gt;=2^I$9,C1391&lt;=VrefLow),"",DEC2HEX(D1392,4))</f>
        <v>09DE</v>
      </c>
    </row>
    <row r="1393" spans="1:6" x14ac:dyDescent="0.25">
      <c r="A1393" s="2">
        <f>IF(OR(A1392&gt;=2^I$9,C1392&lt;=VrefLow),"",A1392+1)</f>
        <v>1390</v>
      </c>
      <c r="B1393" s="6">
        <f>IF(OR(A1392&gt;=2^I$9,C1392&lt;=VrefLow),"",IF(B1392&lt;=0,"",(B1392-(M$6/(2^I$9)))))</f>
        <v>4.2296874999995069</v>
      </c>
      <c r="C1393" s="6">
        <f>IF(OR(A1392&gt;=2^I$9,C1392&lt;=VrefLow),"",(B1393*M$12)/(M$9+M$12))</f>
        <v>1.6646815269329076</v>
      </c>
      <c r="D1393" s="4">
        <f>IF(OR(A1392&gt;=2^I$9,C1392&lt;=VrefLow),"",ROUND(((C1393-VrefLow)*(2^REsolution))/(VrefHigh-VrefLow),0))</f>
        <v>2525</v>
      </c>
      <c r="E1393" s="5" t="str">
        <f>IF(OR(A1392&gt;=2^I$9,C1392&lt;=VrefLow),"",DEC2BIN((MOD(D1393,4096)/512),3)&amp;DEC2BIN(MOD(D1393,512),9))</f>
        <v>100111011101</v>
      </c>
      <c r="F1393" s="1" t="str">
        <f>IF(OR(A1392&gt;=2^I$9,C1392&lt;=VrefLow),"",DEC2HEX(D1393,4))</f>
        <v>09DD</v>
      </c>
    </row>
    <row r="1394" spans="1:6" x14ac:dyDescent="0.25">
      <c r="A1394" s="2">
        <f>IF(OR(A1393&gt;=2^I$9,C1393&lt;=VrefLow),"",A1393+1)</f>
        <v>1391</v>
      </c>
      <c r="B1394" s="6">
        <f>IF(OR(A1393&gt;=2^I$9,C1393&lt;=VrefLow),"",IF(B1393&lt;=0,"",(B1393-(M$6/(2^I$9)))))</f>
        <v>4.2281249999995065</v>
      </c>
      <c r="C1394" s="6">
        <f>IF(OR(A1393&gt;=2^I$9,C1393&lt;=VrefLow),"",(B1394*M$12)/(M$9+M$12))</f>
        <v>1.6640665725454185</v>
      </c>
      <c r="D1394" s="4">
        <f>IF(OR(A1393&gt;=2^I$9,C1393&lt;=VrefLow),"",ROUND(((C1394-VrefLow)*(2^REsolution))/(VrefHigh-VrefLow),0))</f>
        <v>2524</v>
      </c>
      <c r="E1394" s="5" t="str">
        <f>IF(OR(A1393&gt;=2^I$9,C1393&lt;=VrefLow),"",DEC2BIN((MOD(D1394,4096)/512),3)&amp;DEC2BIN(MOD(D1394,512),9))</f>
        <v>100111011100</v>
      </c>
      <c r="F1394" s="1" t="str">
        <f>IF(OR(A1393&gt;=2^I$9,C1393&lt;=VrefLow),"",DEC2HEX(D1394,4))</f>
        <v>09DC</v>
      </c>
    </row>
    <row r="1395" spans="1:6" x14ac:dyDescent="0.25">
      <c r="A1395" s="2">
        <f>IF(OR(A1394&gt;=2^I$9,C1394&lt;=VrefLow),"",A1394+1)</f>
        <v>1392</v>
      </c>
      <c r="B1395" s="6">
        <f>IF(OR(A1394&gt;=2^I$9,C1394&lt;=VrefLow),"",IF(B1394&lt;=0,"",(B1394-(M$6/(2^I$9)))))</f>
        <v>4.2265624999995062</v>
      </c>
      <c r="C1395" s="6">
        <f>IF(OR(A1394&gt;=2^I$9,C1394&lt;=VrefLow),"",(B1395*M$12)/(M$9+M$12))</f>
        <v>1.6634516181579291</v>
      </c>
      <c r="D1395" s="4">
        <f>IF(OR(A1394&gt;=2^I$9,C1394&lt;=VrefLow),"",ROUND(((C1395-VrefLow)*(2^REsolution))/(VrefHigh-VrefLow),0))</f>
        <v>2524</v>
      </c>
      <c r="E1395" s="5" t="str">
        <f>IF(OR(A1394&gt;=2^I$9,C1394&lt;=VrefLow),"",DEC2BIN((MOD(D1395,4096)/512),3)&amp;DEC2BIN(MOD(D1395,512),9))</f>
        <v>100111011100</v>
      </c>
      <c r="F1395" s="1" t="str">
        <f>IF(OR(A1394&gt;=2^I$9,C1394&lt;=VrefLow),"",DEC2HEX(D1395,4))</f>
        <v>09DC</v>
      </c>
    </row>
    <row r="1396" spans="1:6" x14ac:dyDescent="0.25">
      <c r="A1396" s="2">
        <f>IF(OR(A1395&gt;=2^I$9,C1395&lt;=VrefLow),"",A1395+1)</f>
        <v>1393</v>
      </c>
      <c r="B1396" s="6">
        <f>IF(OR(A1395&gt;=2^I$9,C1395&lt;=VrefLow),"",IF(B1395&lt;=0,"",(B1395-(M$6/(2^I$9)))))</f>
        <v>4.2249999999995058</v>
      </c>
      <c r="C1396" s="6">
        <f>IF(OR(A1395&gt;=2^I$9,C1395&lt;=VrefLow),"",(B1396*M$12)/(M$9+M$12))</f>
        <v>1.6628366637704397</v>
      </c>
      <c r="D1396" s="4">
        <f>IF(OR(A1395&gt;=2^I$9,C1395&lt;=VrefLow),"",ROUND(((C1396-VrefLow)*(2^REsolution))/(VrefHigh-VrefLow),0))</f>
        <v>2523</v>
      </c>
      <c r="E1396" s="5" t="str">
        <f>IF(OR(A1395&gt;=2^I$9,C1395&lt;=VrefLow),"",DEC2BIN((MOD(D1396,4096)/512),3)&amp;DEC2BIN(MOD(D1396,512),9))</f>
        <v>100111011011</v>
      </c>
      <c r="F1396" s="1" t="str">
        <f>IF(OR(A1395&gt;=2^I$9,C1395&lt;=VrefLow),"",DEC2HEX(D1396,4))</f>
        <v>09DB</v>
      </c>
    </row>
    <row r="1397" spans="1:6" x14ac:dyDescent="0.25">
      <c r="A1397" s="2">
        <f>IF(OR(A1396&gt;=2^I$9,C1396&lt;=VrefLow),"",A1396+1)</f>
        <v>1394</v>
      </c>
      <c r="B1397" s="6">
        <f>IF(OR(A1396&gt;=2^I$9,C1396&lt;=VrefLow),"",IF(B1396&lt;=0,"",(B1396-(M$6/(2^I$9)))))</f>
        <v>4.2234374999995055</v>
      </c>
      <c r="C1397" s="6">
        <f>IF(OR(A1396&gt;=2^I$9,C1396&lt;=VrefLow),"",(B1397*M$12)/(M$9+M$12))</f>
        <v>1.6622217093829503</v>
      </c>
      <c r="D1397" s="4">
        <f>IF(OR(A1396&gt;=2^I$9,C1396&lt;=VrefLow),"",ROUND(((C1397-VrefLow)*(2^REsolution))/(VrefHigh-VrefLow),0))</f>
        <v>2522</v>
      </c>
      <c r="E1397" s="5" t="str">
        <f>IF(OR(A1396&gt;=2^I$9,C1396&lt;=VrefLow),"",DEC2BIN((MOD(D1397,4096)/512),3)&amp;DEC2BIN(MOD(D1397,512),9))</f>
        <v>100111011010</v>
      </c>
      <c r="F1397" s="1" t="str">
        <f>IF(OR(A1396&gt;=2^I$9,C1396&lt;=VrefLow),"",DEC2HEX(D1397,4))</f>
        <v>09DA</v>
      </c>
    </row>
    <row r="1398" spans="1:6" x14ac:dyDescent="0.25">
      <c r="A1398" s="2">
        <f>IF(OR(A1397&gt;=2^I$9,C1397&lt;=VrefLow),"",A1397+1)</f>
        <v>1395</v>
      </c>
      <c r="B1398" s="6">
        <f>IF(OR(A1397&gt;=2^I$9,C1397&lt;=VrefLow),"",IF(B1397&lt;=0,"",(B1397-(M$6/(2^I$9)))))</f>
        <v>4.2218749999995051</v>
      </c>
      <c r="C1398" s="6">
        <f>IF(OR(A1397&gt;=2^I$9,C1397&lt;=VrefLow),"",(B1398*M$12)/(M$9+M$12))</f>
        <v>1.6616067549954612</v>
      </c>
      <c r="D1398" s="4">
        <f>IF(OR(A1397&gt;=2^I$9,C1397&lt;=VrefLow),"",ROUND(((C1398-VrefLow)*(2^REsolution))/(VrefHigh-VrefLow),0))</f>
        <v>2521</v>
      </c>
      <c r="E1398" s="5" t="str">
        <f>IF(OR(A1397&gt;=2^I$9,C1397&lt;=VrefLow),"",DEC2BIN((MOD(D1398,4096)/512),3)&amp;DEC2BIN(MOD(D1398,512),9))</f>
        <v>100111011001</v>
      </c>
      <c r="F1398" s="1" t="str">
        <f>IF(OR(A1397&gt;=2^I$9,C1397&lt;=VrefLow),"",DEC2HEX(D1398,4))</f>
        <v>09D9</v>
      </c>
    </row>
    <row r="1399" spans="1:6" x14ac:dyDescent="0.25">
      <c r="A1399" s="2">
        <f>IF(OR(A1398&gt;=2^I$9,C1398&lt;=VrefLow),"",A1398+1)</f>
        <v>1396</v>
      </c>
      <c r="B1399" s="6">
        <f>IF(OR(A1398&gt;=2^I$9,C1398&lt;=VrefLow),"",IF(B1398&lt;=0,"",(B1398-(M$6/(2^I$9)))))</f>
        <v>4.2203124999995048</v>
      </c>
      <c r="C1399" s="6">
        <f>IF(OR(A1398&gt;=2^I$9,C1398&lt;=VrefLow),"",(B1399*M$12)/(M$9+M$12))</f>
        <v>1.6609918006079718</v>
      </c>
      <c r="D1399" s="4">
        <f>IF(OR(A1398&gt;=2^I$9,C1398&lt;=VrefLow),"",ROUND(((C1399-VrefLow)*(2^REsolution))/(VrefHigh-VrefLow),0))</f>
        <v>2520</v>
      </c>
      <c r="E1399" s="5" t="str">
        <f>IF(OR(A1398&gt;=2^I$9,C1398&lt;=VrefLow),"",DEC2BIN((MOD(D1399,4096)/512),3)&amp;DEC2BIN(MOD(D1399,512),9))</f>
        <v>100111011000</v>
      </c>
      <c r="F1399" s="1" t="str">
        <f>IF(OR(A1398&gt;=2^I$9,C1398&lt;=VrefLow),"",DEC2HEX(D1399,4))</f>
        <v>09D8</v>
      </c>
    </row>
    <row r="1400" spans="1:6" x14ac:dyDescent="0.25">
      <c r="A1400" s="2">
        <f>IF(OR(A1399&gt;=2^I$9,C1399&lt;=VrefLow),"",A1399+1)</f>
        <v>1397</v>
      </c>
      <c r="B1400" s="6">
        <f>IF(OR(A1399&gt;=2^I$9,C1399&lt;=VrefLow),"",IF(B1399&lt;=0,"",(B1399-(M$6/(2^I$9)))))</f>
        <v>4.2187499999995044</v>
      </c>
      <c r="C1400" s="6">
        <f>IF(OR(A1399&gt;=2^I$9,C1399&lt;=VrefLow),"",(B1400*M$12)/(M$9+M$12))</f>
        <v>1.6603768462204826</v>
      </c>
      <c r="D1400" s="4">
        <f>IF(OR(A1399&gt;=2^I$9,C1399&lt;=VrefLow),"",ROUND(((C1400-VrefLow)*(2^REsolution))/(VrefHigh-VrefLow),0))</f>
        <v>2519</v>
      </c>
      <c r="E1400" s="5" t="str">
        <f>IF(OR(A1399&gt;=2^I$9,C1399&lt;=VrefLow),"",DEC2BIN((MOD(D1400,4096)/512),3)&amp;DEC2BIN(MOD(D1400,512),9))</f>
        <v>100111010111</v>
      </c>
      <c r="F1400" s="1" t="str">
        <f>IF(OR(A1399&gt;=2^I$9,C1399&lt;=VrefLow),"",DEC2HEX(D1400,4))</f>
        <v>09D7</v>
      </c>
    </row>
    <row r="1401" spans="1:6" x14ac:dyDescent="0.25">
      <c r="A1401" s="2">
        <f>IF(OR(A1400&gt;=2^I$9,C1400&lt;=VrefLow),"",A1400+1)</f>
        <v>1398</v>
      </c>
      <c r="B1401" s="6">
        <f>IF(OR(A1400&gt;=2^I$9,C1400&lt;=VrefLow),"",IF(B1400&lt;=0,"",(B1400-(M$6/(2^I$9)))))</f>
        <v>4.217187499999504</v>
      </c>
      <c r="C1401" s="6">
        <f>IF(OR(A1400&gt;=2^I$9,C1400&lt;=VrefLow),"",(B1401*M$12)/(M$9+M$12))</f>
        <v>1.6597618918329933</v>
      </c>
      <c r="D1401" s="4">
        <f>IF(OR(A1400&gt;=2^I$9,C1400&lt;=VrefLow),"",ROUND(((C1401-VrefLow)*(2^REsolution))/(VrefHigh-VrefLow),0))</f>
        <v>2518</v>
      </c>
      <c r="E1401" s="5" t="str">
        <f>IF(OR(A1400&gt;=2^I$9,C1400&lt;=VrefLow),"",DEC2BIN((MOD(D1401,4096)/512),3)&amp;DEC2BIN(MOD(D1401,512),9))</f>
        <v>100111010110</v>
      </c>
      <c r="F1401" s="1" t="str">
        <f>IF(OR(A1400&gt;=2^I$9,C1400&lt;=VrefLow),"",DEC2HEX(D1401,4))</f>
        <v>09D6</v>
      </c>
    </row>
    <row r="1402" spans="1:6" x14ac:dyDescent="0.25">
      <c r="A1402" s="2">
        <f>IF(OR(A1401&gt;=2^I$9,C1401&lt;=VrefLow),"",A1401+1)</f>
        <v>1399</v>
      </c>
      <c r="B1402" s="6">
        <f>IF(OR(A1401&gt;=2^I$9,C1401&lt;=VrefLow),"",IF(B1401&lt;=0,"",(B1401-(M$6/(2^I$9)))))</f>
        <v>4.2156249999995037</v>
      </c>
      <c r="C1402" s="6">
        <f>IF(OR(A1401&gt;=2^I$9,C1401&lt;=VrefLow),"",(B1402*M$12)/(M$9+M$12))</f>
        <v>1.6591469374455041</v>
      </c>
      <c r="D1402" s="4">
        <f>IF(OR(A1401&gt;=2^I$9,C1401&lt;=VrefLow),"",ROUND(((C1402-VrefLow)*(2^REsolution))/(VrefHigh-VrefLow),0))</f>
        <v>2517</v>
      </c>
      <c r="E1402" s="5" t="str">
        <f>IF(OR(A1401&gt;=2^I$9,C1401&lt;=VrefLow),"",DEC2BIN((MOD(D1402,4096)/512),3)&amp;DEC2BIN(MOD(D1402,512),9))</f>
        <v>100111010101</v>
      </c>
      <c r="F1402" s="1" t="str">
        <f>IF(OR(A1401&gt;=2^I$9,C1401&lt;=VrefLow),"",DEC2HEX(D1402,4))</f>
        <v>09D5</v>
      </c>
    </row>
    <row r="1403" spans="1:6" x14ac:dyDescent="0.25">
      <c r="A1403" s="2">
        <f>IF(OR(A1402&gt;=2^I$9,C1402&lt;=VrefLow),"",A1402+1)</f>
        <v>1400</v>
      </c>
      <c r="B1403" s="6">
        <f>IF(OR(A1402&gt;=2^I$9,C1402&lt;=VrefLow),"",IF(B1402&lt;=0,"",(B1402-(M$6/(2^I$9)))))</f>
        <v>4.2140624999995033</v>
      </c>
      <c r="C1403" s="6">
        <f>IF(OR(A1402&gt;=2^I$9,C1402&lt;=VrefLow),"",(B1403*M$12)/(M$9+M$12))</f>
        <v>1.6585319830580147</v>
      </c>
      <c r="D1403" s="4">
        <f>IF(OR(A1402&gt;=2^I$9,C1402&lt;=VrefLow),"",ROUND(((C1403-VrefLow)*(2^REsolution))/(VrefHigh-VrefLow),0))</f>
        <v>2516</v>
      </c>
      <c r="E1403" s="5" t="str">
        <f>IF(OR(A1402&gt;=2^I$9,C1402&lt;=VrefLow),"",DEC2BIN((MOD(D1403,4096)/512),3)&amp;DEC2BIN(MOD(D1403,512),9))</f>
        <v>100111010100</v>
      </c>
      <c r="F1403" s="1" t="str">
        <f>IF(OR(A1402&gt;=2^I$9,C1402&lt;=VrefLow),"",DEC2HEX(D1403,4))</f>
        <v>09D4</v>
      </c>
    </row>
    <row r="1404" spans="1:6" x14ac:dyDescent="0.25">
      <c r="A1404" s="2">
        <f>IF(OR(A1403&gt;=2^I$9,C1403&lt;=VrefLow),"",A1403+1)</f>
        <v>1401</v>
      </c>
      <c r="B1404" s="6">
        <f>IF(OR(A1403&gt;=2^I$9,C1403&lt;=VrefLow),"",IF(B1403&lt;=0,"",(B1403-(M$6/(2^I$9)))))</f>
        <v>4.212499999999503</v>
      </c>
      <c r="C1404" s="6">
        <f>IF(OR(A1403&gt;=2^I$9,C1403&lt;=VrefLow),"",(B1404*M$12)/(M$9+M$12))</f>
        <v>1.6579170286705256</v>
      </c>
      <c r="D1404" s="4">
        <f>IF(OR(A1403&gt;=2^I$9,C1403&lt;=VrefLow),"",ROUND(((C1404-VrefLow)*(2^REsolution))/(VrefHigh-VrefLow),0))</f>
        <v>2515</v>
      </c>
      <c r="E1404" s="5" t="str">
        <f>IF(OR(A1403&gt;=2^I$9,C1403&lt;=VrefLow),"",DEC2BIN((MOD(D1404,4096)/512),3)&amp;DEC2BIN(MOD(D1404,512),9))</f>
        <v>100111010011</v>
      </c>
      <c r="F1404" s="1" t="str">
        <f>IF(OR(A1403&gt;=2^I$9,C1403&lt;=VrefLow),"",DEC2HEX(D1404,4))</f>
        <v>09D3</v>
      </c>
    </row>
    <row r="1405" spans="1:6" x14ac:dyDescent="0.25">
      <c r="A1405" s="2">
        <f>IF(OR(A1404&gt;=2^I$9,C1404&lt;=VrefLow),"",A1404+1)</f>
        <v>1402</v>
      </c>
      <c r="B1405" s="6">
        <f>IF(OR(A1404&gt;=2^I$9,C1404&lt;=VrefLow),"",IF(B1404&lt;=0,"",(B1404-(M$6/(2^I$9)))))</f>
        <v>4.2109374999995026</v>
      </c>
      <c r="C1405" s="6">
        <f>IF(OR(A1404&gt;=2^I$9,C1404&lt;=VrefLow),"",(B1405*M$12)/(M$9+M$12))</f>
        <v>1.6573020742830362</v>
      </c>
      <c r="D1405" s="4">
        <f>IF(OR(A1404&gt;=2^I$9,C1404&lt;=VrefLow),"",ROUND(((C1405-VrefLow)*(2^REsolution))/(VrefHigh-VrefLow),0))</f>
        <v>2514</v>
      </c>
      <c r="E1405" s="5" t="str">
        <f>IF(OR(A1404&gt;=2^I$9,C1404&lt;=VrefLow),"",DEC2BIN((MOD(D1405,4096)/512),3)&amp;DEC2BIN(MOD(D1405,512),9))</f>
        <v>100111010010</v>
      </c>
      <c r="F1405" s="1" t="str">
        <f>IF(OR(A1404&gt;=2^I$9,C1404&lt;=VrefLow),"",DEC2HEX(D1405,4))</f>
        <v>09D2</v>
      </c>
    </row>
    <row r="1406" spans="1:6" x14ac:dyDescent="0.25">
      <c r="A1406" s="2">
        <f>IF(OR(A1405&gt;=2^I$9,C1405&lt;=VrefLow),"",A1405+1)</f>
        <v>1403</v>
      </c>
      <c r="B1406" s="6">
        <f>IF(OR(A1405&gt;=2^I$9,C1405&lt;=VrefLow),"",IF(B1405&lt;=0,"",(B1405-(M$6/(2^I$9)))))</f>
        <v>4.2093749999995023</v>
      </c>
      <c r="C1406" s="6">
        <f>IF(OR(A1405&gt;=2^I$9,C1405&lt;=VrefLow),"",(B1406*M$12)/(M$9+M$12))</f>
        <v>1.6566871198955471</v>
      </c>
      <c r="D1406" s="4">
        <f>IF(OR(A1405&gt;=2^I$9,C1405&lt;=VrefLow),"",ROUND(((C1406-VrefLow)*(2^REsolution))/(VrefHigh-VrefLow),0))</f>
        <v>2513</v>
      </c>
      <c r="E1406" s="5" t="str">
        <f>IF(OR(A1405&gt;=2^I$9,C1405&lt;=VrefLow),"",DEC2BIN((MOD(D1406,4096)/512),3)&amp;DEC2BIN(MOD(D1406,512),9))</f>
        <v>100111010001</v>
      </c>
      <c r="F1406" s="1" t="str">
        <f>IF(OR(A1405&gt;=2^I$9,C1405&lt;=VrefLow),"",DEC2HEX(D1406,4))</f>
        <v>09D1</v>
      </c>
    </row>
    <row r="1407" spans="1:6" x14ac:dyDescent="0.25">
      <c r="A1407" s="2">
        <f>IF(OR(A1406&gt;=2^I$9,C1406&lt;=VrefLow),"",A1406+1)</f>
        <v>1404</v>
      </c>
      <c r="B1407" s="6">
        <f>IF(OR(A1406&gt;=2^I$9,C1406&lt;=VrefLow),"",IF(B1406&lt;=0,"",(B1406-(M$6/(2^I$9)))))</f>
        <v>4.2078124999995019</v>
      </c>
      <c r="C1407" s="6">
        <f>IF(OR(A1406&gt;=2^I$9,C1406&lt;=VrefLow),"",(B1407*M$12)/(M$9+M$12))</f>
        <v>1.6560721655080577</v>
      </c>
      <c r="D1407" s="4">
        <f>IF(OR(A1406&gt;=2^I$9,C1406&lt;=VrefLow),"",ROUND(((C1407-VrefLow)*(2^REsolution))/(VrefHigh-VrefLow),0))</f>
        <v>2512</v>
      </c>
      <c r="E1407" s="5" t="str">
        <f>IF(OR(A1406&gt;=2^I$9,C1406&lt;=VrefLow),"",DEC2BIN((MOD(D1407,4096)/512),3)&amp;DEC2BIN(MOD(D1407,512),9))</f>
        <v>100111010000</v>
      </c>
      <c r="F1407" s="1" t="str">
        <f>IF(OR(A1406&gt;=2^I$9,C1406&lt;=VrefLow),"",DEC2HEX(D1407,4))</f>
        <v>09D0</v>
      </c>
    </row>
    <row r="1408" spans="1:6" x14ac:dyDescent="0.25">
      <c r="A1408" s="2">
        <f>IF(OR(A1407&gt;=2^I$9,C1407&lt;=VrefLow),"",A1407+1)</f>
        <v>1405</v>
      </c>
      <c r="B1408" s="6">
        <f>IF(OR(A1407&gt;=2^I$9,C1407&lt;=VrefLow),"",IF(B1407&lt;=0,"",(B1407-(M$6/(2^I$9)))))</f>
        <v>4.2062499999995016</v>
      </c>
      <c r="C1408" s="6">
        <f>IF(OR(A1407&gt;=2^I$9,C1407&lt;=VrefLow),"",(B1408*M$12)/(M$9+M$12))</f>
        <v>1.6554572111205685</v>
      </c>
      <c r="D1408" s="4">
        <f>IF(OR(A1407&gt;=2^I$9,C1407&lt;=VrefLow),"",ROUND(((C1408-VrefLow)*(2^REsolution))/(VrefHigh-VrefLow),0))</f>
        <v>2511</v>
      </c>
      <c r="E1408" s="5" t="str">
        <f>IF(OR(A1407&gt;=2^I$9,C1407&lt;=VrefLow),"",DEC2BIN((MOD(D1408,4096)/512),3)&amp;DEC2BIN(MOD(D1408,512),9))</f>
        <v>100111001111</v>
      </c>
      <c r="F1408" s="1" t="str">
        <f>IF(OR(A1407&gt;=2^I$9,C1407&lt;=VrefLow),"",DEC2HEX(D1408,4))</f>
        <v>09CF</v>
      </c>
    </row>
    <row r="1409" spans="1:6" x14ac:dyDescent="0.25">
      <c r="A1409" s="2">
        <f>IF(OR(A1408&gt;=2^I$9,C1408&lt;=VrefLow),"",A1408+1)</f>
        <v>1406</v>
      </c>
      <c r="B1409" s="6">
        <f>IF(OR(A1408&gt;=2^I$9,C1408&lt;=VrefLow),"",IF(B1408&lt;=0,"",(B1408-(M$6/(2^I$9)))))</f>
        <v>4.2046874999995012</v>
      </c>
      <c r="C1409" s="6">
        <f>IF(OR(A1408&gt;=2^I$9,C1408&lt;=VrefLow),"",(B1409*M$12)/(M$9+M$12))</f>
        <v>1.6548422567330792</v>
      </c>
      <c r="D1409" s="4">
        <f>IF(OR(A1408&gt;=2^I$9,C1408&lt;=VrefLow),"",ROUND(((C1409-VrefLow)*(2^REsolution))/(VrefHigh-VrefLow),0))</f>
        <v>2510</v>
      </c>
      <c r="E1409" s="5" t="str">
        <f>IF(OR(A1408&gt;=2^I$9,C1408&lt;=VrefLow),"",DEC2BIN((MOD(D1409,4096)/512),3)&amp;DEC2BIN(MOD(D1409,512),9))</f>
        <v>100111001110</v>
      </c>
      <c r="F1409" s="1" t="str">
        <f>IF(OR(A1408&gt;=2^I$9,C1408&lt;=VrefLow),"",DEC2HEX(D1409,4))</f>
        <v>09CE</v>
      </c>
    </row>
    <row r="1410" spans="1:6" x14ac:dyDescent="0.25">
      <c r="A1410" s="2">
        <f>IF(OR(A1409&gt;=2^I$9,C1409&lt;=VrefLow),"",A1409+1)</f>
        <v>1407</v>
      </c>
      <c r="B1410" s="6">
        <f>IF(OR(A1409&gt;=2^I$9,C1409&lt;=VrefLow),"",IF(B1409&lt;=0,"",(B1409-(M$6/(2^I$9)))))</f>
        <v>4.2031249999995008</v>
      </c>
      <c r="C1410" s="6">
        <f>IF(OR(A1409&gt;=2^I$9,C1409&lt;=VrefLow),"",(B1410*M$12)/(M$9+M$12))</f>
        <v>1.65422730234559</v>
      </c>
      <c r="D1410" s="4">
        <f>IF(OR(A1409&gt;=2^I$9,C1409&lt;=VrefLow),"",ROUND(((C1410-VrefLow)*(2^REsolution))/(VrefHigh-VrefLow),0))</f>
        <v>2510</v>
      </c>
      <c r="E1410" s="5" t="str">
        <f>IF(OR(A1409&gt;=2^I$9,C1409&lt;=VrefLow),"",DEC2BIN((MOD(D1410,4096)/512),3)&amp;DEC2BIN(MOD(D1410,512),9))</f>
        <v>100111001110</v>
      </c>
      <c r="F1410" s="1" t="str">
        <f>IF(OR(A1409&gt;=2^I$9,C1409&lt;=VrefLow),"",DEC2HEX(D1410,4))</f>
        <v>09CE</v>
      </c>
    </row>
    <row r="1411" spans="1:6" x14ac:dyDescent="0.25">
      <c r="A1411" s="2">
        <f>IF(OR(A1410&gt;=2^I$9,C1410&lt;=VrefLow),"",A1410+1)</f>
        <v>1408</v>
      </c>
      <c r="B1411" s="6">
        <f>IF(OR(A1410&gt;=2^I$9,C1410&lt;=VrefLow),"",IF(B1410&lt;=0,"",(B1410-(M$6/(2^I$9)))))</f>
        <v>4.2015624999995005</v>
      </c>
      <c r="C1411" s="6">
        <f>IF(OR(A1410&gt;=2^I$9,C1410&lt;=VrefLow),"",(B1411*M$12)/(M$9+M$12))</f>
        <v>1.6536123479581006</v>
      </c>
      <c r="D1411" s="4">
        <f>IF(OR(A1410&gt;=2^I$9,C1410&lt;=VrefLow),"",ROUND(((C1411-VrefLow)*(2^REsolution))/(VrefHigh-VrefLow),0))</f>
        <v>2509</v>
      </c>
      <c r="E1411" s="5" t="str">
        <f>IF(OR(A1410&gt;=2^I$9,C1410&lt;=VrefLow),"",DEC2BIN((MOD(D1411,4096)/512),3)&amp;DEC2BIN(MOD(D1411,512),9))</f>
        <v>100111001101</v>
      </c>
      <c r="F1411" s="1" t="str">
        <f>IF(OR(A1410&gt;=2^I$9,C1410&lt;=VrefLow),"",DEC2HEX(D1411,4))</f>
        <v>09CD</v>
      </c>
    </row>
    <row r="1412" spans="1:6" x14ac:dyDescent="0.25">
      <c r="A1412" s="2">
        <f>IF(OR(A1411&gt;=2^I$9,C1411&lt;=VrefLow),"",A1411+1)</f>
        <v>1409</v>
      </c>
      <c r="B1412" s="6">
        <f>IF(OR(A1411&gt;=2^I$9,C1411&lt;=VrefLow),"",IF(B1411&lt;=0,"",(B1411-(M$6/(2^I$9)))))</f>
        <v>4.1999999999995001</v>
      </c>
      <c r="C1412" s="6">
        <f>IF(OR(A1411&gt;=2^I$9,C1411&lt;=VrefLow),"",(B1412*M$12)/(M$9+M$12))</f>
        <v>1.6529973935706113</v>
      </c>
      <c r="D1412" s="4">
        <f>IF(OR(A1411&gt;=2^I$9,C1411&lt;=VrefLow),"",ROUND(((C1412-VrefLow)*(2^REsolution))/(VrefHigh-VrefLow),0))</f>
        <v>2508</v>
      </c>
      <c r="E1412" s="5" t="str">
        <f>IF(OR(A1411&gt;=2^I$9,C1411&lt;=VrefLow),"",DEC2BIN((MOD(D1412,4096)/512),3)&amp;DEC2BIN(MOD(D1412,512),9))</f>
        <v>100111001100</v>
      </c>
      <c r="F1412" s="1" t="str">
        <f>IF(OR(A1411&gt;=2^I$9,C1411&lt;=VrefLow),"",DEC2HEX(D1412,4))</f>
        <v>09CC</v>
      </c>
    </row>
    <row r="1413" spans="1:6" x14ac:dyDescent="0.25">
      <c r="A1413" s="2">
        <f>IF(OR(A1412&gt;=2^I$9,C1412&lt;=VrefLow),"",A1412+1)</f>
        <v>1410</v>
      </c>
      <c r="B1413" s="6">
        <f>IF(OR(A1412&gt;=2^I$9,C1412&lt;=VrefLow),"",IF(B1412&lt;=0,"",(B1412-(M$6/(2^I$9)))))</f>
        <v>4.1984374999994998</v>
      </c>
      <c r="C1413" s="6">
        <f>IF(OR(A1412&gt;=2^I$9,C1412&lt;=VrefLow),"",(B1413*M$12)/(M$9+M$12))</f>
        <v>1.6523824391831219</v>
      </c>
      <c r="D1413" s="4">
        <f>IF(OR(A1412&gt;=2^I$9,C1412&lt;=VrefLow),"",ROUND(((C1413-VrefLow)*(2^REsolution))/(VrefHigh-VrefLow),0))</f>
        <v>2507</v>
      </c>
      <c r="E1413" s="5" t="str">
        <f>IF(OR(A1412&gt;=2^I$9,C1412&lt;=VrefLow),"",DEC2BIN((MOD(D1413,4096)/512),3)&amp;DEC2BIN(MOD(D1413,512),9))</f>
        <v>100111001011</v>
      </c>
      <c r="F1413" s="1" t="str">
        <f>IF(OR(A1412&gt;=2^I$9,C1412&lt;=VrefLow),"",DEC2HEX(D1413,4))</f>
        <v>09CB</v>
      </c>
    </row>
    <row r="1414" spans="1:6" x14ac:dyDescent="0.25">
      <c r="A1414" s="2">
        <f>IF(OR(A1413&gt;=2^I$9,C1413&lt;=VrefLow),"",A1413+1)</f>
        <v>1411</v>
      </c>
      <c r="B1414" s="6">
        <f>IF(OR(A1413&gt;=2^I$9,C1413&lt;=VrefLow),"",IF(B1413&lt;=0,"",(B1413-(M$6/(2^I$9)))))</f>
        <v>4.1968749999994994</v>
      </c>
      <c r="C1414" s="6">
        <f>IF(OR(A1413&gt;=2^I$9,C1413&lt;=VrefLow),"",(B1414*M$12)/(M$9+M$12))</f>
        <v>1.6517674847956325</v>
      </c>
      <c r="D1414" s="4">
        <f>IF(OR(A1413&gt;=2^I$9,C1413&lt;=VrefLow),"",ROUND(((C1414-VrefLow)*(2^REsolution))/(VrefHigh-VrefLow),0))</f>
        <v>2506</v>
      </c>
      <c r="E1414" s="5" t="str">
        <f>IF(OR(A1413&gt;=2^I$9,C1413&lt;=VrefLow),"",DEC2BIN((MOD(D1414,4096)/512),3)&amp;DEC2BIN(MOD(D1414,512),9))</f>
        <v>100111001010</v>
      </c>
      <c r="F1414" s="1" t="str">
        <f>IF(OR(A1413&gt;=2^I$9,C1413&lt;=VrefLow),"",DEC2HEX(D1414,4))</f>
        <v>09CA</v>
      </c>
    </row>
    <row r="1415" spans="1:6" x14ac:dyDescent="0.25">
      <c r="A1415" s="2">
        <f>IF(OR(A1414&gt;=2^I$9,C1414&lt;=VrefLow),"",A1414+1)</f>
        <v>1412</v>
      </c>
      <c r="B1415" s="6">
        <f>IF(OR(A1414&gt;=2^I$9,C1414&lt;=VrefLow),"",IF(B1414&lt;=0,"",(B1414-(M$6/(2^I$9)))))</f>
        <v>4.1953124999994991</v>
      </c>
      <c r="C1415" s="6">
        <f>IF(OR(A1414&gt;=2^I$9,C1414&lt;=VrefLow),"",(B1415*M$12)/(M$9+M$12))</f>
        <v>1.6511525304081434</v>
      </c>
      <c r="D1415" s="4">
        <f>IF(OR(A1414&gt;=2^I$9,C1414&lt;=VrefLow),"",ROUND(((C1415-VrefLow)*(2^REsolution))/(VrefHigh-VrefLow),0))</f>
        <v>2505</v>
      </c>
      <c r="E1415" s="5" t="str">
        <f>IF(OR(A1414&gt;=2^I$9,C1414&lt;=VrefLow),"",DEC2BIN((MOD(D1415,4096)/512),3)&amp;DEC2BIN(MOD(D1415,512),9))</f>
        <v>100111001001</v>
      </c>
      <c r="F1415" s="1" t="str">
        <f>IF(OR(A1414&gt;=2^I$9,C1414&lt;=VrefLow),"",DEC2HEX(D1415,4))</f>
        <v>09C9</v>
      </c>
    </row>
    <row r="1416" spans="1:6" x14ac:dyDescent="0.25">
      <c r="A1416" s="2">
        <f>IF(OR(A1415&gt;=2^I$9,C1415&lt;=VrefLow),"",A1415+1)</f>
        <v>1413</v>
      </c>
      <c r="B1416" s="6">
        <f>IF(OR(A1415&gt;=2^I$9,C1415&lt;=VrefLow),"",IF(B1415&lt;=0,"",(B1415-(M$6/(2^I$9)))))</f>
        <v>4.1937499999994987</v>
      </c>
      <c r="C1416" s="6">
        <f>IF(OR(A1415&gt;=2^I$9,C1415&lt;=VrefLow),"",(B1416*M$12)/(M$9+M$12))</f>
        <v>1.650537576020654</v>
      </c>
      <c r="D1416" s="4">
        <f>IF(OR(A1415&gt;=2^I$9,C1415&lt;=VrefLow),"",ROUND(((C1416-VrefLow)*(2^REsolution))/(VrefHigh-VrefLow),0))</f>
        <v>2504</v>
      </c>
      <c r="E1416" s="5" t="str">
        <f>IF(OR(A1415&gt;=2^I$9,C1415&lt;=VrefLow),"",DEC2BIN((MOD(D1416,4096)/512),3)&amp;DEC2BIN(MOD(D1416,512),9))</f>
        <v>100111001000</v>
      </c>
      <c r="F1416" s="1" t="str">
        <f>IF(OR(A1415&gt;=2^I$9,C1415&lt;=VrefLow),"",DEC2HEX(D1416,4))</f>
        <v>09C8</v>
      </c>
    </row>
    <row r="1417" spans="1:6" x14ac:dyDescent="0.25">
      <c r="A1417" s="2">
        <f>IF(OR(A1416&gt;=2^I$9,C1416&lt;=VrefLow),"",A1416+1)</f>
        <v>1414</v>
      </c>
      <c r="B1417" s="6">
        <f>IF(OR(A1416&gt;=2^I$9,C1416&lt;=VrefLow),"",IF(B1416&lt;=0,"",(B1416-(M$6/(2^I$9)))))</f>
        <v>4.1921874999994984</v>
      </c>
      <c r="C1417" s="6">
        <f>IF(OR(A1416&gt;=2^I$9,C1416&lt;=VrefLow),"",(B1417*M$12)/(M$9+M$12))</f>
        <v>1.6499226216331648</v>
      </c>
      <c r="D1417" s="4">
        <f>IF(OR(A1416&gt;=2^I$9,C1416&lt;=VrefLow),"",ROUND(((C1417-VrefLow)*(2^REsolution))/(VrefHigh-VrefLow),0))</f>
        <v>2503</v>
      </c>
      <c r="E1417" s="5" t="str">
        <f>IF(OR(A1416&gt;=2^I$9,C1416&lt;=VrefLow),"",DEC2BIN((MOD(D1417,4096)/512),3)&amp;DEC2BIN(MOD(D1417,512),9))</f>
        <v>100111000111</v>
      </c>
      <c r="F1417" s="1" t="str">
        <f>IF(OR(A1416&gt;=2^I$9,C1416&lt;=VrefLow),"",DEC2HEX(D1417,4))</f>
        <v>09C7</v>
      </c>
    </row>
    <row r="1418" spans="1:6" x14ac:dyDescent="0.25">
      <c r="A1418" s="2">
        <f>IF(OR(A1417&gt;=2^I$9,C1417&lt;=VrefLow),"",A1417+1)</f>
        <v>1415</v>
      </c>
      <c r="B1418" s="6">
        <f>IF(OR(A1417&gt;=2^I$9,C1417&lt;=VrefLow),"",IF(B1417&lt;=0,"",(B1417-(M$6/(2^I$9)))))</f>
        <v>4.190624999999498</v>
      </c>
      <c r="C1418" s="6">
        <f>IF(OR(A1417&gt;=2^I$9,C1417&lt;=VrefLow),"",(B1418*M$12)/(M$9+M$12))</f>
        <v>1.6493076672456755</v>
      </c>
      <c r="D1418" s="4">
        <f>IF(OR(A1417&gt;=2^I$9,C1417&lt;=VrefLow),"",ROUND(((C1418-VrefLow)*(2^REsolution))/(VrefHigh-VrefLow),0))</f>
        <v>2502</v>
      </c>
      <c r="E1418" s="5" t="str">
        <f>IF(OR(A1417&gt;=2^I$9,C1417&lt;=VrefLow),"",DEC2BIN((MOD(D1418,4096)/512),3)&amp;DEC2BIN(MOD(D1418,512),9))</f>
        <v>100111000110</v>
      </c>
      <c r="F1418" s="1" t="str">
        <f>IF(OR(A1417&gt;=2^I$9,C1417&lt;=VrefLow),"",DEC2HEX(D1418,4))</f>
        <v>09C6</v>
      </c>
    </row>
    <row r="1419" spans="1:6" x14ac:dyDescent="0.25">
      <c r="A1419" s="2">
        <f>IF(OR(A1418&gt;=2^I$9,C1418&lt;=VrefLow),"",A1418+1)</f>
        <v>1416</v>
      </c>
      <c r="B1419" s="6">
        <f>IF(OR(A1418&gt;=2^I$9,C1418&lt;=VrefLow),"",IF(B1418&lt;=0,"",(B1418-(M$6/(2^I$9)))))</f>
        <v>4.1890624999994976</v>
      </c>
      <c r="C1419" s="6">
        <f>IF(OR(A1418&gt;=2^I$9,C1418&lt;=VrefLow),"",(B1419*M$12)/(M$9+M$12))</f>
        <v>1.6486927128581863</v>
      </c>
      <c r="D1419" s="4">
        <f>IF(OR(A1418&gt;=2^I$9,C1418&lt;=VrefLow),"",ROUND(((C1419-VrefLow)*(2^REsolution))/(VrefHigh-VrefLow),0))</f>
        <v>2501</v>
      </c>
      <c r="E1419" s="5" t="str">
        <f>IF(OR(A1418&gt;=2^I$9,C1418&lt;=VrefLow),"",DEC2BIN((MOD(D1419,4096)/512),3)&amp;DEC2BIN(MOD(D1419,512),9))</f>
        <v>100111000101</v>
      </c>
      <c r="F1419" s="1" t="str">
        <f>IF(OR(A1418&gt;=2^I$9,C1418&lt;=VrefLow),"",DEC2HEX(D1419,4))</f>
        <v>09C5</v>
      </c>
    </row>
    <row r="1420" spans="1:6" x14ac:dyDescent="0.25">
      <c r="A1420" s="2">
        <f>IF(OR(A1419&gt;=2^I$9,C1419&lt;=VrefLow),"",A1419+1)</f>
        <v>1417</v>
      </c>
      <c r="B1420" s="6">
        <f>IF(OR(A1419&gt;=2^I$9,C1419&lt;=VrefLow),"",IF(B1419&lt;=0,"",(B1419-(M$6/(2^I$9)))))</f>
        <v>4.1874999999994973</v>
      </c>
      <c r="C1420" s="6">
        <f>IF(OR(A1419&gt;=2^I$9,C1419&lt;=VrefLow),"",(B1420*M$12)/(M$9+M$12))</f>
        <v>1.6480777584706969</v>
      </c>
      <c r="D1420" s="4">
        <f>IF(OR(A1419&gt;=2^I$9,C1419&lt;=VrefLow),"",ROUND(((C1420-VrefLow)*(2^REsolution))/(VrefHigh-VrefLow),0))</f>
        <v>2500</v>
      </c>
      <c r="E1420" s="5" t="str">
        <f>IF(OR(A1419&gt;=2^I$9,C1419&lt;=VrefLow),"",DEC2BIN((MOD(D1420,4096)/512),3)&amp;DEC2BIN(MOD(D1420,512),9))</f>
        <v>100111000100</v>
      </c>
      <c r="F1420" s="1" t="str">
        <f>IF(OR(A1419&gt;=2^I$9,C1419&lt;=VrefLow),"",DEC2HEX(D1420,4))</f>
        <v>09C4</v>
      </c>
    </row>
    <row r="1421" spans="1:6" x14ac:dyDescent="0.25">
      <c r="A1421" s="2">
        <f>IF(OR(A1420&gt;=2^I$9,C1420&lt;=VrefLow),"",A1420+1)</f>
        <v>1418</v>
      </c>
      <c r="B1421" s="6">
        <f>IF(OR(A1420&gt;=2^I$9,C1420&lt;=VrefLow),"",IF(B1420&lt;=0,"",(B1420-(M$6/(2^I$9)))))</f>
        <v>4.1859374999994969</v>
      </c>
      <c r="C1421" s="6">
        <f>IF(OR(A1420&gt;=2^I$9,C1420&lt;=VrefLow),"",(B1421*M$12)/(M$9+M$12))</f>
        <v>1.6474628040832078</v>
      </c>
      <c r="D1421" s="4">
        <f>IF(OR(A1420&gt;=2^I$9,C1420&lt;=VrefLow),"",ROUND(((C1421-VrefLow)*(2^REsolution))/(VrefHigh-VrefLow),0))</f>
        <v>2499</v>
      </c>
      <c r="E1421" s="5" t="str">
        <f>IF(OR(A1420&gt;=2^I$9,C1420&lt;=VrefLow),"",DEC2BIN((MOD(D1421,4096)/512),3)&amp;DEC2BIN(MOD(D1421,512),9))</f>
        <v>100111000011</v>
      </c>
      <c r="F1421" s="1" t="str">
        <f>IF(OR(A1420&gt;=2^I$9,C1420&lt;=VrefLow),"",DEC2HEX(D1421,4))</f>
        <v>09C3</v>
      </c>
    </row>
    <row r="1422" spans="1:6" x14ac:dyDescent="0.25">
      <c r="A1422" s="2">
        <f>IF(OR(A1421&gt;=2^I$9,C1421&lt;=VrefLow),"",A1421+1)</f>
        <v>1419</v>
      </c>
      <c r="B1422" s="6">
        <f>IF(OR(A1421&gt;=2^I$9,C1421&lt;=VrefLow),"",IF(B1421&lt;=0,"",(B1421-(M$6/(2^I$9)))))</f>
        <v>4.1843749999994966</v>
      </c>
      <c r="C1422" s="6">
        <f>IF(OR(A1421&gt;=2^I$9,C1421&lt;=VrefLow),"",(B1422*M$12)/(M$9+M$12))</f>
        <v>1.6468478496957184</v>
      </c>
      <c r="D1422" s="4">
        <f>IF(OR(A1421&gt;=2^I$9,C1421&lt;=VrefLow),"",ROUND(((C1422-VrefLow)*(2^REsolution))/(VrefHigh-VrefLow),0))</f>
        <v>2498</v>
      </c>
      <c r="E1422" s="5" t="str">
        <f>IF(OR(A1421&gt;=2^I$9,C1421&lt;=VrefLow),"",DEC2BIN((MOD(D1422,4096)/512),3)&amp;DEC2BIN(MOD(D1422,512),9))</f>
        <v>100111000010</v>
      </c>
      <c r="F1422" s="1" t="str">
        <f>IF(OR(A1421&gt;=2^I$9,C1421&lt;=VrefLow),"",DEC2HEX(D1422,4))</f>
        <v>09C2</v>
      </c>
    </row>
    <row r="1423" spans="1:6" x14ac:dyDescent="0.25">
      <c r="A1423" s="2">
        <f>IF(OR(A1422&gt;=2^I$9,C1422&lt;=VrefLow),"",A1422+1)</f>
        <v>1420</v>
      </c>
      <c r="B1423" s="6">
        <f>IF(OR(A1422&gt;=2^I$9,C1422&lt;=VrefLow),"",IF(B1422&lt;=0,"",(B1422-(M$6/(2^I$9)))))</f>
        <v>4.1828124999994962</v>
      </c>
      <c r="C1423" s="6">
        <f>IF(OR(A1422&gt;=2^I$9,C1422&lt;=VrefLow),"",(B1423*M$12)/(M$9+M$12))</f>
        <v>1.6462328953082292</v>
      </c>
      <c r="D1423" s="4">
        <f>IF(OR(A1422&gt;=2^I$9,C1422&lt;=VrefLow),"",ROUND(((C1423-VrefLow)*(2^REsolution))/(VrefHigh-VrefLow),0))</f>
        <v>2497</v>
      </c>
      <c r="E1423" s="5" t="str">
        <f>IF(OR(A1422&gt;=2^I$9,C1422&lt;=VrefLow),"",DEC2BIN((MOD(D1423,4096)/512),3)&amp;DEC2BIN(MOD(D1423,512),9))</f>
        <v>100111000001</v>
      </c>
      <c r="F1423" s="1" t="str">
        <f>IF(OR(A1422&gt;=2^I$9,C1422&lt;=VrefLow),"",DEC2HEX(D1423,4))</f>
        <v>09C1</v>
      </c>
    </row>
    <row r="1424" spans="1:6" x14ac:dyDescent="0.25">
      <c r="A1424" s="2">
        <f>IF(OR(A1423&gt;=2^I$9,C1423&lt;=VrefLow),"",A1423+1)</f>
        <v>1421</v>
      </c>
      <c r="B1424" s="6">
        <f>IF(OR(A1423&gt;=2^I$9,C1423&lt;=VrefLow),"",IF(B1423&lt;=0,"",(B1423-(M$6/(2^I$9)))))</f>
        <v>4.1812499999994959</v>
      </c>
      <c r="C1424" s="6">
        <f>IF(OR(A1423&gt;=2^I$9,C1423&lt;=VrefLow),"",(B1424*M$12)/(M$9+M$12))</f>
        <v>1.6456179409207399</v>
      </c>
      <c r="D1424" s="4">
        <f>IF(OR(A1423&gt;=2^I$9,C1423&lt;=VrefLow),"",ROUND(((C1424-VrefLow)*(2^REsolution))/(VrefHigh-VrefLow),0))</f>
        <v>2496</v>
      </c>
      <c r="E1424" s="5" t="str">
        <f>IF(OR(A1423&gt;=2^I$9,C1423&lt;=VrefLow),"",DEC2BIN((MOD(D1424,4096)/512),3)&amp;DEC2BIN(MOD(D1424,512),9))</f>
        <v>100111000000</v>
      </c>
      <c r="F1424" s="1" t="str">
        <f>IF(OR(A1423&gt;=2^I$9,C1423&lt;=VrefLow),"",DEC2HEX(D1424,4))</f>
        <v>09C0</v>
      </c>
    </row>
    <row r="1425" spans="1:6" x14ac:dyDescent="0.25">
      <c r="A1425" s="2">
        <f>IF(OR(A1424&gt;=2^I$9,C1424&lt;=VrefLow),"",A1424+1)</f>
        <v>1422</v>
      </c>
      <c r="B1425" s="6">
        <f>IF(OR(A1424&gt;=2^I$9,C1424&lt;=VrefLow),"",IF(B1424&lt;=0,"",(B1424-(M$6/(2^I$9)))))</f>
        <v>4.1796874999994955</v>
      </c>
      <c r="C1425" s="6">
        <f>IF(OR(A1424&gt;=2^I$9,C1424&lt;=VrefLow),"",(B1425*M$12)/(M$9+M$12))</f>
        <v>1.6450029865332507</v>
      </c>
      <c r="D1425" s="4">
        <f>IF(OR(A1424&gt;=2^I$9,C1424&lt;=VrefLow),"",ROUND(((C1425-VrefLow)*(2^REsolution))/(VrefHigh-VrefLow),0))</f>
        <v>2496</v>
      </c>
      <c r="E1425" s="5" t="str">
        <f>IF(OR(A1424&gt;=2^I$9,C1424&lt;=VrefLow),"",DEC2BIN((MOD(D1425,4096)/512),3)&amp;DEC2BIN(MOD(D1425,512),9))</f>
        <v>100111000000</v>
      </c>
      <c r="F1425" s="1" t="str">
        <f>IF(OR(A1424&gt;=2^I$9,C1424&lt;=VrefLow),"",DEC2HEX(D1425,4))</f>
        <v>09C0</v>
      </c>
    </row>
    <row r="1426" spans="1:6" x14ac:dyDescent="0.25">
      <c r="A1426" s="2">
        <f>IF(OR(A1425&gt;=2^I$9,C1425&lt;=VrefLow),"",A1425+1)</f>
        <v>1423</v>
      </c>
      <c r="B1426" s="6">
        <f>IF(OR(A1425&gt;=2^I$9,C1425&lt;=VrefLow),"",IF(B1425&lt;=0,"",(B1425-(M$6/(2^I$9)))))</f>
        <v>4.1781249999994952</v>
      </c>
      <c r="C1426" s="6">
        <f>IF(OR(A1425&gt;=2^I$9,C1425&lt;=VrefLow),"",(B1426*M$12)/(M$9+M$12))</f>
        <v>1.6443880321457613</v>
      </c>
      <c r="D1426" s="4">
        <f>IF(OR(A1425&gt;=2^I$9,C1425&lt;=VrefLow),"",ROUND(((C1426-VrefLow)*(2^REsolution))/(VrefHigh-VrefLow),0))</f>
        <v>2495</v>
      </c>
      <c r="E1426" s="5" t="str">
        <f>IF(OR(A1425&gt;=2^I$9,C1425&lt;=VrefLow),"",DEC2BIN((MOD(D1426,4096)/512),3)&amp;DEC2BIN(MOD(D1426,512),9))</f>
        <v>100110111111</v>
      </c>
      <c r="F1426" s="1" t="str">
        <f>IF(OR(A1425&gt;=2^I$9,C1425&lt;=VrefLow),"",DEC2HEX(D1426,4))</f>
        <v>09BF</v>
      </c>
    </row>
    <row r="1427" spans="1:6" x14ac:dyDescent="0.25">
      <c r="A1427" s="2">
        <f>IF(OR(A1426&gt;=2^I$9,C1426&lt;=VrefLow),"",A1426+1)</f>
        <v>1424</v>
      </c>
      <c r="B1427" s="6">
        <f>IF(OR(A1426&gt;=2^I$9,C1426&lt;=VrefLow),"",IF(B1426&lt;=0,"",(B1426-(M$6/(2^I$9)))))</f>
        <v>4.1765624999994948</v>
      </c>
      <c r="C1427" s="6">
        <f>IF(OR(A1426&gt;=2^I$9,C1426&lt;=VrefLow),"",(B1427*M$12)/(M$9+M$12))</f>
        <v>1.6437730777582722</v>
      </c>
      <c r="D1427" s="4">
        <f>IF(OR(A1426&gt;=2^I$9,C1426&lt;=VrefLow),"",ROUND(((C1427-VrefLow)*(2^REsolution))/(VrefHigh-VrefLow),0))</f>
        <v>2494</v>
      </c>
      <c r="E1427" s="5" t="str">
        <f>IF(OR(A1426&gt;=2^I$9,C1426&lt;=VrefLow),"",DEC2BIN((MOD(D1427,4096)/512),3)&amp;DEC2BIN(MOD(D1427,512),9))</f>
        <v>100110111110</v>
      </c>
      <c r="F1427" s="1" t="str">
        <f>IF(OR(A1426&gt;=2^I$9,C1426&lt;=VrefLow),"",DEC2HEX(D1427,4))</f>
        <v>09BE</v>
      </c>
    </row>
    <row r="1428" spans="1:6" x14ac:dyDescent="0.25">
      <c r="A1428" s="2">
        <f>IF(OR(A1427&gt;=2^I$9,C1427&lt;=VrefLow),"",A1427+1)</f>
        <v>1425</v>
      </c>
      <c r="B1428" s="6">
        <f>IF(OR(A1427&gt;=2^I$9,C1427&lt;=VrefLow),"",IF(B1427&lt;=0,"",(B1427-(M$6/(2^I$9)))))</f>
        <v>4.1749999999994944</v>
      </c>
      <c r="C1428" s="6">
        <f>IF(OR(A1427&gt;=2^I$9,C1427&lt;=VrefLow),"",(B1428*M$12)/(M$9+M$12))</f>
        <v>1.6431581233707828</v>
      </c>
      <c r="D1428" s="4">
        <f>IF(OR(A1427&gt;=2^I$9,C1427&lt;=VrefLow),"",ROUND(((C1428-VrefLow)*(2^REsolution))/(VrefHigh-VrefLow),0))</f>
        <v>2493</v>
      </c>
      <c r="E1428" s="5" t="str">
        <f>IF(OR(A1427&gt;=2^I$9,C1427&lt;=VrefLow),"",DEC2BIN((MOD(D1428,4096)/512),3)&amp;DEC2BIN(MOD(D1428,512),9))</f>
        <v>100110111101</v>
      </c>
      <c r="F1428" s="1" t="str">
        <f>IF(OR(A1427&gt;=2^I$9,C1427&lt;=VrefLow),"",DEC2HEX(D1428,4))</f>
        <v>09BD</v>
      </c>
    </row>
    <row r="1429" spans="1:6" x14ac:dyDescent="0.25">
      <c r="A1429" s="2">
        <f>IF(OR(A1428&gt;=2^I$9,C1428&lt;=VrefLow),"",A1428+1)</f>
        <v>1426</v>
      </c>
      <c r="B1429" s="6">
        <f>IF(OR(A1428&gt;=2^I$9,C1428&lt;=VrefLow),"",IF(B1428&lt;=0,"",(B1428-(M$6/(2^I$9)))))</f>
        <v>4.1734374999994941</v>
      </c>
      <c r="C1429" s="6">
        <f>IF(OR(A1428&gt;=2^I$9,C1428&lt;=VrefLow),"",(B1429*M$12)/(M$9+M$12))</f>
        <v>1.6425431689832934</v>
      </c>
      <c r="D1429" s="4">
        <f>IF(OR(A1428&gt;=2^I$9,C1428&lt;=VrefLow),"",ROUND(((C1429-VrefLow)*(2^REsolution))/(VrefHigh-VrefLow),0))</f>
        <v>2492</v>
      </c>
      <c r="E1429" s="5" t="str">
        <f>IF(OR(A1428&gt;=2^I$9,C1428&lt;=VrefLow),"",DEC2BIN((MOD(D1429,4096)/512),3)&amp;DEC2BIN(MOD(D1429,512),9))</f>
        <v>100110111100</v>
      </c>
      <c r="F1429" s="1" t="str">
        <f>IF(OR(A1428&gt;=2^I$9,C1428&lt;=VrefLow),"",DEC2HEX(D1429,4))</f>
        <v>09BC</v>
      </c>
    </row>
    <row r="1430" spans="1:6" x14ac:dyDescent="0.25">
      <c r="A1430" s="2">
        <f>IF(OR(A1429&gt;=2^I$9,C1429&lt;=VrefLow),"",A1429+1)</f>
        <v>1427</v>
      </c>
      <c r="B1430" s="6">
        <f>IF(OR(A1429&gt;=2^I$9,C1429&lt;=VrefLow),"",IF(B1429&lt;=0,"",(B1429-(M$6/(2^I$9)))))</f>
        <v>4.1718749999994937</v>
      </c>
      <c r="C1430" s="6">
        <f>IF(OR(A1429&gt;=2^I$9,C1429&lt;=VrefLow),"",(B1430*M$12)/(M$9+M$12))</f>
        <v>1.6419282145958041</v>
      </c>
      <c r="D1430" s="4">
        <f>IF(OR(A1429&gt;=2^I$9,C1429&lt;=VrefLow),"",ROUND(((C1430-VrefLow)*(2^REsolution))/(VrefHigh-VrefLow),0))</f>
        <v>2491</v>
      </c>
      <c r="E1430" s="5" t="str">
        <f>IF(OR(A1429&gt;=2^I$9,C1429&lt;=VrefLow),"",DEC2BIN((MOD(D1430,4096)/512),3)&amp;DEC2BIN(MOD(D1430,512),9))</f>
        <v>100110111011</v>
      </c>
      <c r="F1430" s="1" t="str">
        <f>IF(OR(A1429&gt;=2^I$9,C1429&lt;=VrefLow),"",DEC2HEX(D1430,4))</f>
        <v>09BB</v>
      </c>
    </row>
    <row r="1431" spans="1:6" x14ac:dyDescent="0.25">
      <c r="A1431" s="2">
        <f>IF(OR(A1430&gt;=2^I$9,C1430&lt;=VrefLow),"",A1430+1)</f>
        <v>1428</v>
      </c>
      <c r="B1431" s="6">
        <f>IF(OR(A1430&gt;=2^I$9,C1430&lt;=VrefLow),"",IF(B1430&lt;=0,"",(B1430-(M$6/(2^I$9)))))</f>
        <v>4.1703124999994934</v>
      </c>
      <c r="C1431" s="6">
        <f>IF(OR(A1430&gt;=2^I$9,C1430&lt;=VrefLow),"",(B1431*M$12)/(M$9+M$12))</f>
        <v>1.6413132602083149</v>
      </c>
      <c r="D1431" s="4">
        <f>IF(OR(A1430&gt;=2^I$9,C1430&lt;=VrefLow),"",ROUND(((C1431-VrefLow)*(2^REsolution))/(VrefHigh-VrefLow),0))</f>
        <v>2490</v>
      </c>
      <c r="E1431" s="5" t="str">
        <f>IF(OR(A1430&gt;=2^I$9,C1430&lt;=VrefLow),"",DEC2BIN((MOD(D1431,4096)/512),3)&amp;DEC2BIN(MOD(D1431,512),9))</f>
        <v>100110111010</v>
      </c>
      <c r="F1431" s="1" t="str">
        <f>IF(OR(A1430&gt;=2^I$9,C1430&lt;=VrefLow),"",DEC2HEX(D1431,4))</f>
        <v>09BA</v>
      </c>
    </row>
    <row r="1432" spans="1:6" x14ac:dyDescent="0.25">
      <c r="A1432" s="2">
        <f>IF(OR(A1431&gt;=2^I$9,C1431&lt;=VrefLow),"",A1431+1)</f>
        <v>1429</v>
      </c>
      <c r="B1432" s="6">
        <f>IF(OR(A1431&gt;=2^I$9,C1431&lt;=VrefLow),"",IF(B1431&lt;=0,"",(B1431-(M$6/(2^I$9)))))</f>
        <v>4.168749999999493</v>
      </c>
      <c r="C1432" s="6">
        <f>IF(OR(A1431&gt;=2^I$9,C1431&lt;=VrefLow),"",(B1432*M$12)/(M$9+M$12))</f>
        <v>1.6406983058208255</v>
      </c>
      <c r="D1432" s="4">
        <f>IF(OR(A1431&gt;=2^I$9,C1431&lt;=VrefLow),"",ROUND(((C1432-VrefLow)*(2^REsolution))/(VrefHigh-VrefLow),0))</f>
        <v>2489</v>
      </c>
      <c r="E1432" s="5" t="str">
        <f>IF(OR(A1431&gt;=2^I$9,C1431&lt;=VrefLow),"",DEC2BIN((MOD(D1432,4096)/512),3)&amp;DEC2BIN(MOD(D1432,512),9))</f>
        <v>100110111001</v>
      </c>
      <c r="F1432" s="1" t="str">
        <f>IF(OR(A1431&gt;=2^I$9,C1431&lt;=VrefLow),"",DEC2HEX(D1432,4))</f>
        <v>09B9</v>
      </c>
    </row>
    <row r="1433" spans="1:6" x14ac:dyDescent="0.25">
      <c r="A1433" s="2">
        <f>IF(OR(A1432&gt;=2^I$9,C1432&lt;=VrefLow),"",A1432+1)</f>
        <v>1430</v>
      </c>
      <c r="B1433" s="6">
        <f>IF(OR(A1432&gt;=2^I$9,C1432&lt;=VrefLow),"",IF(B1432&lt;=0,"",(B1432-(M$6/(2^I$9)))))</f>
        <v>4.1671874999994927</v>
      </c>
      <c r="C1433" s="6">
        <f>IF(OR(A1432&gt;=2^I$9,C1432&lt;=VrefLow),"",(B1433*M$12)/(M$9+M$12))</f>
        <v>1.6400833514333364</v>
      </c>
      <c r="D1433" s="4">
        <f>IF(OR(A1432&gt;=2^I$9,C1432&lt;=VrefLow),"",ROUND(((C1433-VrefLow)*(2^REsolution))/(VrefHigh-VrefLow),0))</f>
        <v>2488</v>
      </c>
      <c r="E1433" s="5" t="str">
        <f>IF(OR(A1432&gt;=2^I$9,C1432&lt;=VrefLow),"",DEC2BIN((MOD(D1433,4096)/512),3)&amp;DEC2BIN(MOD(D1433,512),9))</f>
        <v>100110111000</v>
      </c>
      <c r="F1433" s="1" t="str">
        <f>IF(OR(A1432&gt;=2^I$9,C1432&lt;=VrefLow),"",DEC2HEX(D1433,4))</f>
        <v>09B8</v>
      </c>
    </row>
    <row r="1434" spans="1:6" x14ac:dyDescent="0.25">
      <c r="A1434" s="2">
        <f>IF(OR(A1433&gt;=2^I$9,C1433&lt;=VrefLow),"",A1433+1)</f>
        <v>1431</v>
      </c>
      <c r="B1434" s="6">
        <f>IF(OR(A1433&gt;=2^I$9,C1433&lt;=VrefLow),"",IF(B1433&lt;=0,"",(B1433-(M$6/(2^I$9)))))</f>
        <v>4.1656249999994923</v>
      </c>
      <c r="C1434" s="6">
        <f>IF(OR(A1433&gt;=2^I$9,C1433&lt;=VrefLow),"",(B1434*M$12)/(M$9+M$12))</f>
        <v>1.639468397045847</v>
      </c>
      <c r="D1434" s="4">
        <f>IF(OR(A1433&gt;=2^I$9,C1433&lt;=VrefLow),"",ROUND(((C1434-VrefLow)*(2^REsolution))/(VrefHigh-VrefLow),0))</f>
        <v>2487</v>
      </c>
      <c r="E1434" s="5" t="str">
        <f>IF(OR(A1433&gt;=2^I$9,C1433&lt;=VrefLow),"",DEC2BIN((MOD(D1434,4096)/512),3)&amp;DEC2BIN(MOD(D1434,512),9))</f>
        <v>100110110111</v>
      </c>
      <c r="F1434" s="1" t="str">
        <f>IF(OR(A1433&gt;=2^I$9,C1433&lt;=VrefLow),"",DEC2HEX(D1434,4))</f>
        <v>09B7</v>
      </c>
    </row>
    <row r="1435" spans="1:6" x14ac:dyDescent="0.25">
      <c r="A1435" s="2">
        <f>IF(OR(A1434&gt;=2^I$9,C1434&lt;=VrefLow),"",A1434+1)</f>
        <v>1432</v>
      </c>
      <c r="B1435" s="6">
        <f>IF(OR(A1434&gt;=2^I$9,C1434&lt;=VrefLow),"",IF(B1434&lt;=0,"",(B1434-(M$6/(2^I$9)))))</f>
        <v>4.164062499999492</v>
      </c>
      <c r="C1435" s="6">
        <f>IF(OR(A1434&gt;=2^I$9,C1434&lt;=VrefLow),"",(B1435*M$12)/(M$9+M$12))</f>
        <v>1.6388534426583579</v>
      </c>
      <c r="D1435" s="4">
        <f>IF(OR(A1434&gt;=2^I$9,C1434&lt;=VrefLow),"",ROUND(((C1435-VrefLow)*(2^REsolution))/(VrefHigh-VrefLow),0))</f>
        <v>2486</v>
      </c>
      <c r="E1435" s="5" t="str">
        <f>IF(OR(A1434&gt;=2^I$9,C1434&lt;=VrefLow),"",DEC2BIN((MOD(D1435,4096)/512),3)&amp;DEC2BIN(MOD(D1435,512),9))</f>
        <v>100110110110</v>
      </c>
      <c r="F1435" s="1" t="str">
        <f>IF(OR(A1434&gt;=2^I$9,C1434&lt;=VrefLow),"",DEC2HEX(D1435,4))</f>
        <v>09B6</v>
      </c>
    </row>
    <row r="1436" spans="1:6" x14ac:dyDescent="0.25">
      <c r="A1436" s="2">
        <f>IF(OR(A1435&gt;=2^I$9,C1435&lt;=VrefLow),"",A1435+1)</f>
        <v>1433</v>
      </c>
      <c r="B1436" s="6">
        <f>IF(OR(A1435&gt;=2^I$9,C1435&lt;=VrefLow),"",IF(B1435&lt;=0,"",(B1435-(M$6/(2^I$9)))))</f>
        <v>4.1624999999994916</v>
      </c>
      <c r="C1436" s="6">
        <f>IF(OR(A1435&gt;=2^I$9,C1435&lt;=VrefLow),"",(B1436*M$12)/(M$9+M$12))</f>
        <v>1.6382384882708685</v>
      </c>
      <c r="D1436" s="4">
        <f>IF(OR(A1435&gt;=2^I$9,C1435&lt;=VrefLow),"",ROUND(((C1436-VrefLow)*(2^REsolution))/(VrefHigh-VrefLow),0))</f>
        <v>2485</v>
      </c>
      <c r="E1436" s="5" t="str">
        <f>IF(OR(A1435&gt;=2^I$9,C1435&lt;=VrefLow),"",DEC2BIN((MOD(D1436,4096)/512),3)&amp;DEC2BIN(MOD(D1436,512),9))</f>
        <v>100110110101</v>
      </c>
      <c r="F1436" s="1" t="str">
        <f>IF(OR(A1435&gt;=2^I$9,C1435&lt;=VrefLow),"",DEC2HEX(D1436,4))</f>
        <v>09B5</v>
      </c>
    </row>
    <row r="1437" spans="1:6" x14ac:dyDescent="0.25">
      <c r="A1437" s="2">
        <f>IF(OR(A1436&gt;=2^I$9,C1436&lt;=VrefLow),"",A1436+1)</f>
        <v>1434</v>
      </c>
      <c r="B1437" s="6">
        <f>IF(OR(A1436&gt;=2^I$9,C1436&lt;=VrefLow),"",IF(B1436&lt;=0,"",(B1436-(M$6/(2^I$9)))))</f>
        <v>4.1609374999994913</v>
      </c>
      <c r="C1437" s="6">
        <f>IF(OR(A1436&gt;=2^I$9,C1436&lt;=VrefLow),"",(B1437*M$12)/(M$9+M$12))</f>
        <v>1.6376235338833793</v>
      </c>
      <c r="D1437" s="4">
        <f>IF(OR(A1436&gt;=2^I$9,C1436&lt;=VrefLow),"",ROUND(((C1437-VrefLow)*(2^REsolution))/(VrefHigh-VrefLow),0))</f>
        <v>2484</v>
      </c>
      <c r="E1437" s="5" t="str">
        <f>IF(OR(A1436&gt;=2^I$9,C1436&lt;=VrefLow),"",DEC2BIN((MOD(D1437,4096)/512),3)&amp;DEC2BIN(MOD(D1437,512),9))</f>
        <v>100110110100</v>
      </c>
      <c r="F1437" s="1" t="str">
        <f>IF(OR(A1436&gt;=2^I$9,C1436&lt;=VrefLow),"",DEC2HEX(D1437,4))</f>
        <v>09B4</v>
      </c>
    </row>
    <row r="1438" spans="1:6" x14ac:dyDescent="0.25">
      <c r="A1438" s="2">
        <f>IF(OR(A1437&gt;=2^I$9,C1437&lt;=VrefLow),"",A1437+1)</f>
        <v>1435</v>
      </c>
      <c r="B1438" s="6">
        <f>IF(OR(A1437&gt;=2^I$9,C1437&lt;=VrefLow),"",IF(B1437&lt;=0,"",(B1437-(M$6/(2^I$9)))))</f>
        <v>4.1593749999994909</v>
      </c>
      <c r="C1438" s="6">
        <f>IF(OR(A1437&gt;=2^I$9,C1437&lt;=VrefLow),"",(B1438*M$12)/(M$9+M$12))</f>
        <v>1.63700857949589</v>
      </c>
      <c r="D1438" s="4">
        <f>IF(OR(A1437&gt;=2^I$9,C1437&lt;=VrefLow),"",ROUND(((C1438-VrefLow)*(2^REsolution))/(VrefHigh-VrefLow),0))</f>
        <v>2483</v>
      </c>
      <c r="E1438" s="5" t="str">
        <f>IF(OR(A1437&gt;=2^I$9,C1437&lt;=VrefLow),"",DEC2BIN((MOD(D1438,4096)/512),3)&amp;DEC2BIN(MOD(D1438,512),9))</f>
        <v>100110110011</v>
      </c>
      <c r="F1438" s="1" t="str">
        <f>IF(OR(A1437&gt;=2^I$9,C1437&lt;=VrefLow),"",DEC2HEX(D1438,4))</f>
        <v>09B3</v>
      </c>
    </row>
    <row r="1439" spans="1:6" x14ac:dyDescent="0.25">
      <c r="A1439" s="2">
        <f>IF(OR(A1438&gt;=2^I$9,C1438&lt;=VrefLow),"",A1438+1)</f>
        <v>1436</v>
      </c>
      <c r="B1439" s="6">
        <f>IF(OR(A1438&gt;=2^I$9,C1438&lt;=VrefLow),"",IF(B1438&lt;=0,"",(B1438-(M$6/(2^I$9)))))</f>
        <v>4.1578124999994905</v>
      </c>
      <c r="C1439" s="6">
        <f>IF(OR(A1438&gt;=2^I$9,C1438&lt;=VrefLow),"",(B1439*M$12)/(M$9+M$12))</f>
        <v>1.6363936251084008</v>
      </c>
      <c r="D1439" s="4">
        <f>IF(OR(A1438&gt;=2^I$9,C1438&lt;=VrefLow),"",ROUND(((C1439-VrefLow)*(2^REsolution))/(VrefHigh-VrefLow),0))</f>
        <v>2482</v>
      </c>
      <c r="E1439" s="5" t="str">
        <f>IF(OR(A1438&gt;=2^I$9,C1438&lt;=VrefLow),"",DEC2BIN((MOD(D1439,4096)/512),3)&amp;DEC2BIN(MOD(D1439,512),9))</f>
        <v>100110110010</v>
      </c>
      <c r="F1439" s="1" t="str">
        <f>IF(OR(A1438&gt;=2^I$9,C1438&lt;=VrefLow),"",DEC2HEX(D1439,4))</f>
        <v>09B2</v>
      </c>
    </row>
    <row r="1440" spans="1:6" x14ac:dyDescent="0.25">
      <c r="A1440" s="2">
        <f>IF(OR(A1439&gt;=2^I$9,C1439&lt;=VrefLow),"",A1439+1)</f>
        <v>1437</v>
      </c>
      <c r="B1440" s="6">
        <f>IF(OR(A1439&gt;=2^I$9,C1439&lt;=VrefLow),"",IF(B1439&lt;=0,"",(B1439-(M$6/(2^I$9)))))</f>
        <v>4.1562499999994902</v>
      </c>
      <c r="C1440" s="6">
        <f>IF(OR(A1439&gt;=2^I$9,C1439&lt;=VrefLow),"",(B1440*M$12)/(M$9+M$12))</f>
        <v>1.6357786707209114</v>
      </c>
      <c r="D1440" s="4">
        <f>IF(OR(A1439&gt;=2^I$9,C1439&lt;=VrefLow),"",ROUND(((C1440-VrefLow)*(2^REsolution))/(VrefHigh-VrefLow),0))</f>
        <v>2482</v>
      </c>
      <c r="E1440" s="5" t="str">
        <f>IF(OR(A1439&gt;=2^I$9,C1439&lt;=VrefLow),"",DEC2BIN((MOD(D1440,4096)/512),3)&amp;DEC2BIN(MOD(D1440,512),9))</f>
        <v>100110110010</v>
      </c>
      <c r="F1440" s="1" t="str">
        <f>IF(OR(A1439&gt;=2^I$9,C1439&lt;=VrefLow),"",DEC2HEX(D1440,4))</f>
        <v>09B2</v>
      </c>
    </row>
    <row r="1441" spans="1:6" x14ac:dyDescent="0.25">
      <c r="A1441" s="2">
        <f>IF(OR(A1440&gt;=2^I$9,C1440&lt;=VrefLow),"",A1440+1)</f>
        <v>1438</v>
      </c>
      <c r="B1441" s="6">
        <f>IF(OR(A1440&gt;=2^I$9,C1440&lt;=VrefLow),"",IF(B1440&lt;=0,"",(B1440-(M$6/(2^I$9)))))</f>
        <v>4.1546874999994898</v>
      </c>
      <c r="C1441" s="6">
        <f>IF(OR(A1440&gt;=2^I$9,C1440&lt;=VrefLow),"",(B1441*M$12)/(M$9+M$12))</f>
        <v>1.6351637163334223</v>
      </c>
      <c r="D1441" s="4">
        <f>IF(OR(A1440&gt;=2^I$9,C1440&lt;=VrefLow),"",ROUND(((C1441-VrefLow)*(2^REsolution))/(VrefHigh-VrefLow),0))</f>
        <v>2481</v>
      </c>
      <c r="E1441" s="5" t="str">
        <f>IF(OR(A1440&gt;=2^I$9,C1440&lt;=VrefLow),"",DEC2BIN((MOD(D1441,4096)/512),3)&amp;DEC2BIN(MOD(D1441,512),9))</f>
        <v>100110110001</v>
      </c>
      <c r="F1441" s="1" t="str">
        <f>IF(OR(A1440&gt;=2^I$9,C1440&lt;=VrefLow),"",DEC2HEX(D1441,4))</f>
        <v>09B1</v>
      </c>
    </row>
    <row r="1442" spans="1:6" x14ac:dyDescent="0.25">
      <c r="A1442" s="2">
        <f>IF(OR(A1441&gt;=2^I$9,C1441&lt;=VrefLow),"",A1441+1)</f>
        <v>1439</v>
      </c>
      <c r="B1442" s="6">
        <f>IF(OR(A1441&gt;=2^I$9,C1441&lt;=VrefLow),"",IF(B1441&lt;=0,"",(B1441-(M$6/(2^I$9)))))</f>
        <v>4.1531249999994895</v>
      </c>
      <c r="C1442" s="6">
        <f>IF(OR(A1441&gt;=2^I$9,C1441&lt;=VrefLow),"",(B1442*M$12)/(M$9+M$12))</f>
        <v>1.6345487619459329</v>
      </c>
      <c r="D1442" s="4">
        <f>IF(OR(A1441&gt;=2^I$9,C1441&lt;=VrefLow),"",ROUND(((C1442-VrefLow)*(2^REsolution))/(VrefHigh-VrefLow),0))</f>
        <v>2480</v>
      </c>
      <c r="E1442" s="5" t="str">
        <f>IF(OR(A1441&gt;=2^I$9,C1441&lt;=VrefLow),"",DEC2BIN((MOD(D1442,4096)/512),3)&amp;DEC2BIN(MOD(D1442,512),9))</f>
        <v>100110110000</v>
      </c>
      <c r="F1442" s="1" t="str">
        <f>IF(OR(A1441&gt;=2^I$9,C1441&lt;=VrefLow),"",DEC2HEX(D1442,4))</f>
        <v>09B0</v>
      </c>
    </row>
    <row r="1443" spans="1:6" x14ac:dyDescent="0.25">
      <c r="A1443" s="2">
        <f>IF(OR(A1442&gt;=2^I$9,C1442&lt;=VrefLow),"",A1442+1)</f>
        <v>1440</v>
      </c>
      <c r="B1443" s="6">
        <f>IF(OR(A1442&gt;=2^I$9,C1442&lt;=VrefLow),"",IF(B1442&lt;=0,"",(B1442-(M$6/(2^I$9)))))</f>
        <v>4.1515624999994891</v>
      </c>
      <c r="C1443" s="6">
        <f>IF(OR(A1442&gt;=2^I$9,C1442&lt;=VrefLow),"",(B1443*M$12)/(M$9+M$12))</f>
        <v>1.6339338075584435</v>
      </c>
      <c r="D1443" s="4">
        <f>IF(OR(A1442&gt;=2^I$9,C1442&lt;=VrefLow),"",ROUND(((C1443-VrefLow)*(2^REsolution))/(VrefHigh-VrefLow),0))</f>
        <v>2479</v>
      </c>
      <c r="E1443" s="5" t="str">
        <f>IF(OR(A1442&gt;=2^I$9,C1442&lt;=VrefLow),"",DEC2BIN((MOD(D1443,4096)/512),3)&amp;DEC2BIN(MOD(D1443,512),9))</f>
        <v>100110101111</v>
      </c>
      <c r="F1443" s="1" t="str">
        <f>IF(OR(A1442&gt;=2^I$9,C1442&lt;=VrefLow),"",DEC2HEX(D1443,4))</f>
        <v>09AF</v>
      </c>
    </row>
    <row r="1444" spans="1:6" x14ac:dyDescent="0.25">
      <c r="A1444" s="2">
        <f>IF(OR(A1443&gt;=2^I$9,C1443&lt;=VrefLow),"",A1443+1)</f>
        <v>1441</v>
      </c>
      <c r="B1444" s="6">
        <f>IF(OR(A1443&gt;=2^I$9,C1443&lt;=VrefLow),"",IF(B1443&lt;=0,"",(B1443-(M$6/(2^I$9)))))</f>
        <v>4.1499999999994888</v>
      </c>
      <c r="C1444" s="6">
        <f>IF(OR(A1443&gt;=2^I$9,C1443&lt;=VrefLow),"",(B1444*M$12)/(M$9+M$12))</f>
        <v>1.6333188531709542</v>
      </c>
      <c r="D1444" s="4">
        <f>IF(OR(A1443&gt;=2^I$9,C1443&lt;=VrefLow),"",ROUND(((C1444-VrefLow)*(2^REsolution))/(VrefHigh-VrefLow),0))</f>
        <v>2478</v>
      </c>
      <c r="E1444" s="5" t="str">
        <f>IF(OR(A1443&gt;=2^I$9,C1443&lt;=VrefLow),"",DEC2BIN((MOD(D1444,4096)/512),3)&amp;DEC2BIN(MOD(D1444,512),9))</f>
        <v>100110101110</v>
      </c>
      <c r="F1444" s="1" t="str">
        <f>IF(OR(A1443&gt;=2^I$9,C1443&lt;=VrefLow),"",DEC2HEX(D1444,4))</f>
        <v>09AE</v>
      </c>
    </row>
    <row r="1445" spans="1:6" x14ac:dyDescent="0.25">
      <c r="A1445" s="2">
        <f>IF(OR(A1444&gt;=2^I$9,C1444&lt;=VrefLow),"",A1444+1)</f>
        <v>1442</v>
      </c>
      <c r="B1445" s="6">
        <f>IF(OR(A1444&gt;=2^I$9,C1444&lt;=VrefLow),"",IF(B1444&lt;=0,"",(B1444-(M$6/(2^I$9)))))</f>
        <v>4.1484374999994884</v>
      </c>
      <c r="C1445" s="6">
        <f>IF(OR(A1444&gt;=2^I$9,C1444&lt;=VrefLow),"",(B1445*M$12)/(M$9+M$12))</f>
        <v>1.632703898783465</v>
      </c>
      <c r="D1445" s="4">
        <f>IF(OR(A1444&gt;=2^I$9,C1444&lt;=VrefLow),"",ROUND(((C1445-VrefLow)*(2^REsolution))/(VrefHigh-VrefLow),0))</f>
        <v>2477</v>
      </c>
      <c r="E1445" s="5" t="str">
        <f>IF(OR(A1444&gt;=2^I$9,C1444&lt;=VrefLow),"",DEC2BIN((MOD(D1445,4096)/512),3)&amp;DEC2BIN(MOD(D1445,512),9))</f>
        <v>100110101101</v>
      </c>
      <c r="F1445" s="1" t="str">
        <f>IF(OR(A1444&gt;=2^I$9,C1444&lt;=VrefLow),"",DEC2HEX(D1445,4))</f>
        <v>09AD</v>
      </c>
    </row>
    <row r="1446" spans="1:6" x14ac:dyDescent="0.25">
      <c r="A1446" s="2">
        <f>IF(OR(A1445&gt;=2^I$9,C1445&lt;=VrefLow),"",A1445+1)</f>
        <v>1443</v>
      </c>
      <c r="B1446" s="6">
        <f>IF(OR(A1445&gt;=2^I$9,C1445&lt;=VrefLow),"",IF(B1445&lt;=0,"",(B1445-(M$6/(2^I$9)))))</f>
        <v>4.1468749999994881</v>
      </c>
      <c r="C1446" s="6">
        <f>IF(OR(A1445&gt;=2^I$9,C1445&lt;=VrefLow),"",(B1446*M$12)/(M$9+M$12))</f>
        <v>1.6320889443959756</v>
      </c>
      <c r="D1446" s="4">
        <f>IF(OR(A1445&gt;=2^I$9,C1445&lt;=VrefLow),"",ROUND(((C1446-VrefLow)*(2^REsolution))/(VrefHigh-VrefLow),0))</f>
        <v>2476</v>
      </c>
      <c r="E1446" s="5" t="str">
        <f>IF(OR(A1445&gt;=2^I$9,C1445&lt;=VrefLow),"",DEC2BIN((MOD(D1446,4096)/512),3)&amp;DEC2BIN(MOD(D1446,512),9))</f>
        <v>100110101100</v>
      </c>
      <c r="F1446" s="1" t="str">
        <f>IF(OR(A1445&gt;=2^I$9,C1445&lt;=VrefLow),"",DEC2HEX(D1446,4))</f>
        <v>09AC</v>
      </c>
    </row>
    <row r="1447" spans="1:6" x14ac:dyDescent="0.25">
      <c r="A1447" s="2">
        <f>IF(OR(A1446&gt;=2^I$9,C1446&lt;=VrefLow),"",A1446+1)</f>
        <v>1444</v>
      </c>
      <c r="B1447" s="6">
        <f>IF(OR(A1446&gt;=2^I$9,C1446&lt;=VrefLow),"",IF(B1446&lt;=0,"",(B1446-(M$6/(2^I$9)))))</f>
        <v>4.1453124999994877</v>
      </c>
      <c r="C1447" s="6">
        <f>IF(OR(A1446&gt;=2^I$9,C1446&lt;=VrefLow),"",(B1447*M$12)/(M$9+M$12))</f>
        <v>1.6314739900084865</v>
      </c>
      <c r="D1447" s="4">
        <f>IF(OR(A1446&gt;=2^I$9,C1446&lt;=VrefLow),"",ROUND(((C1447-VrefLow)*(2^REsolution))/(VrefHigh-VrefLow),0))</f>
        <v>2475</v>
      </c>
      <c r="E1447" s="5" t="str">
        <f>IF(OR(A1446&gt;=2^I$9,C1446&lt;=VrefLow),"",DEC2BIN((MOD(D1447,4096)/512),3)&amp;DEC2BIN(MOD(D1447,512),9))</f>
        <v>100110101011</v>
      </c>
      <c r="F1447" s="1" t="str">
        <f>IF(OR(A1446&gt;=2^I$9,C1446&lt;=VrefLow),"",DEC2HEX(D1447,4))</f>
        <v>09AB</v>
      </c>
    </row>
    <row r="1448" spans="1:6" x14ac:dyDescent="0.25">
      <c r="A1448" s="2">
        <f>IF(OR(A1447&gt;=2^I$9,C1447&lt;=VrefLow),"",A1447+1)</f>
        <v>1445</v>
      </c>
      <c r="B1448" s="6">
        <f>IF(OR(A1447&gt;=2^I$9,C1447&lt;=VrefLow),"",IF(B1447&lt;=0,"",(B1447-(M$6/(2^I$9)))))</f>
        <v>4.1437499999994873</v>
      </c>
      <c r="C1448" s="6">
        <f>IF(OR(A1447&gt;=2^I$9,C1447&lt;=VrefLow),"",(B1448*M$12)/(M$9+M$12))</f>
        <v>1.6308590356209971</v>
      </c>
      <c r="D1448" s="4">
        <f>IF(OR(A1447&gt;=2^I$9,C1447&lt;=VrefLow),"",ROUND(((C1448-VrefLow)*(2^REsolution))/(VrefHigh-VrefLow),0))</f>
        <v>2474</v>
      </c>
      <c r="E1448" s="5" t="str">
        <f>IF(OR(A1447&gt;=2^I$9,C1447&lt;=VrefLow),"",DEC2BIN((MOD(D1448,4096)/512),3)&amp;DEC2BIN(MOD(D1448,512),9))</f>
        <v>100110101010</v>
      </c>
      <c r="F1448" s="1" t="str">
        <f>IF(OR(A1447&gt;=2^I$9,C1447&lt;=VrefLow),"",DEC2HEX(D1448,4))</f>
        <v>09AA</v>
      </c>
    </row>
    <row r="1449" spans="1:6" x14ac:dyDescent="0.25">
      <c r="A1449" s="2">
        <f>IF(OR(A1448&gt;=2^I$9,C1448&lt;=VrefLow),"",A1448+1)</f>
        <v>1446</v>
      </c>
      <c r="B1449" s="6">
        <f>IF(OR(A1448&gt;=2^I$9,C1448&lt;=VrefLow),"",IF(B1448&lt;=0,"",(B1448-(M$6/(2^I$9)))))</f>
        <v>4.142187499999487</v>
      </c>
      <c r="C1449" s="6">
        <f>IF(OR(A1448&gt;=2^I$9,C1448&lt;=VrefLow),"",(B1449*M$12)/(M$9+M$12))</f>
        <v>1.6302440812335079</v>
      </c>
      <c r="D1449" s="4">
        <f>IF(OR(A1448&gt;=2^I$9,C1448&lt;=VrefLow),"",ROUND(((C1449-VrefLow)*(2^REsolution))/(VrefHigh-VrefLow),0))</f>
        <v>2473</v>
      </c>
      <c r="E1449" s="5" t="str">
        <f>IF(OR(A1448&gt;=2^I$9,C1448&lt;=VrefLow),"",DEC2BIN((MOD(D1449,4096)/512),3)&amp;DEC2BIN(MOD(D1449,512),9))</f>
        <v>100110101001</v>
      </c>
      <c r="F1449" s="1" t="str">
        <f>IF(OR(A1448&gt;=2^I$9,C1448&lt;=VrefLow),"",DEC2HEX(D1449,4))</f>
        <v>09A9</v>
      </c>
    </row>
    <row r="1450" spans="1:6" x14ac:dyDescent="0.25">
      <c r="A1450" s="2">
        <f>IF(OR(A1449&gt;=2^I$9,C1449&lt;=VrefLow),"",A1449+1)</f>
        <v>1447</v>
      </c>
      <c r="B1450" s="6">
        <f>IF(OR(A1449&gt;=2^I$9,C1449&lt;=VrefLow),"",IF(B1449&lt;=0,"",(B1449-(M$6/(2^I$9)))))</f>
        <v>4.1406249999994866</v>
      </c>
      <c r="C1450" s="6">
        <f>IF(OR(A1449&gt;=2^I$9,C1449&lt;=VrefLow),"",(B1450*M$12)/(M$9+M$12))</f>
        <v>1.6296291268460186</v>
      </c>
      <c r="D1450" s="4">
        <f>IF(OR(A1449&gt;=2^I$9,C1449&lt;=VrefLow),"",ROUND(((C1450-VrefLow)*(2^REsolution))/(VrefHigh-VrefLow),0))</f>
        <v>2472</v>
      </c>
      <c r="E1450" s="5" t="str">
        <f>IF(OR(A1449&gt;=2^I$9,C1449&lt;=VrefLow),"",DEC2BIN((MOD(D1450,4096)/512),3)&amp;DEC2BIN(MOD(D1450,512),9))</f>
        <v>100110101000</v>
      </c>
      <c r="F1450" s="1" t="str">
        <f>IF(OR(A1449&gt;=2^I$9,C1449&lt;=VrefLow),"",DEC2HEX(D1450,4))</f>
        <v>09A8</v>
      </c>
    </row>
    <row r="1451" spans="1:6" x14ac:dyDescent="0.25">
      <c r="A1451" s="2">
        <f>IF(OR(A1450&gt;=2^I$9,C1450&lt;=VrefLow),"",A1450+1)</f>
        <v>1448</v>
      </c>
      <c r="B1451" s="6">
        <f>IF(OR(A1450&gt;=2^I$9,C1450&lt;=VrefLow),"",IF(B1450&lt;=0,"",(B1450-(M$6/(2^I$9)))))</f>
        <v>4.1390624999994863</v>
      </c>
      <c r="C1451" s="6">
        <f>IF(OR(A1450&gt;=2^I$9,C1450&lt;=VrefLow),"",(B1451*M$12)/(M$9+M$12))</f>
        <v>1.6290141724585294</v>
      </c>
      <c r="D1451" s="4">
        <f>IF(OR(A1450&gt;=2^I$9,C1450&lt;=VrefLow),"",ROUND(((C1451-VrefLow)*(2^REsolution))/(VrefHigh-VrefLow),0))</f>
        <v>2471</v>
      </c>
      <c r="E1451" s="5" t="str">
        <f>IF(OR(A1450&gt;=2^I$9,C1450&lt;=VrefLow),"",DEC2BIN((MOD(D1451,4096)/512),3)&amp;DEC2BIN(MOD(D1451,512),9))</f>
        <v>100110100111</v>
      </c>
      <c r="F1451" s="1" t="str">
        <f>IF(OR(A1450&gt;=2^I$9,C1450&lt;=VrefLow),"",DEC2HEX(D1451,4))</f>
        <v>09A7</v>
      </c>
    </row>
    <row r="1452" spans="1:6" x14ac:dyDescent="0.25">
      <c r="A1452" s="2">
        <f>IF(OR(A1451&gt;=2^I$9,C1451&lt;=VrefLow),"",A1451+1)</f>
        <v>1449</v>
      </c>
      <c r="B1452" s="6">
        <f>IF(OR(A1451&gt;=2^I$9,C1451&lt;=VrefLow),"",IF(B1451&lt;=0,"",(B1451-(M$6/(2^I$9)))))</f>
        <v>4.1374999999994859</v>
      </c>
      <c r="C1452" s="6">
        <f>IF(OR(A1451&gt;=2^I$9,C1451&lt;=VrefLow),"",(B1452*M$12)/(M$9+M$12))</f>
        <v>1.62839921807104</v>
      </c>
      <c r="D1452" s="4">
        <f>IF(OR(A1451&gt;=2^I$9,C1451&lt;=VrefLow),"",ROUND(((C1452-VrefLow)*(2^REsolution))/(VrefHigh-VrefLow),0))</f>
        <v>2470</v>
      </c>
      <c r="E1452" s="5" t="str">
        <f>IF(OR(A1451&gt;=2^I$9,C1451&lt;=VrefLow),"",DEC2BIN((MOD(D1452,4096)/512),3)&amp;DEC2BIN(MOD(D1452,512),9))</f>
        <v>100110100110</v>
      </c>
      <c r="F1452" s="1" t="str">
        <f>IF(OR(A1451&gt;=2^I$9,C1451&lt;=VrefLow),"",DEC2HEX(D1452,4))</f>
        <v>09A6</v>
      </c>
    </row>
    <row r="1453" spans="1:6" x14ac:dyDescent="0.25">
      <c r="A1453" s="2">
        <f>IF(OR(A1452&gt;=2^I$9,C1452&lt;=VrefLow),"",A1452+1)</f>
        <v>1450</v>
      </c>
      <c r="B1453" s="6">
        <f>IF(OR(A1452&gt;=2^I$9,C1452&lt;=VrefLow),"",IF(B1452&lt;=0,"",(B1452-(M$6/(2^I$9)))))</f>
        <v>4.1359374999994856</v>
      </c>
      <c r="C1453" s="6">
        <f>IF(OR(A1452&gt;=2^I$9,C1452&lt;=VrefLow),"",(B1453*M$12)/(M$9+M$12))</f>
        <v>1.6277842636835509</v>
      </c>
      <c r="D1453" s="4">
        <f>IF(OR(A1452&gt;=2^I$9,C1452&lt;=VrefLow),"",ROUND(((C1453-VrefLow)*(2^REsolution))/(VrefHigh-VrefLow),0))</f>
        <v>2469</v>
      </c>
      <c r="E1453" s="5" t="str">
        <f>IF(OR(A1452&gt;=2^I$9,C1452&lt;=VrefLow),"",DEC2BIN((MOD(D1453,4096)/512),3)&amp;DEC2BIN(MOD(D1453,512),9))</f>
        <v>100110100101</v>
      </c>
      <c r="F1453" s="1" t="str">
        <f>IF(OR(A1452&gt;=2^I$9,C1452&lt;=VrefLow),"",DEC2HEX(D1453,4))</f>
        <v>09A5</v>
      </c>
    </row>
    <row r="1454" spans="1:6" x14ac:dyDescent="0.25">
      <c r="A1454" s="2">
        <f>IF(OR(A1453&gt;=2^I$9,C1453&lt;=VrefLow),"",A1453+1)</f>
        <v>1451</v>
      </c>
      <c r="B1454" s="6">
        <f>IF(OR(A1453&gt;=2^I$9,C1453&lt;=VrefLow),"",IF(B1453&lt;=0,"",(B1453-(M$6/(2^I$9)))))</f>
        <v>4.1343749999994852</v>
      </c>
      <c r="C1454" s="6">
        <f>IF(OR(A1453&gt;=2^I$9,C1453&lt;=VrefLow),"",(B1454*M$12)/(M$9+M$12))</f>
        <v>1.6271693092960615</v>
      </c>
      <c r="D1454" s="4">
        <f>IF(OR(A1453&gt;=2^I$9,C1453&lt;=VrefLow),"",ROUND(((C1454-VrefLow)*(2^REsolution))/(VrefHigh-VrefLow),0))</f>
        <v>2468</v>
      </c>
      <c r="E1454" s="5" t="str">
        <f>IF(OR(A1453&gt;=2^I$9,C1453&lt;=VrefLow),"",DEC2BIN((MOD(D1454,4096)/512),3)&amp;DEC2BIN(MOD(D1454,512),9))</f>
        <v>100110100100</v>
      </c>
      <c r="F1454" s="1" t="str">
        <f>IF(OR(A1453&gt;=2^I$9,C1453&lt;=VrefLow),"",DEC2HEX(D1454,4))</f>
        <v>09A4</v>
      </c>
    </row>
    <row r="1455" spans="1:6" x14ac:dyDescent="0.25">
      <c r="A1455" s="2">
        <f>IF(OR(A1454&gt;=2^I$9,C1454&lt;=VrefLow),"",A1454+1)</f>
        <v>1452</v>
      </c>
      <c r="B1455" s="6">
        <f>IF(OR(A1454&gt;=2^I$9,C1454&lt;=VrefLow),"",IF(B1454&lt;=0,"",(B1454-(M$6/(2^I$9)))))</f>
        <v>4.1328124999994849</v>
      </c>
      <c r="C1455" s="6">
        <f>IF(OR(A1454&gt;=2^I$9,C1454&lt;=VrefLow),"",(B1455*M$12)/(M$9+M$12))</f>
        <v>1.6265543549085724</v>
      </c>
      <c r="D1455" s="4">
        <f>IF(OR(A1454&gt;=2^I$9,C1454&lt;=VrefLow),"",ROUND(((C1455-VrefLow)*(2^REsolution))/(VrefHigh-VrefLow),0))</f>
        <v>2468</v>
      </c>
      <c r="E1455" s="5" t="str">
        <f>IF(OR(A1454&gt;=2^I$9,C1454&lt;=VrefLow),"",DEC2BIN((MOD(D1455,4096)/512),3)&amp;DEC2BIN(MOD(D1455,512),9))</f>
        <v>100110100100</v>
      </c>
      <c r="F1455" s="1" t="str">
        <f>IF(OR(A1454&gt;=2^I$9,C1454&lt;=VrefLow),"",DEC2HEX(D1455,4))</f>
        <v>09A4</v>
      </c>
    </row>
    <row r="1456" spans="1:6" x14ac:dyDescent="0.25">
      <c r="A1456" s="2">
        <f>IF(OR(A1455&gt;=2^I$9,C1455&lt;=VrefLow),"",A1455+1)</f>
        <v>1453</v>
      </c>
      <c r="B1456" s="6">
        <f>IF(OR(A1455&gt;=2^I$9,C1455&lt;=VrefLow),"",IF(B1455&lt;=0,"",(B1455-(M$6/(2^I$9)))))</f>
        <v>4.1312499999994845</v>
      </c>
      <c r="C1456" s="6">
        <f>IF(OR(A1455&gt;=2^I$9,C1455&lt;=VrefLow),"",(B1456*M$12)/(M$9+M$12))</f>
        <v>1.625939400521083</v>
      </c>
      <c r="D1456" s="4">
        <f>IF(OR(A1455&gt;=2^I$9,C1455&lt;=VrefLow),"",ROUND(((C1456-VrefLow)*(2^REsolution))/(VrefHigh-VrefLow),0))</f>
        <v>2467</v>
      </c>
      <c r="E1456" s="5" t="str">
        <f>IF(OR(A1455&gt;=2^I$9,C1455&lt;=VrefLow),"",DEC2BIN((MOD(D1456,4096)/512),3)&amp;DEC2BIN(MOD(D1456,512),9))</f>
        <v>100110100011</v>
      </c>
      <c r="F1456" s="1" t="str">
        <f>IF(OR(A1455&gt;=2^I$9,C1455&lt;=VrefLow),"",DEC2HEX(D1456,4))</f>
        <v>09A3</v>
      </c>
    </row>
    <row r="1457" spans="1:6" x14ac:dyDescent="0.25">
      <c r="A1457" s="2">
        <f>IF(OR(A1456&gt;=2^I$9,C1456&lt;=VrefLow),"",A1456+1)</f>
        <v>1454</v>
      </c>
      <c r="B1457" s="6">
        <f>IF(OR(A1456&gt;=2^I$9,C1456&lt;=VrefLow),"",IF(B1456&lt;=0,"",(B1456-(M$6/(2^I$9)))))</f>
        <v>4.1296874999994841</v>
      </c>
      <c r="C1457" s="6">
        <f>IF(OR(A1456&gt;=2^I$9,C1456&lt;=VrefLow),"",(B1457*M$12)/(M$9+M$12))</f>
        <v>1.6253244461335938</v>
      </c>
      <c r="D1457" s="4">
        <f>IF(OR(A1456&gt;=2^I$9,C1456&lt;=VrefLow),"",ROUND(((C1457-VrefLow)*(2^REsolution))/(VrefHigh-VrefLow),0))</f>
        <v>2466</v>
      </c>
      <c r="E1457" s="5" t="str">
        <f>IF(OR(A1456&gt;=2^I$9,C1456&lt;=VrefLow),"",DEC2BIN((MOD(D1457,4096)/512),3)&amp;DEC2BIN(MOD(D1457,512),9))</f>
        <v>100110100010</v>
      </c>
      <c r="F1457" s="1" t="str">
        <f>IF(OR(A1456&gt;=2^I$9,C1456&lt;=VrefLow),"",DEC2HEX(D1457,4))</f>
        <v>09A2</v>
      </c>
    </row>
    <row r="1458" spans="1:6" x14ac:dyDescent="0.25">
      <c r="A1458" s="2">
        <f>IF(OR(A1457&gt;=2^I$9,C1457&lt;=VrefLow),"",A1457+1)</f>
        <v>1455</v>
      </c>
      <c r="B1458" s="6">
        <f>IF(OR(A1457&gt;=2^I$9,C1457&lt;=VrefLow),"",IF(B1457&lt;=0,"",(B1457-(M$6/(2^I$9)))))</f>
        <v>4.1281249999994838</v>
      </c>
      <c r="C1458" s="6">
        <f>IF(OR(A1457&gt;=2^I$9,C1457&lt;=VrefLow),"",(B1458*M$12)/(M$9+M$12))</f>
        <v>1.6247094917461045</v>
      </c>
      <c r="D1458" s="4">
        <f>IF(OR(A1457&gt;=2^I$9,C1457&lt;=VrefLow),"",ROUND(((C1458-VrefLow)*(2^REsolution))/(VrefHigh-VrefLow),0))</f>
        <v>2465</v>
      </c>
      <c r="E1458" s="5" t="str">
        <f>IF(OR(A1457&gt;=2^I$9,C1457&lt;=VrefLow),"",DEC2BIN((MOD(D1458,4096)/512),3)&amp;DEC2BIN(MOD(D1458,512),9))</f>
        <v>100110100001</v>
      </c>
      <c r="F1458" s="1" t="str">
        <f>IF(OR(A1457&gt;=2^I$9,C1457&lt;=VrefLow),"",DEC2HEX(D1458,4))</f>
        <v>09A1</v>
      </c>
    </row>
    <row r="1459" spans="1:6" x14ac:dyDescent="0.25">
      <c r="A1459" s="2">
        <f>IF(OR(A1458&gt;=2^I$9,C1458&lt;=VrefLow),"",A1458+1)</f>
        <v>1456</v>
      </c>
      <c r="B1459" s="6">
        <f>IF(OR(A1458&gt;=2^I$9,C1458&lt;=VrefLow),"",IF(B1458&lt;=0,"",(B1458-(M$6/(2^I$9)))))</f>
        <v>4.1265624999994834</v>
      </c>
      <c r="C1459" s="6">
        <f>IF(OR(A1458&gt;=2^I$9,C1458&lt;=VrefLow),"",(B1459*M$12)/(M$9+M$12))</f>
        <v>1.6240945373586151</v>
      </c>
      <c r="D1459" s="4">
        <f>IF(OR(A1458&gt;=2^I$9,C1458&lt;=VrefLow),"",ROUND(((C1459-VrefLow)*(2^REsolution))/(VrefHigh-VrefLow),0))</f>
        <v>2464</v>
      </c>
      <c r="E1459" s="5" t="str">
        <f>IF(OR(A1458&gt;=2^I$9,C1458&lt;=VrefLow),"",DEC2BIN((MOD(D1459,4096)/512),3)&amp;DEC2BIN(MOD(D1459,512),9))</f>
        <v>100110100000</v>
      </c>
      <c r="F1459" s="1" t="str">
        <f>IF(OR(A1458&gt;=2^I$9,C1458&lt;=VrefLow),"",DEC2HEX(D1459,4))</f>
        <v>09A0</v>
      </c>
    </row>
    <row r="1460" spans="1:6" x14ac:dyDescent="0.25">
      <c r="A1460" s="2">
        <f>IF(OR(A1459&gt;=2^I$9,C1459&lt;=VrefLow),"",A1459+1)</f>
        <v>1457</v>
      </c>
      <c r="B1460" s="6">
        <f>IF(OR(A1459&gt;=2^I$9,C1459&lt;=VrefLow),"",IF(B1459&lt;=0,"",(B1459-(M$6/(2^I$9)))))</f>
        <v>4.1249999999994831</v>
      </c>
      <c r="C1460" s="6">
        <f>IF(OR(A1459&gt;=2^I$9,C1459&lt;=VrefLow),"",(B1460*M$12)/(M$9+M$12))</f>
        <v>1.6234795829711257</v>
      </c>
      <c r="D1460" s="4">
        <f>IF(OR(A1459&gt;=2^I$9,C1459&lt;=VrefLow),"",ROUND(((C1460-VrefLow)*(2^REsolution))/(VrefHigh-VrefLow),0))</f>
        <v>2463</v>
      </c>
      <c r="E1460" s="5" t="str">
        <f>IF(OR(A1459&gt;=2^I$9,C1459&lt;=VrefLow),"",DEC2BIN((MOD(D1460,4096)/512),3)&amp;DEC2BIN(MOD(D1460,512),9))</f>
        <v>100110011111</v>
      </c>
      <c r="F1460" s="1" t="str">
        <f>IF(OR(A1459&gt;=2^I$9,C1459&lt;=VrefLow),"",DEC2HEX(D1460,4))</f>
        <v>099F</v>
      </c>
    </row>
    <row r="1461" spans="1:6" x14ac:dyDescent="0.25">
      <c r="A1461" s="2">
        <f>IF(OR(A1460&gt;=2^I$9,C1460&lt;=VrefLow),"",A1460+1)</f>
        <v>1458</v>
      </c>
      <c r="B1461" s="6">
        <f>IF(OR(A1460&gt;=2^I$9,C1460&lt;=VrefLow),"",IF(B1460&lt;=0,"",(B1460-(M$6/(2^I$9)))))</f>
        <v>4.1234374999994827</v>
      </c>
      <c r="C1461" s="6">
        <f>IF(OR(A1460&gt;=2^I$9,C1460&lt;=VrefLow),"",(B1461*M$12)/(M$9+M$12))</f>
        <v>1.6228646285836366</v>
      </c>
      <c r="D1461" s="4">
        <f>IF(OR(A1460&gt;=2^I$9,C1460&lt;=VrefLow),"",ROUND(((C1461-VrefLow)*(2^REsolution))/(VrefHigh-VrefLow),0))</f>
        <v>2462</v>
      </c>
      <c r="E1461" s="5" t="str">
        <f>IF(OR(A1460&gt;=2^I$9,C1460&lt;=VrefLow),"",DEC2BIN((MOD(D1461,4096)/512),3)&amp;DEC2BIN(MOD(D1461,512),9))</f>
        <v>100110011110</v>
      </c>
      <c r="F1461" s="1" t="str">
        <f>IF(OR(A1460&gt;=2^I$9,C1460&lt;=VrefLow),"",DEC2HEX(D1461,4))</f>
        <v>099E</v>
      </c>
    </row>
    <row r="1462" spans="1:6" x14ac:dyDescent="0.25">
      <c r="A1462" s="2">
        <f>IF(OR(A1461&gt;=2^I$9,C1461&lt;=VrefLow),"",A1461+1)</f>
        <v>1459</v>
      </c>
      <c r="B1462" s="6">
        <f>IF(OR(A1461&gt;=2^I$9,C1461&lt;=VrefLow),"",IF(B1461&lt;=0,"",(B1461-(M$6/(2^I$9)))))</f>
        <v>4.1218749999994824</v>
      </c>
      <c r="C1462" s="6">
        <f>IF(OR(A1461&gt;=2^I$9,C1461&lt;=VrefLow),"",(B1462*M$12)/(M$9+M$12))</f>
        <v>1.6222496741961472</v>
      </c>
      <c r="D1462" s="4">
        <f>IF(OR(A1461&gt;=2^I$9,C1461&lt;=VrefLow),"",ROUND(((C1462-VrefLow)*(2^REsolution))/(VrefHigh-VrefLow),0))</f>
        <v>2461</v>
      </c>
      <c r="E1462" s="5" t="str">
        <f>IF(OR(A1461&gt;=2^I$9,C1461&lt;=VrefLow),"",DEC2BIN((MOD(D1462,4096)/512),3)&amp;DEC2BIN(MOD(D1462,512),9))</f>
        <v>100110011101</v>
      </c>
      <c r="F1462" s="1" t="str">
        <f>IF(OR(A1461&gt;=2^I$9,C1461&lt;=VrefLow),"",DEC2HEX(D1462,4))</f>
        <v>099D</v>
      </c>
    </row>
    <row r="1463" spans="1:6" x14ac:dyDescent="0.25">
      <c r="A1463" s="2">
        <f>IF(OR(A1462&gt;=2^I$9,C1462&lt;=VrefLow),"",A1462+1)</f>
        <v>1460</v>
      </c>
      <c r="B1463" s="6">
        <f>IF(OR(A1462&gt;=2^I$9,C1462&lt;=VrefLow),"",IF(B1462&lt;=0,"",(B1462-(M$6/(2^I$9)))))</f>
        <v>4.120312499999482</v>
      </c>
      <c r="C1463" s="6">
        <f>IF(OR(A1462&gt;=2^I$9,C1462&lt;=VrefLow),"",(B1463*M$12)/(M$9+M$12))</f>
        <v>1.621634719808658</v>
      </c>
      <c r="D1463" s="4">
        <f>IF(OR(A1462&gt;=2^I$9,C1462&lt;=VrefLow),"",ROUND(((C1463-VrefLow)*(2^REsolution))/(VrefHigh-VrefLow),0))</f>
        <v>2460</v>
      </c>
      <c r="E1463" s="5" t="str">
        <f>IF(OR(A1462&gt;=2^I$9,C1462&lt;=VrefLow),"",DEC2BIN((MOD(D1463,4096)/512),3)&amp;DEC2BIN(MOD(D1463,512),9))</f>
        <v>100110011100</v>
      </c>
      <c r="F1463" s="1" t="str">
        <f>IF(OR(A1462&gt;=2^I$9,C1462&lt;=VrefLow),"",DEC2HEX(D1463,4))</f>
        <v>099C</v>
      </c>
    </row>
    <row r="1464" spans="1:6" x14ac:dyDescent="0.25">
      <c r="A1464" s="2">
        <f>IF(OR(A1463&gt;=2^I$9,C1463&lt;=VrefLow),"",A1463+1)</f>
        <v>1461</v>
      </c>
      <c r="B1464" s="6">
        <f>IF(OR(A1463&gt;=2^I$9,C1463&lt;=VrefLow),"",IF(B1463&lt;=0,"",(B1463-(M$6/(2^I$9)))))</f>
        <v>4.1187499999994817</v>
      </c>
      <c r="C1464" s="6">
        <f>IF(OR(A1463&gt;=2^I$9,C1463&lt;=VrefLow),"",(B1464*M$12)/(M$9+M$12))</f>
        <v>1.6210197654211687</v>
      </c>
      <c r="D1464" s="4">
        <f>IF(OR(A1463&gt;=2^I$9,C1463&lt;=VrefLow),"",ROUND(((C1464-VrefLow)*(2^REsolution))/(VrefHigh-VrefLow),0))</f>
        <v>2459</v>
      </c>
      <c r="E1464" s="5" t="str">
        <f>IF(OR(A1463&gt;=2^I$9,C1463&lt;=VrefLow),"",DEC2BIN((MOD(D1464,4096)/512),3)&amp;DEC2BIN(MOD(D1464,512),9))</f>
        <v>100110011011</v>
      </c>
      <c r="F1464" s="1" t="str">
        <f>IF(OR(A1463&gt;=2^I$9,C1463&lt;=VrefLow),"",DEC2HEX(D1464,4))</f>
        <v>099B</v>
      </c>
    </row>
    <row r="1465" spans="1:6" x14ac:dyDescent="0.25">
      <c r="A1465" s="2">
        <f>IF(OR(A1464&gt;=2^I$9,C1464&lt;=VrefLow),"",A1464+1)</f>
        <v>1462</v>
      </c>
      <c r="B1465" s="6">
        <f>IF(OR(A1464&gt;=2^I$9,C1464&lt;=VrefLow),"",IF(B1464&lt;=0,"",(B1464-(M$6/(2^I$9)))))</f>
        <v>4.1171874999994813</v>
      </c>
      <c r="C1465" s="6">
        <f>IF(OR(A1464&gt;=2^I$9,C1464&lt;=VrefLow),"",(B1465*M$12)/(M$9+M$12))</f>
        <v>1.6204048110336795</v>
      </c>
      <c r="D1465" s="4">
        <f>IF(OR(A1464&gt;=2^I$9,C1464&lt;=VrefLow),"",ROUND(((C1465-VrefLow)*(2^REsolution))/(VrefHigh-VrefLow),0))</f>
        <v>2458</v>
      </c>
      <c r="E1465" s="5" t="str">
        <f>IF(OR(A1464&gt;=2^I$9,C1464&lt;=VrefLow),"",DEC2BIN((MOD(D1465,4096)/512),3)&amp;DEC2BIN(MOD(D1465,512),9))</f>
        <v>100110011010</v>
      </c>
      <c r="F1465" s="1" t="str">
        <f>IF(OR(A1464&gt;=2^I$9,C1464&lt;=VrefLow),"",DEC2HEX(D1465,4))</f>
        <v>099A</v>
      </c>
    </row>
    <row r="1466" spans="1:6" x14ac:dyDescent="0.25">
      <c r="A1466" s="2">
        <f>IF(OR(A1465&gt;=2^I$9,C1465&lt;=VrefLow),"",A1465+1)</f>
        <v>1463</v>
      </c>
      <c r="B1466" s="6">
        <f>IF(OR(A1465&gt;=2^I$9,C1465&lt;=VrefLow),"",IF(B1465&lt;=0,"",(B1465-(M$6/(2^I$9)))))</f>
        <v>4.1156249999994809</v>
      </c>
      <c r="C1466" s="6">
        <f>IF(OR(A1465&gt;=2^I$9,C1465&lt;=VrefLow),"",(B1466*M$12)/(M$9+M$12))</f>
        <v>1.6197898566461901</v>
      </c>
      <c r="D1466" s="4">
        <f>IF(OR(A1465&gt;=2^I$9,C1465&lt;=VrefLow),"",ROUND(((C1466-VrefLow)*(2^REsolution))/(VrefHigh-VrefLow),0))</f>
        <v>2457</v>
      </c>
      <c r="E1466" s="5" t="str">
        <f>IF(OR(A1465&gt;=2^I$9,C1465&lt;=VrefLow),"",DEC2BIN((MOD(D1466,4096)/512),3)&amp;DEC2BIN(MOD(D1466,512),9))</f>
        <v>100110011001</v>
      </c>
      <c r="F1466" s="1" t="str">
        <f>IF(OR(A1465&gt;=2^I$9,C1465&lt;=VrefLow),"",DEC2HEX(D1466,4))</f>
        <v>0999</v>
      </c>
    </row>
    <row r="1467" spans="1:6" x14ac:dyDescent="0.25">
      <c r="A1467" s="2">
        <f>IF(OR(A1466&gt;=2^I$9,C1466&lt;=VrefLow),"",A1466+1)</f>
        <v>1464</v>
      </c>
      <c r="B1467" s="6">
        <f>IF(OR(A1466&gt;=2^I$9,C1466&lt;=VrefLow),"",IF(B1466&lt;=0,"",(B1466-(M$6/(2^I$9)))))</f>
        <v>4.1140624999994806</v>
      </c>
      <c r="C1467" s="6">
        <f>IF(OR(A1466&gt;=2^I$9,C1466&lt;=VrefLow),"",(B1467*M$12)/(M$9+M$12))</f>
        <v>1.619174902258701</v>
      </c>
      <c r="D1467" s="4">
        <f>IF(OR(A1466&gt;=2^I$9,C1466&lt;=VrefLow),"",ROUND(((C1467-VrefLow)*(2^REsolution))/(VrefHigh-VrefLow),0))</f>
        <v>2456</v>
      </c>
      <c r="E1467" s="5" t="str">
        <f>IF(OR(A1466&gt;=2^I$9,C1466&lt;=VrefLow),"",DEC2BIN((MOD(D1467,4096)/512),3)&amp;DEC2BIN(MOD(D1467,512),9))</f>
        <v>100110011000</v>
      </c>
      <c r="F1467" s="1" t="str">
        <f>IF(OR(A1466&gt;=2^I$9,C1466&lt;=VrefLow),"",DEC2HEX(D1467,4))</f>
        <v>0998</v>
      </c>
    </row>
    <row r="1468" spans="1:6" x14ac:dyDescent="0.25">
      <c r="A1468" s="2">
        <f>IF(OR(A1467&gt;=2^I$9,C1467&lt;=VrefLow),"",A1467+1)</f>
        <v>1465</v>
      </c>
      <c r="B1468" s="6">
        <f>IF(OR(A1467&gt;=2^I$9,C1467&lt;=VrefLow),"",IF(B1467&lt;=0,"",(B1467-(M$6/(2^I$9)))))</f>
        <v>4.1124999999994802</v>
      </c>
      <c r="C1468" s="6">
        <f>IF(OR(A1467&gt;=2^I$9,C1467&lt;=VrefLow),"",(B1468*M$12)/(M$9+M$12))</f>
        <v>1.6185599478712116</v>
      </c>
      <c r="D1468" s="4">
        <f>IF(OR(A1467&gt;=2^I$9,C1467&lt;=VrefLow),"",ROUND(((C1468-VrefLow)*(2^REsolution))/(VrefHigh-VrefLow),0))</f>
        <v>2455</v>
      </c>
      <c r="E1468" s="5" t="str">
        <f>IF(OR(A1467&gt;=2^I$9,C1467&lt;=VrefLow),"",DEC2BIN((MOD(D1468,4096)/512),3)&amp;DEC2BIN(MOD(D1468,512),9))</f>
        <v>100110010111</v>
      </c>
      <c r="F1468" s="1" t="str">
        <f>IF(OR(A1467&gt;=2^I$9,C1467&lt;=VrefLow),"",DEC2HEX(D1468,4))</f>
        <v>0997</v>
      </c>
    </row>
    <row r="1469" spans="1:6" x14ac:dyDescent="0.25">
      <c r="A1469" s="2">
        <f>IF(OR(A1468&gt;=2^I$9,C1468&lt;=VrefLow),"",A1468+1)</f>
        <v>1466</v>
      </c>
      <c r="B1469" s="6">
        <f>IF(OR(A1468&gt;=2^I$9,C1468&lt;=VrefLow),"",IF(B1468&lt;=0,"",(B1468-(M$6/(2^I$9)))))</f>
        <v>4.1109374999994799</v>
      </c>
      <c r="C1469" s="6">
        <f>IF(OR(A1468&gt;=2^I$9,C1468&lt;=VrefLow),"",(B1469*M$12)/(M$9+M$12))</f>
        <v>1.6179449934837224</v>
      </c>
      <c r="D1469" s="4">
        <f>IF(OR(A1468&gt;=2^I$9,C1468&lt;=VrefLow),"",ROUND(((C1469-VrefLow)*(2^REsolution))/(VrefHigh-VrefLow),0))</f>
        <v>2454</v>
      </c>
      <c r="E1469" s="5" t="str">
        <f>IF(OR(A1468&gt;=2^I$9,C1468&lt;=VrefLow),"",DEC2BIN((MOD(D1469,4096)/512),3)&amp;DEC2BIN(MOD(D1469,512),9))</f>
        <v>100110010110</v>
      </c>
      <c r="F1469" s="1" t="str">
        <f>IF(OR(A1468&gt;=2^I$9,C1468&lt;=VrefLow),"",DEC2HEX(D1469,4))</f>
        <v>0996</v>
      </c>
    </row>
    <row r="1470" spans="1:6" x14ac:dyDescent="0.25">
      <c r="A1470" s="2">
        <f>IF(OR(A1469&gt;=2^I$9,C1469&lt;=VrefLow),"",A1469+1)</f>
        <v>1467</v>
      </c>
      <c r="B1470" s="6">
        <f>IF(OR(A1469&gt;=2^I$9,C1469&lt;=VrefLow),"",IF(B1469&lt;=0,"",(B1469-(M$6/(2^I$9)))))</f>
        <v>4.1093749999994795</v>
      </c>
      <c r="C1470" s="6">
        <f>IF(OR(A1469&gt;=2^I$9,C1469&lt;=VrefLow),"",(B1470*M$12)/(M$9+M$12))</f>
        <v>1.6173300390962331</v>
      </c>
      <c r="D1470" s="4">
        <f>IF(OR(A1469&gt;=2^I$9,C1469&lt;=VrefLow),"",ROUND(((C1470-VrefLow)*(2^REsolution))/(VrefHigh-VrefLow),0))</f>
        <v>2454</v>
      </c>
      <c r="E1470" s="5" t="str">
        <f>IF(OR(A1469&gt;=2^I$9,C1469&lt;=VrefLow),"",DEC2BIN((MOD(D1470,4096)/512),3)&amp;DEC2BIN(MOD(D1470,512),9))</f>
        <v>100110010110</v>
      </c>
      <c r="F1470" s="1" t="str">
        <f>IF(OR(A1469&gt;=2^I$9,C1469&lt;=VrefLow),"",DEC2HEX(D1470,4))</f>
        <v>0996</v>
      </c>
    </row>
    <row r="1471" spans="1:6" x14ac:dyDescent="0.25">
      <c r="A1471" s="2">
        <f>IF(OR(A1470&gt;=2^I$9,C1470&lt;=VrefLow),"",A1470+1)</f>
        <v>1468</v>
      </c>
      <c r="B1471" s="6">
        <f>IF(OR(A1470&gt;=2^I$9,C1470&lt;=VrefLow),"",IF(B1470&lt;=0,"",(B1470-(M$6/(2^I$9)))))</f>
        <v>4.1078124999994792</v>
      </c>
      <c r="C1471" s="6">
        <f>IF(OR(A1470&gt;=2^I$9,C1470&lt;=VrefLow),"",(B1471*M$12)/(M$9+M$12))</f>
        <v>1.6167150847087439</v>
      </c>
      <c r="D1471" s="4">
        <f>IF(OR(A1470&gt;=2^I$9,C1470&lt;=VrefLow),"",ROUND(((C1471-VrefLow)*(2^REsolution))/(VrefHigh-VrefLow),0))</f>
        <v>2453</v>
      </c>
      <c r="E1471" s="5" t="str">
        <f>IF(OR(A1470&gt;=2^I$9,C1470&lt;=VrefLow),"",DEC2BIN((MOD(D1471,4096)/512),3)&amp;DEC2BIN(MOD(D1471,512),9))</f>
        <v>100110010101</v>
      </c>
      <c r="F1471" s="1" t="str">
        <f>IF(OR(A1470&gt;=2^I$9,C1470&lt;=VrefLow),"",DEC2HEX(D1471,4))</f>
        <v>0995</v>
      </c>
    </row>
    <row r="1472" spans="1:6" x14ac:dyDescent="0.25">
      <c r="A1472" s="2">
        <f>IF(OR(A1471&gt;=2^I$9,C1471&lt;=VrefLow),"",A1471+1)</f>
        <v>1469</v>
      </c>
      <c r="B1472" s="6">
        <f>IF(OR(A1471&gt;=2^I$9,C1471&lt;=VrefLow),"",IF(B1471&lt;=0,"",(B1471-(M$6/(2^I$9)))))</f>
        <v>4.1062499999994788</v>
      </c>
      <c r="C1472" s="6">
        <f>IF(OR(A1471&gt;=2^I$9,C1471&lt;=VrefLow),"",(B1472*M$12)/(M$9+M$12))</f>
        <v>1.6161001303212545</v>
      </c>
      <c r="D1472" s="4">
        <f>IF(OR(A1471&gt;=2^I$9,C1471&lt;=VrefLow),"",ROUND(((C1472-VrefLow)*(2^REsolution))/(VrefHigh-VrefLow),0))</f>
        <v>2452</v>
      </c>
      <c r="E1472" s="5" t="str">
        <f>IF(OR(A1471&gt;=2^I$9,C1471&lt;=VrefLow),"",DEC2BIN((MOD(D1472,4096)/512),3)&amp;DEC2BIN(MOD(D1472,512),9))</f>
        <v>100110010100</v>
      </c>
      <c r="F1472" s="1" t="str">
        <f>IF(OR(A1471&gt;=2^I$9,C1471&lt;=VrefLow),"",DEC2HEX(D1472,4))</f>
        <v>0994</v>
      </c>
    </row>
    <row r="1473" spans="1:6" x14ac:dyDescent="0.25">
      <c r="A1473" s="2">
        <f>IF(OR(A1472&gt;=2^I$9,C1472&lt;=VrefLow),"",A1472+1)</f>
        <v>1470</v>
      </c>
      <c r="B1473" s="6">
        <f>IF(OR(A1472&gt;=2^I$9,C1472&lt;=VrefLow),"",IF(B1472&lt;=0,"",(B1472-(M$6/(2^I$9)))))</f>
        <v>4.1046874999994785</v>
      </c>
      <c r="C1473" s="6">
        <f>IF(OR(A1472&gt;=2^I$9,C1472&lt;=VrefLow),"",(B1473*M$12)/(M$9+M$12))</f>
        <v>1.6154851759337654</v>
      </c>
      <c r="D1473" s="4">
        <f>IF(OR(A1472&gt;=2^I$9,C1472&lt;=VrefLow),"",ROUND(((C1473-VrefLow)*(2^REsolution))/(VrefHigh-VrefLow),0))</f>
        <v>2451</v>
      </c>
      <c r="E1473" s="5" t="str">
        <f>IF(OR(A1472&gt;=2^I$9,C1472&lt;=VrefLow),"",DEC2BIN((MOD(D1473,4096)/512),3)&amp;DEC2BIN(MOD(D1473,512),9))</f>
        <v>100110010011</v>
      </c>
      <c r="F1473" s="1" t="str">
        <f>IF(OR(A1472&gt;=2^I$9,C1472&lt;=VrefLow),"",DEC2HEX(D1473,4))</f>
        <v>0993</v>
      </c>
    </row>
    <row r="1474" spans="1:6" x14ac:dyDescent="0.25">
      <c r="A1474" s="2">
        <f>IF(OR(A1473&gt;=2^I$9,C1473&lt;=VrefLow),"",A1473+1)</f>
        <v>1471</v>
      </c>
      <c r="B1474" s="6">
        <f>IF(OR(A1473&gt;=2^I$9,C1473&lt;=VrefLow),"",IF(B1473&lt;=0,"",(B1473-(M$6/(2^I$9)))))</f>
        <v>4.1031249999994781</v>
      </c>
      <c r="C1474" s="6">
        <f>IF(OR(A1473&gt;=2^I$9,C1473&lt;=VrefLow),"",(B1474*M$12)/(M$9+M$12))</f>
        <v>1.614870221546276</v>
      </c>
      <c r="D1474" s="4">
        <f>IF(OR(A1473&gt;=2^I$9,C1473&lt;=VrefLow),"",ROUND(((C1474-VrefLow)*(2^REsolution))/(VrefHigh-VrefLow),0))</f>
        <v>2450</v>
      </c>
      <c r="E1474" s="5" t="str">
        <f>IF(OR(A1473&gt;=2^I$9,C1473&lt;=VrefLow),"",DEC2BIN((MOD(D1474,4096)/512),3)&amp;DEC2BIN(MOD(D1474,512),9))</f>
        <v>100110010010</v>
      </c>
      <c r="F1474" s="1" t="str">
        <f>IF(OR(A1473&gt;=2^I$9,C1473&lt;=VrefLow),"",DEC2HEX(D1474,4))</f>
        <v>0992</v>
      </c>
    </row>
    <row r="1475" spans="1:6" x14ac:dyDescent="0.25">
      <c r="A1475" s="2">
        <f>IF(OR(A1474&gt;=2^I$9,C1474&lt;=VrefLow),"",A1474+1)</f>
        <v>1472</v>
      </c>
      <c r="B1475" s="6">
        <f>IF(OR(A1474&gt;=2^I$9,C1474&lt;=VrefLow),"",IF(B1474&lt;=0,"",(B1474-(M$6/(2^I$9)))))</f>
        <v>4.1015624999994778</v>
      </c>
      <c r="C1475" s="6">
        <f>IF(OR(A1474&gt;=2^I$9,C1474&lt;=VrefLow),"",(B1475*M$12)/(M$9+M$12))</f>
        <v>1.6142552671587866</v>
      </c>
      <c r="D1475" s="4">
        <f>IF(OR(A1474&gt;=2^I$9,C1474&lt;=VrefLow),"",ROUND(((C1475-VrefLow)*(2^REsolution))/(VrefHigh-VrefLow),0))</f>
        <v>2449</v>
      </c>
      <c r="E1475" s="5" t="str">
        <f>IF(OR(A1474&gt;=2^I$9,C1474&lt;=VrefLow),"",DEC2BIN((MOD(D1475,4096)/512),3)&amp;DEC2BIN(MOD(D1475,512),9))</f>
        <v>100110010001</v>
      </c>
      <c r="F1475" s="1" t="str">
        <f>IF(OR(A1474&gt;=2^I$9,C1474&lt;=VrefLow),"",DEC2HEX(D1475,4))</f>
        <v>0991</v>
      </c>
    </row>
    <row r="1476" spans="1:6" x14ac:dyDescent="0.25">
      <c r="A1476" s="2">
        <f>IF(OR(A1475&gt;=2^I$9,C1475&lt;=VrefLow),"",A1475+1)</f>
        <v>1473</v>
      </c>
      <c r="B1476" s="6">
        <f>IF(OR(A1475&gt;=2^I$9,C1475&lt;=VrefLow),"",IF(B1475&lt;=0,"",(B1475-(M$6/(2^I$9)))))</f>
        <v>4.0999999999994774</v>
      </c>
      <c r="C1476" s="6">
        <f>IF(OR(A1475&gt;=2^I$9,C1475&lt;=VrefLow),"",(B1476*M$12)/(M$9+M$12))</f>
        <v>1.6136403127712973</v>
      </c>
      <c r="D1476" s="4">
        <f>IF(OR(A1475&gt;=2^I$9,C1475&lt;=VrefLow),"",ROUND(((C1476-VrefLow)*(2^REsolution))/(VrefHigh-VrefLow),0))</f>
        <v>2448</v>
      </c>
      <c r="E1476" s="5" t="str">
        <f>IF(OR(A1475&gt;=2^I$9,C1475&lt;=VrefLow),"",DEC2BIN((MOD(D1476,4096)/512),3)&amp;DEC2BIN(MOD(D1476,512),9))</f>
        <v>100110010000</v>
      </c>
      <c r="F1476" s="1" t="str">
        <f>IF(OR(A1475&gt;=2^I$9,C1475&lt;=VrefLow),"",DEC2HEX(D1476,4))</f>
        <v>0990</v>
      </c>
    </row>
    <row r="1477" spans="1:6" x14ac:dyDescent="0.25">
      <c r="A1477" s="2">
        <f>IF(OR(A1476&gt;=2^I$9,C1476&lt;=VrefLow),"",A1476+1)</f>
        <v>1474</v>
      </c>
      <c r="B1477" s="6">
        <f>IF(OR(A1476&gt;=2^I$9,C1476&lt;=VrefLow),"",IF(B1476&lt;=0,"",(B1476-(M$6/(2^I$9)))))</f>
        <v>4.098437499999477</v>
      </c>
      <c r="C1477" s="6">
        <f>IF(OR(A1476&gt;=2^I$9,C1476&lt;=VrefLow),"",(B1477*M$12)/(M$9+M$12))</f>
        <v>1.6130253583838079</v>
      </c>
      <c r="D1477" s="4">
        <f>IF(OR(A1476&gt;=2^I$9,C1476&lt;=VrefLow),"",ROUND(((C1477-VrefLow)*(2^REsolution))/(VrefHigh-VrefLow),0))</f>
        <v>2447</v>
      </c>
      <c r="E1477" s="5" t="str">
        <f>IF(OR(A1476&gt;=2^I$9,C1476&lt;=VrefLow),"",DEC2BIN((MOD(D1477,4096)/512),3)&amp;DEC2BIN(MOD(D1477,512),9))</f>
        <v>100110001111</v>
      </c>
      <c r="F1477" s="1" t="str">
        <f>IF(OR(A1476&gt;=2^I$9,C1476&lt;=VrefLow),"",DEC2HEX(D1477,4))</f>
        <v>098F</v>
      </c>
    </row>
    <row r="1478" spans="1:6" x14ac:dyDescent="0.25">
      <c r="A1478" s="2">
        <f>IF(OR(A1477&gt;=2^I$9,C1477&lt;=VrefLow),"",A1477+1)</f>
        <v>1475</v>
      </c>
      <c r="B1478" s="6">
        <f>IF(OR(A1477&gt;=2^I$9,C1477&lt;=VrefLow),"",IF(B1477&lt;=0,"",(B1477-(M$6/(2^I$9)))))</f>
        <v>4.0968749999994767</v>
      </c>
      <c r="C1478" s="6">
        <f>IF(OR(A1477&gt;=2^I$9,C1477&lt;=VrefLow),"",(B1478*M$12)/(M$9+M$12))</f>
        <v>1.6124104039963187</v>
      </c>
      <c r="D1478" s="4">
        <f>IF(OR(A1477&gt;=2^I$9,C1477&lt;=VrefLow),"",ROUND(((C1478-VrefLow)*(2^REsolution))/(VrefHigh-VrefLow),0))</f>
        <v>2446</v>
      </c>
      <c r="E1478" s="5" t="str">
        <f>IF(OR(A1477&gt;=2^I$9,C1477&lt;=VrefLow),"",DEC2BIN((MOD(D1478,4096)/512),3)&amp;DEC2BIN(MOD(D1478,512),9))</f>
        <v>100110001110</v>
      </c>
      <c r="F1478" s="1" t="str">
        <f>IF(OR(A1477&gt;=2^I$9,C1477&lt;=VrefLow),"",DEC2HEX(D1478,4))</f>
        <v>098E</v>
      </c>
    </row>
    <row r="1479" spans="1:6" x14ac:dyDescent="0.25">
      <c r="A1479" s="2">
        <f>IF(OR(A1478&gt;=2^I$9,C1478&lt;=VrefLow),"",A1478+1)</f>
        <v>1476</v>
      </c>
      <c r="B1479" s="6">
        <f>IF(OR(A1478&gt;=2^I$9,C1478&lt;=VrefLow),"",IF(B1478&lt;=0,"",(B1478-(M$6/(2^I$9)))))</f>
        <v>4.0953124999994763</v>
      </c>
      <c r="C1479" s="6">
        <f>IF(OR(A1478&gt;=2^I$9,C1478&lt;=VrefLow),"",(B1479*M$12)/(M$9+M$12))</f>
        <v>1.6117954496088294</v>
      </c>
      <c r="D1479" s="4">
        <f>IF(OR(A1478&gt;=2^I$9,C1478&lt;=VrefLow),"",ROUND(((C1479-VrefLow)*(2^REsolution))/(VrefHigh-VrefLow),0))</f>
        <v>2445</v>
      </c>
      <c r="E1479" s="5" t="str">
        <f>IF(OR(A1478&gt;=2^I$9,C1478&lt;=VrefLow),"",DEC2BIN((MOD(D1479,4096)/512),3)&amp;DEC2BIN(MOD(D1479,512),9))</f>
        <v>100110001101</v>
      </c>
      <c r="F1479" s="1" t="str">
        <f>IF(OR(A1478&gt;=2^I$9,C1478&lt;=VrefLow),"",DEC2HEX(D1479,4))</f>
        <v>098D</v>
      </c>
    </row>
    <row r="1480" spans="1:6" x14ac:dyDescent="0.25">
      <c r="A1480" s="2">
        <f>IF(OR(A1479&gt;=2^I$9,C1479&lt;=VrefLow),"",A1479+1)</f>
        <v>1477</v>
      </c>
      <c r="B1480" s="6">
        <f>IF(OR(A1479&gt;=2^I$9,C1479&lt;=VrefLow),"",IF(B1479&lt;=0,"",(B1479-(M$6/(2^I$9)))))</f>
        <v>4.093749999999476</v>
      </c>
      <c r="C1480" s="6">
        <f>IF(OR(A1479&gt;=2^I$9,C1479&lt;=VrefLow),"",(B1480*M$12)/(M$9+M$12))</f>
        <v>1.6111804952213402</v>
      </c>
      <c r="D1480" s="4">
        <f>IF(OR(A1479&gt;=2^I$9,C1479&lt;=VrefLow),"",ROUND(((C1480-VrefLow)*(2^REsolution))/(VrefHigh-VrefLow),0))</f>
        <v>2444</v>
      </c>
      <c r="E1480" s="5" t="str">
        <f>IF(OR(A1479&gt;=2^I$9,C1479&lt;=VrefLow),"",DEC2BIN((MOD(D1480,4096)/512),3)&amp;DEC2BIN(MOD(D1480,512),9))</f>
        <v>100110001100</v>
      </c>
      <c r="F1480" s="1" t="str">
        <f>IF(OR(A1479&gt;=2^I$9,C1479&lt;=VrefLow),"",DEC2HEX(D1480,4))</f>
        <v>098C</v>
      </c>
    </row>
    <row r="1481" spans="1:6" x14ac:dyDescent="0.25">
      <c r="A1481" s="2">
        <f>IF(OR(A1480&gt;=2^I$9,C1480&lt;=VrefLow),"",A1480+1)</f>
        <v>1478</v>
      </c>
      <c r="B1481" s="6">
        <f>IF(OR(A1480&gt;=2^I$9,C1480&lt;=VrefLow),"",IF(B1480&lt;=0,"",(B1480-(M$6/(2^I$9)))))</f>
        <v>4.0921874999994756</v>
      </c>
      <c r="C1481" s="6">
        <f>IF(OR(A1480&gt;=2^I$9,C1480&lt;=VrefLow),"",(B1481*M$12)/(M$9+M$12))</f>
        <v>1.6105655408338508</v>
      </c>
      <c r="D1481" s="4">
        <f>IF(OR(A1480&gt;=2^I$9,C1480&lt;=VrefLow),"",ROUND(((C1481-VrefLow)*(2^REsolution))/(VrefHigh-VrefLow),0))</f>
        <v>2443</v>
      </c>
      <c r="E1481" s="5" t="str">
        <f>IF(OR(A1480&gt;=2^I$9,C1480&lt;=VrefLow),"",DEC2BIN((MOD(D1481,4096)/512),3)&amp;DEC2BIN(MOD(D1481,512),9))</f>
        <v>100110001011</v>
      </c>
      <c r="F1481" s="1" t="str">
        <f>IF(OR(A1480&gt;=2^I$9,C1480&lt;=VrefLow),"",DEC2HEX(D1481,4))</f>
        <v>098B</v>
      </c>
    </row>
    <row r="1482" spans="1:6" x14ac:dyDescent="0.25">
      <c r="A1482" s="2">
        <f>IF(OR(A1481&gt;=2^I$9,C1481&lt;=VrefLow),"",A1481+1)</f>
        <v>1479</v>
      </c>
      <c r="B1482" s="6">
        <f>IF(OR(A1481&gt;=2^I$9,C1481&lt;=VrefLow),"",IF(B1481&lt;=0,"",(B1481-(M$6/(2^I$9)))))</f>
        <v>4.0906249999994753</v>
      </c>
      <c r="C1482" s="6">
        <f>IF(OR(A1481&gt;=2^I$9,C1481&lt;=VrefLow),"",(B1482*M$12)/(M$9+M$12))</f>
        <v>1.6099505864463617</v>
      </c>
      <c r="D1482" s="4">
        <f>IF(OR(A1481&gt;=2^I$9,C1481&lt;=VrefLow),"",ROUND(((C1482-VrefLow)*(2^REsolution))/(VrefHigh-VrefLow),0))</f>
        <v>2442</v>
      </c>
      <c r="E1482" s="5" t="str">
        <f>IF(OR(A1481&gt;=2^I$9,C1481&lt;=VrefLow),"",DEC2BIN((MOD(D1482,4096)/512),3)&amp;DEC2BIN(MOD(D1482,512),9))</f>
        <v>100110001010</v>
      </c>
      <c r="F1482" s="1" t="str">
        <f>IF(OR(A1481&gt;=2^I$9,C1481&lt;=VrefLow),"",DEC2HEX(D1482,4))</f>
        <v>098A</v>
      </c>
    </row>
    <row r="1483" spans="1:6" x14ac:dyDescent="0.25">
      <c r="A1483" s="2">
        <f>IF(OR(A1482&gt;=2^I$9,C1482&lt;=VrefLow),"",A1482+1)</f>
        <v>1480</v>
      </c>
      <c r="B1483" s="6">
        <f>IF(OR(A1482&gt;=2^I$9,C1482&lt;=VrefLow),"",IF(B1482&lt;=0,"",(B1482-(M$6/(2^I$9)))))</f>
        <v>4.0890624999994749</v>
      </c>
      <c r="C1483" s="6">
        <f>IF(OR(A1482&gt;=2^I$9,C1482&lt;=VrefLow),"",(B1483*M$12)/(M$9+M$12))</f>
        <v>1.6093356320588723</v>
      </c>
      <c r="D1483" s="4">
        <f>IF(OR(A1482&gt;=2^I$9,C1482&lt;=VrefLow),"",ROUND(((C1483-VrefLow)*(2^REsolution))/(VrefHigh-VrefLow),0))</f>
        <v>2441</v>
      </c>
      <c r="E1483" s="5" t="str">
        <f>IF(OR(A1482&gt;=2^I$9,C1482&lt;=VrefLow),"",DEC2BIN((MOD(D1483,4096)/512),3)&amp;DEC2BIN(MOD(D1483,512),9))</f>
        <v>100110001001</v>
      </c>
      <c r="F1483" s="1" t="str">
        <f>IF(OR(A1482&gt;=2^I$9,C1482&lt;=VrefLow),"",DEC2HEX(D1483,4))</f>
        <v>0989</v>
      </c>
    </row>
    <row r="1484" spans="1:6" x14ac:dyDescent="0.25">
      <c r="A1484" s="2">
        <f>IF(OR(A1483&gt;=2^I$9,C1483&lt;=VrefLow),"",A1483+1)</f>
        <v>1481</v>
      </c>
      <c r="B1484" s="6">
        <f>IF(OR(A1483&gt;=2^I$9,C1483&lt;=VrefLow),"",IF(B1483&lt;=0,"",(B1483-(M$6/(2^I$9)))))</f>
        <v>4.0874999999994746</v>
      </c>
      <c r="C1484" s="6">
        <f>IF(OR(A1483&gt;=2^I$9,C1483&lt;=VrefLow),"",(B1484*M$12)/(M$9+M$12))</f>
        <v>1.6087206776713832</v>
      </c>
      <c r="D1484" s="4">
        <f>IF(OR(A1483&gt;=2^I$9,C1483&lt;=VrefLow),"",ROUND(((C1484-VrefLow)*(2^REsolution))/(VrefHigh-VrefLow),0))</f>
        <v>2440</v>
      </c>
      <c r="E1484" s="5" t="str">
        <f>IF(OR(A1483&gt;=2^I$9,C1483&lt;=VrefLow),"",DEC2BIN((MOD(D1484,4096)/512),3)&amp;DEC2BIN(MOD(D1484,512),9))</f>
        <v>100110001000</v>
      </c>
      <c r="F1484" s="1" t="str">
        <f>IF(OR(A1483&gt;=2^I$9,C1483&lt;=VrefLow),"",DEC2HEX(D1484,4))</f>
        <v>0988</v>
      </c>
    </row>
    <row r="1485" spans="1:6" x14ac:dyDescent="0.25">
      <c r="A1485" s="2">
        <f>IF(OR(A1484&gt;=2^I$9,C1484&lt;=VrefLow),"",A1484+1)</f>
        <v>1482</v>
      </c>
      <c r="B1485" s="6">
        <f>IF(OR(A1484&gt;=2^I$9,C1484&lt;=VrefLow),"",IF(B1484&lt;=0,"",(B1484-(M$6/(2^I$9)))))</f>
        <v>4.0859374999994742</v>
      </c>
      <c r="C1485" s="6">
        <f>IF(OR(A1484&gt;=2^I$9,C1484&lt;=VrefLow),"",(B1485*M$12)/(M$9+M$12))</f>
        <v>1.6081057232838938</v>
      </c>
      <c r="D1485" s="4">
        <f>IF(OR(A1484&gt;=2^I$9,C1484&lt;=VrefLow),"",ROUND(((C1485-VrefLow)*(2^REsolution))/(VrefHigh-VrefLow),0))</f>
        <v>2440</v>
      </c>
      <c r="E1485" s="5" t="str">
        <f>IF(OR(A1484&gt;=2^I$9,C1484&lt;=VrefLow),"",DEC2BIN((MOD(D1485,4096)/512),3)&amp;DEC2BIN(MOD(D1485,512),9))</f>
        <v>100110001000</v>
      </c>
      <c r="F1485" s="1" t="str">
        <f>IF(OR(A1484&gt;=2^I$9,C1484&lt;=VrefLow),"",DEC2HEX(D1485,4))</f>
        <v>0988</v>
      </c>
    </row>
    <row r="1486" spans="1:6" x14ac:dyDescent="0.25">
      <c r="A1486" s="2">
        <f>IF(OR(A1485&gt;=2^I$9,C1485&lt;=VrefLow),"",A1485+1)</f>
        <v>1483</v>
      </c>
      <c r="B1486" s="6">
        <f>IF(OR(A1485&gt;=2^I$9,C1485&lt;=VrefLow),"",IF(B1485&lt;=0,"",(B1485-(M$6/(2^I$9)))))</f>
        <v>4.0843749999994738</v>
      </c>
      <c r="C1486" s="6">
        <f>IF(OR(A1485&gt;=2^I$9,C1485&lt;=VrefLow),"",(B1486*M$12)/(M$9+M$12))</f>
        <v>1.6074907688964046</v>
      </c>
      <c r="D1486" s="4">
        <f>IF(OR(A1485&gt;=2^I$9,C1485&lt;=VrefLow),"",ROUND(((C1486-VrefLow)*(2^REsolution))/(VrefHigh-VrefLow),0))</f>
        <v>2439</v>
      </c>
      <c r="E1486" s="5" t="str">
        <f>IF(OR(A1485&gt;=2^I$9,C1485&lt;=VrefLow),"",DEC2BIN((MOD(D1486,4096)/512),3)&amp;DEC2BIN(MOD(D1486,512),9))</f>
        <v>100110000111</v>
      </c>
      <c r="F1486" s="1" t="str">
        <f>IF(OR(A1485&gt;=2^I$9,C1485&lt;=VrefLow),"",DEC2HEX(D1486,4))</f>
        <v>0987</v>
      </c>
    </row>
    <row r="1487" spans="1:6" x14ac:dyDescent="0.25">
      <c r="A1487" s="2">
        <f>IF(OR(A1486&gt;=2^I$9,C1486&lt;=VrefLow),"",A1486+1)</f>
        <v>1484</v>
      </c>
      <c r="B1487" s="6">
        <f>IF(OR(A1486&gt;=2^I$9,C1486&lt;=VrefLow),"",IF(B1486&lt;=0,"",(B1486-(M$6/(2^I$9)))))</f>
        <v>4.0828124999994735</v>
      </c>
      <c r="C1487" s="6">
        <f>IF(OR(A1486&gt;=2^I$9,C1486&lt;=VrefLow),"",(B1487*M$12)/(M$9+M$12))</f>
        <v>1.6068758145089153</v>
      </c>
      <c r="D1487" s="4">
        <f>IF(OR(A1486&gt;=2^I$9,C1486&lt;=VrefLow),"",ROUND(((C1487-VrefLow)*(2^REsolution))/(VrefHigh-VrefLow),0))</f>
        <v>2438</v>
      </c>
      <c r="E1487" s="5" t="str">
        <f>IF(OR(A1486&gt;=2^I$9,C1486&lt;=VrefLow),"",DEC2BIN((MOD(D1487,4096)/512),3)&amp;DEC2BIN(MOD(D1487,512),9))</f>
        <v>100110000110</v>
      </c>
      <c r="F1487" s="1" t="str">
        <f>IF(OR(A1486&gt;=2^I$9,C1486&lt;=VrefLow),"",DEC2HEX(D1487,4))</f>
        <v>0986</v>
      </c>
    </row>
    <row r="1488" spans="1:6" x14ac:dyDescent="0.25">
      <c r="A1488" s="2">
        <f>IF(OR(A1487&gt;=2^I$9,C1487&lt;=VrefLow),"",A1487+1)</f>
        <v>1485</v>
      </c>
      <c r="B1488" s="6">
        <f>IF(OR(A1487&gt;=2^I$9,C1487&lt;=VrefLow),"",IF(B1487&lt;=0,"",(B1487-(M$6/(2^I$9)))))</f>
        <v>4.0812499999994731</v>
      </c>
      <c r="C1488" s="6">
        <f>IF(OR(A1487&gt;=2^I$9,C1487&lt;=VrefLow),"",(B1488*M$12)/(M$9+M$12))</f>
        <v>1.6062608601214261</v>
      </c>
      <c r="D1488" s="4">
        <f>IF(OR(A1487&gt;=2^I$9,C1487&lt;=VrefLow),"",ROUND(((C1488-VrefLow)*(2^REsolution))/(VrefHigh-VrefLow),0))</f>
        <v>2437</v>
      </c>
      <c r="E1488" s="5" t="str">
        <f>IF(OR(A1487&gt;=2^I$9,C1487&lt;=VrefLow),"",DEC2BIN((MOD(D1488,4096)/512),3)&amp;DEC2BIN(MOD(D1488,512),9))</f>
        <v>100110000101</v>
      </c>
      <c r="F1488" s="1" t="str">
        <f>IF(OR(A1487&gt;=2^I$9,C1487&lt;=VrefLow),"",DEC2HEX(D1488,4))</f>
        <v>0985</v>
      </c>
    </row>
    <row r="1489" spans="1:6" x14ac:dyDescent="0.25">
      <c r="A1489" s="2">
        <f>IF(OR(A1488&gt;=2^I$9,C1488&lt;=VrefLow),"",A1488+1)</f>
        <v>1486</v>
      </c>
      <c r="B1489" s="6">
        <f>IF(OR(A1488&gt;=2^I$9,C1488&lt;=VrefLow),"",IF(B1488&lt;=0,"",(B1488-(M$6/(2^I$9)))))</f>
        <v>4.0796874999994728</v>
      </c>
      <c r="C1489" s="6">
        <f>IF(OR(A1488&gt;=2^I$9,C1488&lt;=VrefLow),"",(B1489*M$12)/(M$9+M$12))</f>
        <v>1.6056459057339367</v>
      </c>
      <c r="D1489" s="4">
        <f>IF(OR(A1488&gt;=2^I$9,C1488&lt;=VrefLow),"",ROUND(((C1489-VrefLow)*(2^REsolution))/(VrefHigh-VrefLow),0))</f>
        <v>2436</v>
      </c>
      <c r="E1489" s="5" t="str">
        <f>IF(OR(A1488&gt;=2^I$9,C1488&lt;=VrefLow),"",DEC2BIN((MOD(D1489,4096)/512),3)&amp;DEC2BIN(MOD(D1489,512),9))</f>
        <v>100110000100</v>
      </c>
      <c r="F1489" s="1" t="str">
        <f>IF(OR(A1488&gt;=2^I$9,C1488&lt;=VrefLow),"",DEC2HEX(D1489,4))</f>
        <v>0984</v>
      </c>
    </row>
    <row r="1490" spans="1:6" x14ac:dyDescent="0.25">
      <c r="A1490" s="2">
        <f>IF(OR(A1489&gt;=2^I$9,C1489&lt;=VrefLow),"",A1489+1)</f>
        <v>1487</v>
      </c>
      <c r="B1490" s="6">
        <f>IF(OR(A1489&gt;=2^I$9,C1489&lt;=VrefLow),"",IF(B1489&lt;=0,"",(B1489-(M$6/(2^I$9)))))</f>
        <v>4.0781249999994724</v>
      </c>
      <c r="C1490" s="6">
        <f>IF(OR(A1489&gt;=2^I$9,C1489&lt;=VrefLow),"",(B1490*M$12)/(M$9+M$12))</f>
        <v>1.6050309513464474</v>
      </c>
      <c r="D1490" s="4">
        <f>IF(OR(A1489&gt;=2^I$9,C1489&lt;=VrefLow),"",ROUND(((C1490-VrefLow)*(2^REsolution))/(VrefHigh-VrefLow),0))</f>
        <v>2435</v>
      </c>
      <c r="E1490" s="5" t="str">
        <f>IF(OR(A1489&gt;=2^I$9,C1489&lt;=VrefLow),"",DEC2BIN((MOD(D1490,4096)/512),3)&amp;DEC2BIN(MOD(D1490,512),9))</f>
        <v>100110000011</v>
      </c>
      <c r="F1490" s="1" t="str">
        <f>IF(OR(A1489&gt;=2^I$9,C1489&lt;=VrefLow),"",DEC2HEX(D1490,4))</f>
        <v>0983</v>
      </c>
    </row>
    <row r="1491" spans="1:6" x14ac:dyDescent="0.25">
      <c r="A1491" s="2">
        <f>IF(OR(A1490&gt;=2^I$9,C1490&lt;=VrefLow),"",A1490+1)</f>
        <v>1488</v>
      </c>
      <c r="B1491" s="6">
        <f>IF(OR(A1490&gt;=2^I$9,C1490&lt;=VrefLow),"",IF(B1490&lt;=0,"",(B1490-(M$6/(2^I$9)))))</f>
        <v>4.0765624999994721</v>
      </c>
      <c r="C1491" s="6">
        <f>IF(OR(A1490&gt;=2^I$9,C1490&lt;=VrefLow),"",(B1491*M$12)/(M$9+M$12))</f>
        <v>1.604415996958958</v>
      </c>
      <c r="D1491" s="4">
        <f>IF(OR(A1490&gt;=2^I$9,C1490&lt;=VrefLow),"",ROUND(((C1491-VrefLow)*(2^REsolution))/(VrefHigh-VrefLow),0))</f>
        <v>2434</v>
      </c>
      <c r="E1491" s="5" t="str">
        <f>IF(OR(A1490&gt;=2^I$9,C1490&lt;=VrefLow),"",DEC2BIN((MOD(D1491,4096)/512),3)&amp;DEC2BIN(MOD(D1491,512),9))</f>
        <v>100110000010</v>
      </c>
      <c r="F1491" s="1" t="str">
        <f>IF(OR(A1490&gt;=2^I$9,C1490&lt;=VrefLow),"",DEC2HEX(D1491,4))</f>
        <v>0982</v>
      </c>
    </row>
    <row r="1492" spans="1:6" x14ac:dyDescent="0.25">
      <c r="A1492" s="2">
        <f>IF(OR(A1491&gt;=2^I$9,C1491&lt;=VrefLow),"",A1491+1)</f>
        <v>1489</v>
      </c>
      <c r="B1492" s="6">
        <f>IF(OR(A1491&gt;=2^I$9,C1491&lt;=VrefLow),"",IF(B1491&lt;=0,"",(B1491-(M$6/(2^I$9)))))</f>
        <v>4.0749999999994717</v>
      </c>
      <c r="C1492" s="6">
        <f>IF(OR(A1491&gt;=2^I$9,C1491&lt;=VrefLow),"",(B1492*M$12)/(M$9+M$12))</f>
        <v>1.6038010425714688</v>
      </c>
      <c r="D1492" s="4">
        <f>IF(OR(A1491&gt;=2^I$9,C1491&lt;=VrefLow),"",ROUND(((C1492-VrefLow)*(2^REsolution))/(VrefHigh-VrefLow),0))</f>
        <v>2433</v>
      </c>
      <c r="E1492" s="5" t="str">
        <f>IF(OR(A1491&gt;=2^I$9,C1491&lt;=VrefLow),"",DEC2BIN((MOD(D1492,4096)/512),3)&amp;DEC2BIN(MOD(D1492,512),9))</f>
        <v>100110000001</v>
      </c>
      <c r="F1492" s="1" t="str">
        <f>IF(OR(A1491&gt;=2^I$9,C1491&lt;=VrefLow),"",DEC2HEX(D1492,4))</f>
        <v>0981</v>
      </c>
    </row>
    <row r="1493" spans="1:6" x14ac:dyDescent="0.25">
      <c r="A1493" s="2">
        <f>IF(OR(A1492&gt;=2^I$9,C1492&lt;=VrefLow),"",A1492+1)</f>
        <v>1490</v>
      </c>
      <c r="B1493" s="6">
        <f>IF(OR(A1492&gt;=2^I$9,C1492&lt;=VrefLow),"",IF(B1492&lt;=0,"",(B1492-(M$6/(2^I$9)))))</f>
        <v>4.0734374999994714</v>
      </c>
      <c r="C1493" s="6">
        <f>IF(OR(A1492&gt;=2^I$9,C1492&lt;=VrefLow),"",(B1493*M$12)/(M$9+M$12))</f>
        <v>1.6031860881839795</v>
      </c>
      <c r="D1493" s="4">
        <f>IF(OR(A1492&gt;=2^I$9,C1492&lt;=VrefLow),"",ROUND(((C1493-VrefLow)*(2^REsolution))/(VrefHigh-VrefLow),0))</f>
        <v>2432</v>
      </c>
      <c r="E1493" s="5" t="str">
        <f>IF(OR(A1492&gt;=2^I$9,C1492&lt;=VrefLow),"",DEC2BIN((MOD(D1493,4096)/512),3)&amp;DEC2BIN(MOD(D1493,512),9))</f>
        <v>100110000000</v>
      </c>
      <c r="F1493" s="1" t="str">
        <f>IF(OR(A1492&gt;=2^I$9,C1492&lt;=VrefLow),"",DEC2HEX(D1493,4))</f>
        <v>0980</v>
      </c>
    </row>
    <row r="1494" spans="1:6" x14ac:dyDescent="0.25">
      <c r="A1494" s="2">
        <f>IF(OR(A1493&gt;=2^I$9,C1493&lt;=VrefLow),"",A1493+1)</f>
        <v>1491</v>
      </c>
      <c r="B1494" s="6">
        <f>IF(OR(A1493&gt;=2^I$9,C1493&lt;=VrefLow),"",IF(B1493&lt;=0,"",(B1493-(M$6/(2^I$9)))))</f>
        <v>4.071874999999471</v>
      </c>
      <c r="C1494" s="6">
        <f>IF(OR(A1493&gt;=2^I$9,C1493&lt;=VrefLow),"",(B1494*M$12)/(M$9+M$12))</f>
        <v>1.6025711337964903</v>
      </c>
      <c r="D1494" s="4">
        <f>IF(OR(A1493&gt;=2^I$9,C1493&lt;=VrefLow),"",ROUND(((C1494-VrefLow)*(2^REsolution))/(VrefHigh-VrefLow),0))</f>
        <v>2431</v>
      </c>
      <c r="E1494" s="5" t="str">
        <f>IF(OR(A1493&gt;=2^I$9,C1493&lt;=VrefLow),"",DEC2BIN((MOD(D1494,4096)/512),3)&amp;DEC2BIN(MOD(D1494,512),9))</f>
        <v>100101111111</v>
      </c>
      <c r="F1494" s="1" t="str">
        <f>IF(OR(A1493&gt;=2^I$9,C1493&lt;=VrefLow),"",DEC2HEX(D1494,4))</f>
        <v>097F</v>
      </c>
    </row>
    <row r="1495" spans="1:6" x14ac:dyDescent="0.25">
      <c r="A1495" s="2">
        <f>IF(OR(A1494&gt;=2^I$9,C1494&lt;=VrefLow),"",A1494+1)</f>
        <v>1492</v>
      </c>
      <c r="B1495" s="6">
        <f>IF(OR(A1494&gt;=2^I$9,C1494&lt;=VrefLow),"",IF(B1494&lt;=0,"",(B1494-(M$6/(2^I$9)))))</f>
        <v>4.0703124999994706</v>
      </c>
      <c r="C1495" s="6">
        <f>IF(OR(A1494&gt;=2^I$9,C1494&lt;=VrefLow),"",(B1495*M$12)/(M$9+M$12))</f>
        <v>1.6019561794090009</v>
      </c>
      <c r="D1495" s="4">
        <f>IF(OR(A1494&gt;=2^I$9,C1494&lt;=VrefLow),"",ROUND(((C1495-VrefLow)*(2^REsolution))/(VrefHigh-VrefLow),0))</f>
        <v>2430</v>
      </c>
      <c r="E1495" s="5" t="str">
        <f>IF(OR(A1494&gt;=2^I$9,C1494&lt;=VrefLow),"",DEC2BIN((MOD(D1495,4096)/512),3)&amp;DEC2BIN(MOD(D1495,512),9))</f>
        <v>100101111110</v>
      </c>
      <c r="F1495" s="1" t="str">
        <f>IF(OR(A1494&gt;=2^I$9,C1494&lt;=VrefLow),"",DEC2HEX(D1495,4))</f>
        <v>097E</v>
      </c>
    </row>
    <row r="1496" spans="1:6" x14ac:dyDescent="0.25">
      <c r="A1496" s="2">
        <f>IF(OR(A1495&gt;=2^I$9,C1495&lt;=VrefLow),"",A1495+1)</f>
        <v>1493</v>
      </c>
      <c r="B1496" s="6">
        <f>IF(OR(A1495&gt;=2^I$9,C1495&lt;=VrefLow),"",IF(B1495&lt;=0,"",(B1495-(M$6/(2^I$9)))))</f>
        <v>4.0687499999994703</v>
      </c>
      <c r="C1496" s="6">
        <f>IF(OR(A1495&gt;=2^I$9,C1495&lt;=VrefLow),"",(B1496*M$12)/(M$9+M$12))</f>
        <v>1.6013412250215118</v>
      </c>
      <c r="D1496" s="4">
        <f>IF(OR(A1495&gt;=2^I$9,C1495&lt;=VrefLow),"",ROUND(((C1496-VrefLow)*(2^REsolution))/(VrefHigh-VrefLow),0))</f>
        <v>2429</v>
      </c>
      <c r="E1496" s="5" t="str">
        <f>IF(OR(A1495&gt;=2^I$9,C1495&lt;=VrefLow),"",DEC2BIN((MOD(D1496,4096)/512),3)&amp;DEC2BIN(MOD(D1496,512),9))</f>
        <v>100101111101</v>
      </c>
      <c r="F1496" s="1" t="str">
        <f>IF(OR(A1495&gt;=2^I$9,C1495&lt;=VrefLow),"",DEC2HEX(D1496,4))</f>
        <v>097D</v>
      </c>
    </row>
    <row r="1497" spans="1:6" x14ac:dyDescent="0.25">
      <c r="A1497" s="2">
        <f>IF(OR(A1496&gt;=2^I$9,C1496&lt;=VrefLow),"",A1496+1)</f>
        <v>1494</v>
      </c>
      <c r="B1497" s="6">
        <f>IF(OR(A1496&gt;=2^I$9,C1496&lt;=VrefLow),"",IF(B1496&lt;=0,"",(B1496-(M$6/(2^I$9)))))</f>
        <v>4.0671874999994699</v>
      </c>
      <c r="C1497" s="6">
        <f>IF(OR(A1496&gt;=2^I$9,C1496&lt;=VrefLow),"",(B1497*M$12)/(M$9+M$12))</f>
        <v>1.6007262706340224</v>
      </c>
      <c r="D1497" s="4">
        <f>IF(OR(A1496&gt;=2^I$9,C1496&lt;=VrefLow),"",ROUND(((C1497-VrefLow)*(2^REsolution))/(VrefHigh-VrefLow),0))</f>
        <v>2428</v>
      </c>
      <c r="E1497" s="5" t="str">
        <f>IF(OR(A1496&gt;=2^I$9,C1496&lt;=VrefLow),"",DEC2BIN((MOD(D1497,4096)/512),3)&amp;DEC2BIN(MOD(D1497,512),9))</f>
        <v>100101111100</v>
      </c>
      <c r="F1497" s="1" t="str">
        <f>IF(OR(A1496&gt;=2^I$9,C1496&lt;=VrefLow),"",DEC2HEX(D1497,4))</f>
        <v>097C</v>
      </c>
    </row>
    <row r="1498" spans="1:6" x14ac:dyDescent="0.25">
      <c r="A1498" s="2">
        <f>IF(OR(A1497&gt;=2^I$9,C1497&lt;=VrefLow),"",A1497+1)</f>
        <v>1495</v>
      </c>
      <c r="B1498" s="6">
        <f>IF(OR(A1497&gt;=2^I$9,C1497&lt;=VrefLow),"",IF(B1497&lt;=0,"",(B1497-(M$6/(2^I$9)))))</f>
        <v>4.0656249999994696</v>
      </c>
      <c r="C1498" s="6">
        <f>IF(OR(A1497&gt;=2^I$9,C1497&lt;=VrefLow),"",(B1498*M$12)/(M$9+M$12))</f>
        <v>1.6001113162465332</v>
      </c>
      <c r="D1498" s="4">
        <f>IF(OR(A1497&gt;=2^I$9,C1497&lt;=VrefLow),"",ROUND(((C1498-VrefLow)*(2^REsolution))/(VrefHigh-VrefLow),0))</f>
        <v>2427</v>
      </c>
      <c r="E1498" s="5" t="str">
        <f>IF(OR(A1497&gt;=2^I$9,C1497&lt;=VrefLow),"",DEC2BIN((MOD(D1498,4096)/512),3)&amp;DEC2BIN(MOD(D1498,512),9))</f>
        <v>100101111011</v>
      </c>
      <c r="F1498" s="1" t="str">
        <f>IF(OR(A1497&gt;=2^I$9,C1497&lt;=VrefLow),"",DEC2HEX(D1498,4))</f>
        <v>097B</v>
      </c>
    </row>
    <row r="1499" spans="1:6" x14ac:dyDescent="0.25">
      <c r="A1499" s="2">
        <f>IF(OR(A1498&gt;=2^I$9,C1498&lt;=VrefLow),"",A1498+1)</f>
        <v>1496</v>
      </c>
      <c r="B1499" s="6">
        <f>IF(OR(A1498&gt;=2^I$9,C1498&lt;=VrefLow),"",IF(B1498&lt;=0,"",(B1498-(M$6/(2^I$9)))))</f>
        <v>4.0640624999994692</v>
      </c>
      <c r="C1499" s="6">
        <f>IF(OR(A1498&gt;=2^I$9,C1498&lt;=VrefLow),"",(B1499*M$12)/(M$9+M$12))</f>
        <v>1.5994963618590439</v>
      </c>
      <c r="D1499" s="4">
        <f>IF(OR(A1498&gt;=2^I$9,C1498&lt;=VrefLow),"",ROUND(((C1499-VrefLow)*(2^REsolution))/(VrefHigh-VrefLow),0))</f>
        <v>2426</v>
      </c>
      <c r="E1499" s="5" t="str">
        <f>IF(OR(A1498&gt;=2^I$9,C1498&lt;=VrefLow),"",DEC2BIN((MOD(D1499,4096)/512),3)&amp;DEC2BIN(MOD(D1499,512),9))</f>
        <v>100101111010</v>
      </c>
      <c r="F1499" s="1" t="str">
        <f>IF(OR(A1498&gt;=2^I$9,C1498&lt;=VrefLow),"",DEC2HEX(D1499,4))</f>
        <v>097A</v>
      </c>
    </row>
    <row r="1500" spans="1:6" x14ac:dyDescent="0.25">
      <c r="A1500" s="2">
        <f>IF(OR(A1499&gt;=2^I$9,C1499&lt;=VrefLow),"",A1499+1)</f>
        <v>1497</v>
      </c>
      <c r="B1500" s="6">
        <f>IF(OR(A1499&gt;=2^I$9,C1499&lt;=VrefLow),"",IF(B1499&lt;=0,"",(B1499-(M$6/(2^I$9)))))</f>
        <v>4.0624999999994689</v>
      </c>
      <c r="C1500" s="6">
        <f>IF(OR(A1499&gt;=2^I$9,C1499&lt;=VrefLow),"",(B1500*M$12)/(M$9+M$12))</f>
        <v>1.5988814074715547</v>
      </c>
      <c r="D1500" s="4">
        <f>IF(OR(A1499&gt;=2^I$9,C1499&lt;=VrefLow),"",ROUND(((C1500-VrefLow)*(2^REsolution))/(VrefHigh-VrefLow),0))</f>
        <v>2426</v>
      </c>
      <c r="E1500" s="5" t="str">
        <f>IF(OR(A1499&gt;=2^I$9,C1499&lt;=VrefLow),"",DEC2BIN((MOD(D1500,4096)/512),3)&amp;DEC2BIN(MOD(D1500,512),9))</f>
        <v>100101111010</v>
      </c>
      <c r="F1500" s="1" t="str">
        <f>IF(OR(A1499&gt;=2^I$9,C1499&lt;=VrefLow),"",DEC2HEX(D1500,4))</f>
        <v>097A</v>
      </c>
    </row>
    <row r="1501" spans="1:6" x14ac:dyDescent="0.25">
      <c r="A1501" s="2">
        <f>IF(OR(A1500&gt;=2^I$9,C1500&lt;=VrefLow),"",A1500+1)</f>
        <v>1498</v>
      </c>
      <c r="B1501" s="6">
        <f>IF(OR(A1500&gt;=2^I$9,C1500&lt;=VrefLow),"",IF(B1500&lt;=0,"",(B1500-(M$6/(2^I$9)))))</f>
        <v>4.0609374999994685</v>
      </c>
      <c r="C1501" s="6">
        <f>IF(OR(A1500&gt;=2^I$9,C1500&lt;=VrefLow),"",(B1501*M$12)/(M$9+M$12))</f>
        <v>1.5982664530840653</v>
      </c>
      <c r="D1501" s="4">
        <f>IF(OR(A1500&gt;=2^I$9,C1500&lt;=VrefLow),"",ROUND(((C1501-VrefLow)*(2^REsolution))/(VrefHigh-VrefLow),0))</f>
        <v>2425</v>
      </c>
      <c r="E1501" s="5" t="str">
        <f>IF(OR(A1500&gt;=2^I$9,C1500&lt;=VrefLow),"",DEC2BIN((MOD(D1501,4096)/512),3)&amp;DEC2BIN(MOD(D1501,512),9))</f>
        <v>100101111001</v>
      </c>
      <c r="F1501" s="1" t="str">
        <f>IF(OR(A1500&gt;=2^I$9,C1500&lt;=VrefLow),"",DEC2HEX(D1501,4))</f>
        <v>0979</v>
      </c>
    </row>
    <row r="1502" spans="1:6" x14ac:dyDescent="0.25">
      <c r="A1502" s="2">
        <f>IF(OR(A1501&gt;=2^I$9,C1501&lt;=VrefLow),"",A1501+1)</f>
        <v>1499</v>
      </c>
      <c r="B1502" s="6">
        <f>IF(OR(A1501&gt;=2^I$9,C1501&lt;=VrefLow),"",IF(B1501&lt;=0,"",(B1501-(M$6/(2^I$9)))))</f>
        <v>4.0593749999994682</v>
      </c>
      <c r="C1502" s="6">
        <f>IF(OR(A1501&gt;=2^I$9,C1501&lt;=VrefLow),"",(B1502*M$12)/(M$9+M$12))</f>
        <v>1.5976514986965762</v>
      </c>
      <c r="D1502" s="4">
        <f>IF(OR(A1501&gt;=2^I$9,C1501&lt;=VrefLow),"",ROUND(((C1502-VrefLow)*(2^REsolution))/(VrefHigh-VrefLow),0))</f>
        <v>2424</v>
      </c>
      <c r="E1502" s="5" t="str">
        <f>IF(OR(A1501&gt;=2^I$9,C1501&lt;=VrefLow),"",DEC2BIN((MOD(D1502,4096)/512),3)&amp;DEC2BIN(MOD(D1502,512),9))</f>
        <v>100101111000</v>
      </c>
      <c r="F1502" s="1" t="str">
        <f>IF(OR(A1501&gt;=2^I$9,C1501&lt;=VrefLow),"",DEC2HEX(D1502,4))</f>
        <v>0978</v>
      </c>
    </row>
    <row r="1503" spans="1:6" x14ac:dyDescent="0.25">
      <c r="A1503" s="2">
        <f>IF(OR(A1502&gt;=2^I$9,C1502&lt;=VrefLow),"",A1502+1)</f>
        <v>1500</v>
      </c>
      <c r="B1503" s="6">
        <f>IF(OR(A1502&gt;=2^I$9,C1502&lt;=VrefLow),"",IF(B1502&lt;=0,"",(B1502-(M$6/(2^I$9)))))</f>
        <v>4.0578124999994678</v>
      </c>
      <c r="C1503" s="6">
        <f>IF(OR(A1502&gt;=2^I$9,C1502&lt;=VrefLow),"",(B1503*M$12)/(M$9+M$12))</f>
        <v>1.5970365443090868</v>
      </c>
      <c r="D1503" s="4">
        <f>IF(OR(A1502&gt;=2^I$9,C1502&lt;=VrefLow),"",ROUND(((C1503-VrefLow)*(2^REsolution))/(VrefHigh-VrefLow),0))</f>
        <v>2423</v>
      </c>
      <c r="E1503" s="5" t="str">
        <f>IF(OR(A1502&gt;=2^I$9,C1502&lt;=VrefLow),"",DEC2BIN((MOD(D1503,4096)/512),3)&amp;DEC2BIN(MOD(D1503,512),9))</f>
        <v>100101110111</v>
      </c>
      <c r="F1503" s="1" t="str">
        <f>IF(OR(A1502&gt;=2^I$9,C1502&lt;=VrefLow),"",DEC2HEX(D1503,4))</f>
        <v>0977</v>
      </c>
    </row>
    <row r="1504" spans="1:6" x14ac:dyDescent="0.25">
      <c r="A1504" s="2">
        <f>IF(OR(A1503&gt;=2^I$9,C1503&lt;=VrefLow),"",A1503+1)</f>
        <v>1501</v>
      </c>
      <c r="B1504" s="6">
        <f>IF(OR(A1503&gt;=2^I$9,C1503&lt;=VrefLow),"",IF(B1503&lt;=0,"",(B1503-(M$6/(2^I$9)))))</f>
        <v>4.0562499999994674</v>
      </c>
      <c r="C1504" s="6">
        <f>IF(OR(A1503&gt;=2^I$9,C1503&lt;=VrefLow),"",(B1504*M$12)/(M$9+M$12))</f>
        <v>1.5964215899215977</v>
      </c>
      <c r="D1504" s="4">
        <f>IF(OR(A1503&gt;=2^I$9,C1503&lt;=VrefLow),"",ROUND(((C1504-VrefLow)*(2^REsolution))/(VrefHigh-VrefLow),0))</f>
        <v>2422</v>
      </c>
      <c r="E1504" s="5" t="str">
        <f>IF(OR(A1503&gt;=2^I$9,C1503&lt;=VrefLow),"",DEC2BIN((MOD(D1504,4096)/512),3)&amp;DEC2BIN(MOD(D1504,512),9))</f>
        <v>100101110110</v>
      </c>
      <c r="F1504" s="1" t="str">
        <f>IF(OR(A1503&gt;=2^I$9,C1503&lt;=VrefLow),"",DEC2HEX(D1504,4))</f>
        <v>0976</v>
      </c>
    </row>
    <row r="1505" spans="1:6" x14ac:dyDescent="0.25">
      <c r="A1505" s="2">
        <f>IF(OR(A1504&gt;=2^I$9,C1504&lt;=VrefLow),"",A1504+1)</f>
        <v>1502</v>
      </c>
      <c r="B1505" s="6">
        <f>IF(OR(A1504&gt;=2^I$9,C1504&lt;=VrefLow),"",IF(B1504&lt;=0,"",(B1504-(M$6/(2^I$9)))))</f>
        <v>4.0546874999994671</v>
      </c>
      <c r="C1505" s="6">
        <f>IF(OR(A1504&gt;=2^I$9,C1504&lt;=VrefLow),"",(B1505*M$12)/(M$9+M$12))</f>
        <v>1.5958066355341083</v>
      </c>
      <c r="D1505" s="4">
        <f>IF(OR(A1504&gt;=2^I$9,C1504&lt;=VrefLow),"",ROUND(((C1505-VrefLow)*(2^REsolution))/(VrefHigh-VrefLow),0))</f>
        <v>2421</v>
      </c>
      <c r="E1505" s="5" t="str">
        <f>IF(OR(A1504&gt;=2^I$9,C1504&lt;=VrefLow),"",DEC2BIN((MOD(D1505,4096)/512),3)&amp;DEC2BIN(MOD(D1505,512),9))</f>
        <v>100101110101</v>
      </c>
      <c r="F1505" s="1" t="str">
        <f>IF(OR(A1504&gt;=2^I$9,C1504&lt;=VrefLow),"",DEC2HEX(D1505,4))</f>
        <v>0975</v>
      </c>
    </row>
    <row r="1506" spans="1:6" x14ac:dyDescent="0.25">
      <c r="A1506" s="2">
        <f>IF(OR(A1505&gt;=2^I$9,C1505&lt;=VrefLow),"",A1505+1)</f>
        <v>1503</v>
      </c>
      <c r="B1506" s="6">
        <f>IF(OR(A1505&gt;=2^I$9,C1505&lt;=VrefLow),"",IF(B1505&lt;=0,"",(B1505-(M$6/(2^I$9)))))</f>
        <v>4.0531249999994667</v>
      </c>
      <c r="C1506" s="6">
        <f>IF(OR(A1505&gt;=2^I$9,C1505&lt;=VrefLow),"",(B1506*M$12)/(M$9+M$12))</f>
        <v>1.5951916811466189</v>
      </c>
      <c r="D1506" s="4">
        <f>IF(OR(A1505&gt;=2^I$9,C1505&lt;=VrefLow),"",ROUND(((C1506-VrefLow)*(2^REsolution))/(VrefHigh-VrefLow),0))</f>
        <v>2420</v>
      </c>
      <c r="E1506" s="5" t="str">
        <f>IF(OR(A1505&gt;=2^I$9,C1505&lt;=VrefLow),"",DEC2BIN((MOD(D1506,4096)/512),3)&amp;DEC2BIN(MOD(D1506,512),9))</f>
        <v>100101110100</v>
      </c>
      <c r="F1506" s="1" t="str">
        <f>IF(OR(A1505&gt;=2^I$9,C1505&lt;=VrefLow),"",DEC2HEX(D1506,4))</f>
        <v>0974</v>
      </c>
    </row>
    <row r="1507" spans="1:6" x14ac:dyDescent="0.25">
      <c r="A1507" s="2">
        <f>IF(OR(A1506&gt;=2^I$9,C1506&lt;=VrefLow),"",A1506+1)</f>
        <v>1504</v>
      </c>
      <c r="B1507" s="6">
        <f>IF(OR(A1506&gt;=2^I$9,C1506&lt;=VrefLow),"",IF(B1506&lt;=0,"",(B1506-(M$6/(2^I$9)))))</f>
        <v>4.0515624999994664</v>
      </c>
      <c r="C1507" s="6">
        <f>IF(OR(A1506&gt;=2^I$9,C1506&lt;=VrefLow),"",(B1507*M$12)/(M$9+M$12))</f>
        <v>1.5945767267591295</v>
      </c>
      <c r="D1507" s="4">
        <f>IF(OR(A1506&gt;=2^I$9,C1506&lt;=VrefLow),"",ROUND(((C1507-VrefLow)*(2^REsolution))/(VrefHigh-VrefLow),0))</f>
        <v>2419</v>
      </c>
      <c r="E1507" s="5" t="str">
        <f>IF(OR(A1506&gt;=2^I$9,C1506&lt;=VrefLow),"",DEC2BIN((MOD(D1507,4096)/512),3)&amp;DEC2BIN(MOD(D1507,512),9))</f>
        <v>100101110011</v>
      </c>
      <c r="F1507" s="1" t="str">
        <f>IF(OR(A1506&gt;=2^I$9,C1506&lt;=VrefLow),"",DEC2HEX(D1507,4))</f>
        <v>0973</v>
      </c>
    </row>
    <row r="1508" spans="1:6" x14ac:dyDescent="0.25">
      <c r="A1508" s="2">
        <f>IF(OR(A1507&gt;=2^I$9,C1507&lt;=VrefLow),"",A1507+1)</f>
        <v>1505</v>
      </c>
      <c r="B1508" s="6">
        <f>IF(OR(A1507&gt;=2^I$9,C1507&lt;=VrefLow),"",IF(B1507&lt;=0,"",(B1507-(M$6/(2^I$9)))))</f>
        <v>4.049999999999466</v>
      </c>
      <c r="C1508" s="6">
        <f>IF(OR(A1507&gt;=2^I$9,C1507&lt;=VrefLow),"",(B1508*M$12)/(M$9+M$12))</f>
        <v>1.5939617723716404</v>
      </c>
      <c r="D1508" s="4">
        <f>IF(OR(A1507&gt;=2^I$9,C1507&lt;=VrefLow),"",ROUND(((C1508-VrefLow)*(2^REsolution))/(VrefHigh-VrefLow),0))</f>
        <v>2418</v>
      </c>
      <c r="E1508" s="5" t="str">
        <f>IF(OR(A1507&gt;=2^I$9,C1507&lt;=VrefLow),"",DEC2BIN((MOD(D1508,4096)/512),3)&amp;DEC2BIN(MOD(D1508,512),9))</f>
        <v>100101110010</v>
      </c>
      <c r="F1508" s="1" t="str">
        <f>IF(OR(A1507&gt;=2^I$9,C1507&lt;=VrefLow),"",DEC2HEX(D1508,4))</f>
        <v>0972</v>
      </c>
    </row>
    <row r="1509" spans="1:6" x14ac:dyDescent="0.25">
      <c r="A1509" s="2">
        <f>IF(OR(A1508&gt;=2^I$9,C1508&lt;=VrefLow),"",A1508+1)</f>
        <v>1506</v>
      </c>
      <c r="B1509" s="6">
        <f>IF(OR(A1508&gt;=2^I$9,C1508&lt;=VrefLow),"",IF(B1508&lt;=0,"",(B1508-(M$6/(2^I$9)))))</f>
        <v>4.0484374999994657</v>
      </c>
      <c r="C1509" s="6">
        <f>IF(OR(A1508&gt;=2^I$9,C1508&lt;=VrefLow),"",(B1509*M$12)/(M$9+M$12))</f>
        <v>1.593346817984151</v>
      </c>
      <c r="D1509" s="4">
        <f>IF(OR(A1508&gt;=2^I$9,C1508&lt;=VrefLow),"",ROUND(((C1509-VrefLow)*(2^REsolution))/(VrefHigh-VrefLow),0))</f>
        <v>2417</v>
      </c>
      <c r="E1509" s="5" t="str">
        <f>IF(OR(A1508&gt;=2^I$9,C1508&lt;=VrefLow),"",DEC2BIN((MOD(D1509,4096)/512),3)&amp;DEC2BIN(MOD(D1509,512),9))</f>
        <v>100101110001</v>
      </c>
      <c r="F1509" s="1" t="str">
        <f>IF(OR(A1508&gt;=2^I$9,C1508&lt;=VrefLow),"",DEC2HEX(D1509,4))</f>
        <v>0971</v>
      </c>
    </row>
    <row r="1510" spans="1:6" x14ac:dyDescent="0.25">
      <c r="A1510" s="2">
        <f>IF(OR(A1509&gt;=2^I$9,C1509&lt;=VrefLow),"",A1509+1)</f>
        <v>1507</v>
      </c>
      <c r="B1510" s="6">
        <f>IF(OR(A1509&gt;=2^I$9,C1509&lt;=VrefLow),"",IF(B1509&lt;=0,"",(B1509-(M$6/(2^I$9)))))</f>
        <v>4.0468749999994653</v>
      </c>
      <c r="C1510" s="6">
        <f>IF(OR(A1509&gt;=2^I$9,C1509&lt;=VrefLow),"",(B1510*M$12)/(M$9+M$12))</f>
        <v>1.5927318635966619</v>
      </c>
      <c r="D1510" s="4">
        <f>IF(OR(A1509&gt;=2^I$9,C1509&lt;=VrefLow),"",ROUND(((C1510-VrefLow)*(2^REsolution))/(VrefHigh-VrefLow),0))</f>
        <v>2416</v>
      </c>
      <c r="E1510" s="5" t="str">
        <f>IF(OR(A1509&gt;=2^I$9,C1509&lt;=VrefLow),"",DEC2BIN((MOD(D1510,4096)/512),3)&amp;DEC2BIN(MOD(D1510,512),9))</f>
        <v>100101110000</v>
      </c>
      <c r="F1510" s="1" t="str">
        <f>IF(OR(A1509&gt;=2^I$9,C1509&lt;=VrefLow),"",DEC2HEX(D1510,4))</f>
        <v>0970</v>
      </c>
    </row>
    <row r="1511" spans="1:6" x14ac:dyDescent="0.25">
      <c r="A1511" s="2">
        <f>IF(OR(A1510&gt;=2^I$9,C1510&lt;=VrefLow),"",A1510+1)</f>
        <v>1508</v>
      </c>
      <c r="B1511" s="6">
        <f>IF(OR(A1510&gt;=2^I$9,C1510&lt;=VrefLow),"",IF(B1510&lt;=0,"",(B1510-(M$6/(2^I$9)))))</f>
        <v>4.045312499999465</v>
      </c>
      <c r="C1511" s="6">
        <f>IF(OR(A1510&gt;=2^I$9,C1510&lt;=VrefLow),"",(B1511*M$12)/(M$9+M$12))</f>
        <v>1.5921169092091725</v>
      </c>
      <c r="D1511" s="4">
        <f>IF(OR(A1510&gt;=2^I$9,C1510&lt;=VrefLow),"",ROUND(((C1511-VrefLow)*(2^REsolution))/(VrefHigh-VrefLow),0))</f>
        <v>2415</v>
      </c>
      <c r="E1511" s="5" t="str">
        <f>IF(OR(A1510&gt;=2^I$9,C1510&lt;=VrefLow),"",DEC2BIN((MOD(D1511,4096)/512),3)&amp;DEC2BIN(MOD(D1511,512),9))</f>
        <v>100101101111</v>
      </c>
      <c r="F1511" s="1" t="str">
        <f>IF(OR(A1510&gt;=2^I$9,C1510&lt;=VrefLow),"",DEC2HEX(D1511,4))</f>
        <v>096F</v>
      </c>
    </row>
    <row r="1512" spans="1:6" x14ac:dyDescent="0.25">
      <c r="A1512" s="2">
        <f>IF(OR(A1511&gt;=2^I$9,C1511&lt;=VrefLow),"",A1511+1)</f>
        <v>1509</v>
      </c>
      <c r="B1512" s="6">
        <f>IF(OR(A1511&gt;=2^I$9,C1511&lt;=VrefLow),"",IF(B1511&lt;=0,"",(B1511-(M$6/(2^I$9)))))</f>
        <v>4.0437499999994646</v>
      </c>
      <c r="C1512" s="6">
        <f>IF(OR(A1511&gt;=2^I$9,C1511&lt;=VrefLow),"",(B1512*M$12)/(M$9+M$12))</f>
        <v>1.5915019548216833</v>
      </c>
      <c r="D1512" s="4">
        <f>IF(OR(A1511&gt;=2^I$9,C1511&lt;=VrefLow),"",ROUND(((C1512-VrefLow)*(2^REsolution))/(VrefHigh-VrefLow),0))</f>
        <v>2414</v>
      </c>
      <c r="E1512" s="5" t="str">
        <f>IF(OR(A1511&gt;=2^I$9,C1511&lt;=VrefLow),"",DEC2BIN((MOD(D1512,4096)/512),3)&amp;DEC2BIN(MOD(D1512,512),9))</f>
        <v>100101101110</v>
      </c>
      <c r="F1512" s="1" t="str">
        <f>IF(OR(A1511&gt;=2^I$9,C1511&lt;=VrefLow),"",DEC2HEX(D1512,4))</f>
        <v>096E</v>
      </c>
    </row>
    <row r="1513" spans="1:6" x14ac:dyDescent="0.25">
      <c r="A1513" s="2">
        <f>IF(OR(A1512&gt;=2^I$9,C1512&lt;=VrefLow),"",A1512+1)</f>
        <v>1510</v>
      </c>
      <c r="B1513" s="6">
        <f>IF(OR(A1512&gt;=2^I$9,C1512&lt;=VrefLow),"",IF(B1512&lt;=0,"",(B1512-(M$6/(2^I$9)))))</f>
        <v>4.0421874999994643</v>
      </c>
      <c r="C1513" s="6">
        <f>IF(OR(A1512&gt;=2^I$9,C1512&lt;=VrefLow),"",(B1513*M$12)/(M$9+M$12))</f>
        <v>1.590887000434194</v>
      </c>
      <c r="D1513" s="4">
        <f>IF(OR(A1512&gt;=2^I$9,C1512&lt;=VrefLow),"",ROUND(((C1513-VrefLow)*(2^REsolution))/(VrefHigh-VrefLow),0))</f>
        <v>2413</v>
      </c>
      <c r="E1513" s="5" t="str">
        <f>IF(OR(A1512&gt;=2^I$9,C1512&lt;=VrefLow),"",DEC2BIN((MOD(D1513,4096)/512),3)&amp;DEC2BIN(MOD(D1513,512),9))</f>
        <v>100101101101</v>
      </c>
      <c r="F1513" s="1" t="str">
        <f>IF(OR(A1512&gt;=2^I$9,C1512&lt;=VrefLow),"",DEC2HEX(D1513,4))</f>
        <v>096D</v>
      </c>
    </row>
    <row r="1514" spans="1:6" x14ac:dyDescent="0.25">
      <c r="A1514" s="2">
        <f>IF(OR(A1513&gt;=2^I$9,C1513&lt;=VrefLow),"",A1513+1)</f>
        <v>1511</v>
      </c>
      <c r="B1514" s="6">
        <f>IF(OR(A1513&gt;=2^I$9,C1513&lt;=VrefLow),"",IF(B1513&lt;=0,"",(B1513-(M$6/(2^I$9)))))</f>
        <v>4.0406249999994639</v>
      </c>
      <c r="C1514" s="6">
        <f>IF(OR(A1513&gt;=2^I$9,C1513&lt;=VrefLow),"",(B1514*M$12)/(M$9+M$12))</f>
        <v>1.5902720460467048</v>
      </c>
      <c r="D1514" s="4">
        <f>IF(OR(A1513&gt;=2^I$9,C1513&lt;=VrefLow),"",ROUND(((C1514-VrefLow)*(2^REsolution))/(VrefHigh-VrefLow),0))</f>
        <v>2413</v>
      </c>
      <c r="E1514" s="5" t="str">
        <f>IF(OR(A1513&gt;=2^I$9,C1513&lt;=VrefLow),"",DEC2BIN((MOD(D1514,4096)/512),3)&amp;DEC2BIN(MOD(D1514,512),9))</f>
        <v>100101101101</v>
      </c>
      <c r="F1514" s="1" t="str">
        <f>IF(OR(A1513&gt;=2^I$9,C1513&lt;=VrefLow),"",DEC2HEX(D1514,4))</f>
        <v>096D</v>
      </c>
    </row>
    <row r="1515" spans="1:6" x14ac:dyDescent="0.25">
      <c r="A1515" s="2">
        <f>IF(OR(A1514&gt;=2^I$9,C1514&lt;=VrefLow),"",A1514+1)</f>
        <v>1512</v>
      </c>
      <c r="B1515" s="6">
        <f>IF(OR(A1514&gt;=2^I$9,C1514&lt;=VrefLow),"",IF(B1514&lt;=0,"",(B1514-(M$6/(2^I$9)))))</f>
        <v>4.0390624999994635</v>
      </c>
      <c r="C1515" s="6">
        <f>IF(OR(A1514&gt;=2^I$9,C1514&lt;=VrefLow),"",(B1515*M$12)/(M$9+M$12))</f>
        <v>1.5896570916592154</v>
      </c>
      <c r="D1515" s="4">
        <f>IF(OR(A1514&gt;=2^I$9,C1514&lt;=VrefLow),"",ROUND(((C1515-VrefLow)*(2^REsolution))/(VrefHigh-VrefLow),0))</f>
        <v>2412</v>
      </c>
      <c r="E1515" s="5" t="str">
        <f>IF(OR(A1514&gt;=2^I$9,C1514&lt;=VrefLow),"",DEC2BIN((MOD(D1515,4096)/512),3)&amp;DEC2BIN(MOD(D1515,512),9))</f>
        <v>100101101100</v>
      </c>
      <c r="F1515" s="1" t="str">
        <f>IF(OR(A1514&gt;=2^I$9,C1514&lt;=VrefLow),"",DEC2HEX(D1515,4))</f>
        <v>096C</v>
      </c>
    </row>
    <row r="1516" spans="1:6" x14ac:dyDescent="0.25">
      <c r="A1516" s="2">
        <f>IF(OR(A1515&gt;=2^I$9,C1515&lt;=VrefLow),"",A1515+1)</f>
        <v>1513</v>
      </c>
      <c r="B1516" s="6">
        <f>IF(OR(A1515&gt;=2^I$9,C1515&lt;=VrefLow),"",IF(B1515&lt;=0,"",(B1515-(M$6/(2^I$9)))))</f>
        <v>4.0374999999994632</v>
      </c>
      <c r="C1516" s="6">
        <f>IF(OR(A1515&gt;=2^I$9,C1515&lt;=VrefLow),"",(B1516*M$12)/(M$9+M$12))</f>
        <v>1.5890421372717263</v>
      </c>
      <c r="D1516" s="4">
        <f>IF(OR(A1515&gt;=2^I$9,C1515&lt;=VrefLow),"",ROUND(((C1516-VrefLow)*(2^REsolution))/(VrefHigh-VrefLow),0))</f>
        <v>2411</v>
      </c>
      <c r="E1516" s="5" t="str">
        <f>IF(OR(A1515&gt;=2^I$9,C1515&lt;=VrefLow),"",DEC2BIN((MOD(D1516,4096)/512),3)&amp;DEC2BIN(MOD(D1516,512),9))</f>
        <v>100101101011</v>
      </c>
      <c r="F1516" s="1" t="str">
        <f>IF(OR(A1515&gt;=2^I$9,C1515&lt;=VrefLow),"",DEC2HEX(D1516,4))</f>
        <v>096B</v>
      </c>
    </row>
    <row r="1517" spans="1:6" x14ac:dyDescent="0.25">
      <c r="A1517" s="2">
        <f>IF(OR(A1516&gt;=2^I$9,C1516&lt;=VrefLow),"",A1516+1)</f>
        <v>1514</v>
      </c>
      <c r="B1517" s="6">
        <f>IF(OR(A1516&gt;=2^I$9,C1516&lt;=VrefLow),"",IF(B1516&lt;=0,"",(B1516-(M$6/(2^I$9)))))</f>
        <v>4.0359374999994628</v>
      </c>
      <c r="C1517" s="6">
        <f>IF(OR(A1516&gt;=2^I$9,C1516&lt;=VrefLow),"",(B1517*M$12)/(M$9+M$12))</f>
        <v>1.5884271828842369</v>
      </c>
      <c r="D1517" s="4">
        <f>IF(OR(A1516&gt;=2^I$9,C1516&lt;=VrefLow),"",ROUND(((C1517-VrefLow)*(2^REsolution))/(VrefHigh-VrefLow),0))</f>
        <v>2410</v>
      </c>
      <c r="E1517" s="5" t="str">
        <f>IF(OR(A1516&gt;=2^I$9,C1516&lt;=VrefLow),"",DEC2BIN((MOD(D1517,4096)/512),3)&amp;DEC2BIN(MOD(D1517,512),9))</f>
        <v>100101101010</v>
      </c>
      <c r="F1517" s="1" t="str">
        <f>IF(OR(A1516&gt;=2^I$9,C1516&lt;=VrefLow),"",DEC2HEX(D1517,4))</f>
        <v>096A</v>
      </c>
    </row>
    <row r="1518" spans="1:6" x14ac:dyDescent="0.25">
      <c r="A1518" s="2">
        <f>IF(OR(A1517&gt;=2^I$9,C1517&lt;=VrefLow),"",A1517+1)</f>
        <v>1515</v>
      </c>
      <c r="B1518" s="6">
        <f>IF(OR(A1517&gt;=2^I$9,C1517&lt;=VrefLow),"",IF(B1517&lt;=0,"",(B1517-(M$6/(2^I$9)))))</f>
        <v>4.0343749999994625</v>
      </c>
      <c r="C1518" s="6">
        <f>IF(OR(A1517&gt;=2^I$9,C1517&lt;=VrefLow),"",(B1518*M$12)/(M$9+M$12))</f>
        <v>1.5878122284967477</v>
      </c>
      <c r="D1518" s="4">
        <f>IF(OR(A1517&gt;=2^I$9,C1517&lt;=VrefLow),"",ROUND(((C1518-VrefLow)*(2^REsolution))/(VrefHigh-VrefLow),0))</f>
        <v>2409</v>
      </c>
      <c r="E1518" s="5" t="str">
        <f>IF(OR(A1517&gt;=2^I$9,C1517&lt;=VrefLow),"",DEC2BIN((MOD(D1518,4096)/512),3)&amp;DEC2BIN(MOD(D1518,512),9))</f>
        <v>100101101001</v>
      </c>
      <c r="F1518" s="1" t="str">
        <f>IF(OR(A1517&gt;=2^I$9,C1517&lt;=VrefLow),"",DEC2HEX(D1518,4))</f>
        <v>0969</v>
      </c>
    </row>
    <row r="1519" spans="1:6" x14ac:dyDescent="0.25">
      <c r="A1519" s="2">
        <f>IF(OR(A1518&gt;=2^I$9,C1518&lt;=VrefLow),"",A1518+1)</f>
        <v>1516</v>
      </c>
      <c r="B1519" s="6">
        <f>IF(OR(A1518&gt;=2^I$9,C1518&lt;=VrefLow),"",IF(B1518&lt;=0,"",(B1518-(M$6/(2^I$9)))))</f>
        <v>4.0328124999994621</v>
      </c>
      <c r="C1519" s="6">
        <f>IF(OR(A1518&gt;=2^I$9,C1518&lt;=VrefLow),"",(B1519*M$12)/(M$9+M$12))</f>
        <v>1.5871972741092584</v>
      </c>
      <c r="D1519" s="4">
        <f>IF(OR(A1518&gt;=2^I$9,C1518&lt;=VrefLow),"",ROUND(((C1519-VrefLow)*(2^REsolution))/(VrefHigh-VrefLow),0))</f>
        <v>2408</v>
      </c>
      <c r="E1519" s="5" t="str">
        <f>IF(OR(A1518&gt;=2^I$9,C1518&lt;=VrefLow),"",DEC2BIN((MOD(D1519,4096)/512),3)&amp;DEC2BIN(MOD(D1519,512),9))</f>
        <v>100101101000</v>
      </c>
      <c r="F1519" s="1" t="str">
        <f>IF(OR(A1518&gt;=2^I$9,C1518&lt;=VrefLow),"",DEC2HEX(D1519,4))</f>
        <v>0968</v>
      </c>
    </row>
    <row r="1520" spans="1:6" x14ac:dyDescent="0.25">
      <c r="A1520" s="2">
        <f>IF(OR(A1519&gt;=2^I$9,C1519&lt;=VrefLow),"",A1519+1)</f>
        <v>1517</v>
      </c>
      <c r="B1520" s="6">
        <f>IF(OR(A1519&gt;=2^I$9,C1519&lt;=VrefLow),"",IF(B1519&lt;=0,"",(B1519-(M$6/(2^I$9)))))</f>
        <v>4.0312499999994618</v>
      </c>
      <c r="C1520" s="6">
        <f>IF(OR(A1519&gt;=2^I$9,C1519&lt;=VrefLow),"",(B1520*M$12)/(M$9+M$12))</f>
        <v>1.5865823197217692</v>
      </c>
      <c r="D1520" s="4">
        <f>IF(OR(A1519&gt;=2^I$9,C1519&lt;=VrefLow),"",ROUND(((C1520-VrefLow)*(2^REsolution))/(VrefHigh-VrefLow),0))</f>
        <v>2407</v>
      </c>
      <c r="E1520" s="5" t="str">
        <f>IF(OR(A1519&gt;=2^I$9,C1519&lt;=VrefLow),"",DEC2BIN((MOD(D1520,4096)/512),3)&amp;DEC2BIN(MOD(D1520,512),9))</f>
        <v>100101100111</v>
      </c>
      <c r="F1520" s="1" t="str">
        <f>IF(OR(A1519&gt;=2^I$9,C1519&lt;=VrefLow),"",DEC2HEX(D1520,4))</f>
        <v>0967</v>
      </c>
    </row>
    <row r="1521" spans="1:6" x14ac:dyDescent="0.25">
      <c r="A1521" s="2">
        <f>IF(OR(A1520&gt;=2^I$9,C1520&lt;=VrefLow),"",A1520+1)</f>
        <v>1518</v>
      </c>
      <c r="B1521" s="6">
        <f>IF(OR(A1520&gt;=2^I$9,C1520&lt;=VrefLow),"",IF(B1520&lt;=0,"",(B1520-(M$6/(2^I$9)))))</f>
        <v>4.0296874999994614</v>
      </c>
      <c r="C1521" s="6">
        <f>IF(OR(A1520&gt;=2^I$9,C1520&lt;=VrefLow),"",(B1521*M$12)/(M$9+M$12))</f>
        <v>1.5859673653342798</v>
      </c>
      <c r="D1521" s="4">
        <f>IF(OR(A1520&gt;=2^I$9,C1520&lt;=VrefLow),"",ROUND(((C1521-VrefLow)*(2^REsolution))/(VrefHigh-VrefLow),0))</f>
        <v>2406</v>
      </c>
      <c r="E1521" s="5" t="str">
        <f>IF(OR(A1520&gt;=2^I$9,C1520&lt;=VrefLow),"",DEC2BIN((MOD(D1521,4096)/512),3)&amp;DEC2BIN(MOD(D1521,512),9))</f>
        <v>100101100110</v>
      </c>
      <c r="F1521" s="1" t="str">
        <f>IF(OR(A1520&gt;=2^I$9,C1520&lt;=VrefLow),"",DEC2HEX(D1521,4))</f>
        <v>0966</v>
      </c>
    </row>
    <row r="1522" spans="1:6" x14ac:dyDescent="0.25">
      <c r="A1522" s="2">
        <f>IF(OR(A1521&gt;=2^I$9,C1521&lt;=VrefLow),"",A1521+1)</f>
        <v>1519</v>
      </c>
      <c r="B1522" s="6">
        <f>IF(OR(A1521&gt;=2^I$9,C1521&lt;=VrefLow),"",IF(B1521&lt;=0,"",(B1521-(M$6/(2^I$9)))))</f>
        <v>4.0281249999994611</v>
      </c>
      <c r="C1522" s="6">
        <f>IF(OR(A1521&gt;=2^I$9,C1521&lt;=VrefLow),"",(B1522*M$12)/(M$9+M$12))</f>
        <v>1.5853524109467905</v>
      </c>
      <c r="D1522" s="4">
        <f>IF(OR(A1521&gt;=2^I$9,C1521&lt;=VrefLow),"",ROUND(((C1522-VrefLow)*(2^REsolution))/(VrefHigh-VrefLow),0))</f>
        <v>2405</v>
      </c>
      <c r="E1522" s="5" t="str">
        <f>IF(OR(A1521&gt;=2^I$9,C1521&lt;=VrefLow),"",DEC2BIN((MOD(D1522,4096)/512),3)&amp;DEC2BIN(MOD(D1522,512),9))</f>
        <v>100101100101</v>
      </c>
      <c r="F1522" s="1" t="str">
        <f>IF(OR(A1521&gt;=2^I$9,C1521&lt;=VrefLow),"",DEC2HEX(D1522,4))</f>
        <v>0965</v>
      </c>
    </row>
    <row r="1523" spans="1:6" x14ac:dyDescent="0.25">
      <c r="A1523" s="2">
        <f>IF(OR(A1522&gt;=2^I$9,C1522&lt;=VrefLow),"",A1522+1)</f>
        <v>1520</v>
      </c>
      <c r="B1523" s="6">
        <f>IF(OR(A1522&gt;=2^I$9,C1522&lt;=VrefLow),"",IF(B1522&lt;=0,"",(B1522-(M$6/(2^I$9)))))</f>
        <v>4.0265624999994607</v>
      </c>
      <c r="C1523" s="6">
        <f>IF(OR(A1522&gt;=2^I$9,C1522&lt;=VrefLow),"",(B1523*M$12)/(M$9+M$12))</f>
        <v>1.5847374565593011</v>
      </c>
      <c r="D1523" s="4">
        <f>IF(OR(A1522&gt;=2^I$9,C1522&lt;=VrefLow),"",ROUND(((C1523-VrefLow)*(2^REsolution))/(VrefHigh-VrefLow),0))</f>
        <v>2404</v>
      </c>
      <c r="E1523" s="5" t="str">
        <f>IF(OR(A1522&gt;=2^I$9,C1522&lt;=VrefLow),"",DEC2BIN((MOD(D1523,4096)/512),3)&amp;DEC2BIN(MOD(D1523,512),9))</f>
        <v>100101100100</v>
      </c>
      <c r="F1523" s="1" t="str">
        <f>IF(OR(A1522&gt;=2^I$9,C1522&lt;=VrefLow),"",DEC2HEX(D1523,4))</f>
        <v>0964</v>
      </c>
    </row>
    <row r="1524" spans="1:6" x14ac:dyDescent="0.25">
      <c r="A1524" s="2">
        <f>IF(OR(A1523&gt;=2^I$9,C1523&lt;=VrefLow),"",A1523+1)</f>
        <v>1521</v>
      </c>
      <c r="B1524" s="6">
        <f>IF(OR(A1523&gt;=2^I$9,C1523&lt;=VrefLow),"",IF(B1523&lt;=0,"",(B1523-(M$6/(2^I$9)))))</f>
        <v>4.0249999999994603</v>
      </c>
      <c r="C1524" s="6">
        <f>IF(OR(A1523&gt;=2^I$9,C1523&lt;=VrefLow),"",(B1524*M$12)/(M$9+M$12))</f>
        <v>1.5841225021718119</v>
      </c>
      <c r="D1524" s="4">
        <f>IF(OR(A1523&gt;=2^I$9,C1523&lt;=VrefLow),"",ROUND(((C1524-VrefLow)*(2^REsolution))/(VrefHigh-VrefLow),0))</f>
        <v>2403</v>
      </c>
      <c r="E1524" s="5" t="str">
        <f>IF(OR(A1523&gt;=2^I$9,C1523&lt;=VrefLow),"",DEC2BIN((MOD(D1524,4096)/512),3)&amp;DEC2BIN(MOD(D1524,512),9))</f>
        <v>100101100011</v>
      </c>
      <c r="F1524" s="1" t="str">
        <f>IF(OR(A1523&gt;=2^I$9,C1523&lt;=VrefLow),"",DEC2HEX(D1524,4))</f>
        <v>0963</v>
      </c>
    </row>
    <row r="1525" spans="1:6" x14ac:dyDescent="0.25">
      <c r="A1525" s="2">
        <f>IF(OR(A1524&gt;=2^I$9,C1524&lt;=VrefLow),"",A1524+1)</f>
        <v>1522</v>
      </c>
      <c r="B1525" s="6">
        <f>IF(OR(A1524&gt;=2^I$9,C1524&lt;=VrefLow),"",IF(B1524&lt;=0,"",(B1524-(M$6/(2^I$9)))))</f>
        <v>4.02343749999946</v>
      </c>
      <c r="C1525" s="6">
        <f>IF(OR(A1524&gt;=2^I$9,C1524&lt;=VrefLow),"",(B1525*M$12)/(M$9+M$12))</f>
        <v>1.5835075477843226</v>
      </c>
      <c r="D1525" s="4">
        <f>IF(OR(A1524&gt;=2^I$9,C1524&lt;=VrefLow),"",ROUND(((C1525-VrefLow)*(2^REsolution))/(VrefHigh-VrefLow),0))</f>
        <v>2402</v>
      </c>
      <c r="E1525" s="5" t="str">
        <f>IF(OR(A1524&gt;=2^I$9,C1524&lt;=VrefLow),"",DEC2BIN((MOD(D1525,4096)/512),3)&amp;DEC2BIN(MOD(D1525,512),9))</f>
        <v>100101100010</v>
      </c>
      <c r="F1525" s="1" t="str">
        <f>IF(OR(A1524&gt;=2^I$9,C1524&lt;=VrefLow),"",DEC2HEX(D1525,4))</f>
        <v>0962</v>
      </c>
    </row>
    <row r="1526" spans="1:6" x14ac:dyDescent="0.25">
      <c r="A1526" s="2">
        <f>IF(OR(A1525&gt;=2^I$9,C1525&lt;=VrefLow),"",A1525+1)</f>
        <v>1523</v>
      </c>
      <c r="B1526" s="6">
        <f>IF(OR(A1525&gt;=2^I$9,C1525&lt;=VrefLow),"",IF(B1525&lt;=0,"",(B1525-(M$6/(2^I$9)))))</f>
        <v>4.0218749999994596</v>
      </c>
      <c r="C1526" s="6">
        <f>IF(OR(A1525&gt;=2^I$9,C1525&lt;=VrefLow),"",(B1526*M$12)/(M$9+M$12))</f>
        <v>1.5828925933968334</v>
      </c>
      <c r="D1526" s="4">
        <f>IF(OR(A1525&gt;=2^I$9,C1525&lt;=VrefLow),"",ROUND(((C1526-VrefLow)*(2^REsolution))/(VrefHigh-VrefLow),0))</f>
        <v>2401</v>
      </c>
      <c r="E1526" s="5" t="str">
        <f>IF(OR(A1525&gt;=2^I$9,C1525&lt;=VrefLow),"",DEC2BIN((MOD(D1526,4096)/512),3)&amp;DEC2BIN(MOD(D1526,512),9))</f>
        <v>100101100001</v>
      </c>
      <c r="F1526" s="1" t="str">
        <f>IF(OR(A1525&gt;=2^I$9,C1525&lt;=VrefLow),"",DEC2HEX(D1526,4))</f>
        <v>0961</v>
      </c>
    </row>
    <row r="1527" spans="1:6" x14ac:dyDescent="0.25">
      <c r="A1527" s="2">
        <f>IF(OR(A1526&gt;=2^I$9,C1526&lt;=VrefLow),"",A1526+1)</f>
        <v>1524</v>
      </c>
      <c r="B1527" s="6">
        <f>IF(OR(A1526&gt;=2^I$9,C1526&lt;=VrefLow),"",IF(B1526&lt;=0,"",(B1526-(M$6/(2^I$9)))))</f>
        <v>4.0203124999994593</v>
      </c>
      <c r="C1527" s="6">
        <f>IF(OR(A1526&gt;=2^I$9,C1526&lt;=VrefLow),"",(B1527*M$12)/(M$9+M$12))</f>
        <v>1.582277639009344</v>
      </c>
      <c r="D1527" s="4">
        <f>IF(OR(A1526&gt;=2^I$9,C1526&lt;=VrefLow),"",ROUND(((C1527-VrefLow)*(2^REsolution))/(VrefHigh-VrefLow),0))</f>
        <v>2400</v>
      </c>
      <c r="E1527" s="5" t="str">
        <f>IF(OR(A1526&gt;=2^I$9,C1526&lt;=VrefLow),"",DEC2BIN((MOD(D1527,4096)/512),3)&amp;DEC2BIN(MOD(D1527,512),9))</f>
        <v>100101100000</v>
      </c>
      <c r="F1527" s="1" t="str">
        <f>IF(OR(A1526&gt;=2^I$9,C1526&lt;=VrefLow),"",DEC2HEX(D1527,4))</f>
        <v>0960</v>
      </c>
    </row>
    <row r="1528" spans="1:6" x14ac:dyDescent="0.25">
      <c r="A1528" s="2">
        <f>IF(OR(A1527&gt;=2^I$9,C1527&lt;=VrefLow),"",A1527+1)</f>
        <v>1525</v>
      </c>
      <c r="B1528" s="6">
        <f>IF(OR(A1527&gt;=2^I$9,C1527&lt;=VrefLow),"",IF(B1527&lt;=0,"",(B1527-(M$6/(2^I$9)))))</f>
        <v>4.0187499999994589</v>
      </c>
      <c r="C1528" s="6">
        <f>IF(OR(A1527&gt;=2^I$9,C1527&lt;=VrefLow),"",(B1528*M$12)/(M$9+M$12))</f>
        <v>1.5816626846218549</v>
      </c>
      <c r="D1528" s="4">
        <f>IF(OR(A1527&gt;=2^I$9,C1527&lt;=VrefLow),"",ROUND(((C1528-VrefLow)*(2^REsolution))/(VrefHigh-VrefLow),0))</f>
        <v>2399</v>
      </c>
      <c r="E1528" s="5" t="str">
        <f>IF(OR(A1527&gt;=2^I$9,C1527&lt;=VrefLow),"",DEC2BIN((MOD(D1528,4096)/512),3)&amp;DEC2BIN(MOD(D1528,512),9))</f>
        <v>100101011111</v>
      </c>
      <c r="F1528" s="1" t="str">
        <f>IF(OR(A1527&gt;=2^I$9,C1527&lt;=VrefLow),"",DEC2HEX(D1528,4))</f>
        <v>095F</v>
      </c>
    </row>
    <row r="1529" spans="1:6" x14ac:dyDescent="0.25">
      <c r="A1529" s="2">
        <f>IF(OR(A1528&gt;=2^I$9,C1528&lt;=VrefLow),"",A1528+1)</f>
        <v>1526</v>
      </c>
      <c r="B1529" s="6">
        <f>IF(OR(A1528&gt;=2^I$9,C1528&lt;=VrefLow),"",IF(B1528&lt;=0,"",(B1528-(M$6/(2^I$9)))))</f>
        <v>4.0171874999994586</v>
      </c>
      <c r="C1529" s="6">
        <f>IF(OR(A1528&gt;=2^I$9,C1528&lt;=VrefLow),"",(B1529*M$12)/(M$9+M$12))</f>
        <v>1.5810477302343655</v>
      </c>
      <c r="D1529" s="4">
        <f>IF(OR(A1528&gt;=2^I$9,C1528&lt;=VrefLow),"",ROUND(((C1529-VrefLow)*(2^REsolution))/(VrefHigh-VrefLow),0))</f>
        <v>2399</v>
      </c>
      <c r="E1529" s="5" t="str">
        <f>IF(OR(A1528&gt;=2^I$9,C1528&lt;=VrefLow),"",DEC2BIN((MOD(D1529,4096)/512),3)&amp;DEC2BIN(MOD(D1529,512),9))</f>
        <v>100101011111</v>
      </c>
      <c r="F1529" s="1" t="str">
        <f>IF(OR(A1528&gt;=2^I$9,C1528&lt;=VrefLow),"",DEC2HEX(D1529,4))</f>
        <v>095F</v>
      </c>
    </row>
    <row r="1530" spans="1:6" x14ac:dyDescent="0.25">
      <c r="A1530" s="2">
        <f>IF(OR(A1529&gt;=2^I$9,C1529&lt;=VrefLow),"",A1529+1)</f>
        <v>1527</v>
      </c>
      <c r="B1530" s="6">
        <f>IF(OR(A1529&gt;=2^I$9,C1529&lt;=VrefLow),"",IF(B1529&lt;=0,"",(B1529-(M$6/(2^I$9)))))</f>
        <v>4.0156249999994582</v>
      </c>
      <c r="C1530" s="6">
        <f>IF(OR(A1529&gt;=2^I$9,C1529&lt;=VrefLow),"",(B1530*M$12)/(M$9+M$12))</f>
        <v>1.5804327758468764</v>
      </c>
      <c r="D1530" s="4">
        <f>IF(OR(A1529&gt;=2^I$9,C1529&lt;=VrefLow),"",ROUND(((C1530-VrefLow)*(2^REsolution))/(VrefHigh-VrefLow),0))</f>
        <v>2398</v>
      </c>
      <c r="E1530" s="5" t="str">
        <f>IF(OR(A1529&gt;=2^I$9,C1529&lt;=VrefLow),"",DEC2BIN((MOD(D1530,4096)/512),3)&amp;DEC2BIN(MOD(D1530,512),9))</f>
        <v>100101011110</v>
      </c>
      <c r="F1530" s="1" t="str">
        <f>IF(OR(A1529&gt;=2^I$9,C1529&lt;=VrefLow),"",DEC2HEX(D1530,4))</f>
        <v>095E</v>
      </c>
    </row>
    <row r="1531" spans="1:6" x14ac:dyDescent="0.25">
      <c r="A1531" s="2">
        <f>IF(OR(A1530&gt;=2^I$9,C1530&lt;=VrefLow),"",A1530+1)</f>
        <v>1528</v>
      </c>
      <c r="B1531" s="6">
        <f>IF(OR(A1530&gt;=2^I$9,C1530&lt;=VrefLow),"",IF(B1530&lt;=0,"",(B1530-(M$6/(2^I$9)))))</f>
        <v>4.0140624999994579</v>
      </c>
      <c r="C1531" s="6">
        <f>IF(OR(A1530&gt;=2^I$9,C1530&lt;=VrefLow),"",(B1531*M$12)/(M$9+M$12))</f>
        <v>1.579817821459387</v>
      </c>
      <c r="D1531" s="4">
        <f>IF(OR(A1530&gt;=2^I$9,C1530&lt;=VrefLow),"",ROUND(((C1531-VrefLow)*(2^REsolution))/(VrefHigh-VrefLow),0))</f>
        <v>2397</v>
      </c>
      <c r="E1531" s="5" t="str">
        <f>IF(OR(A1530&gt;=2^I$9,C1530&lt;=VrefLow),"",DEC2BIN((MOD(D1531,4096)/512),3)&amp;DEC2BIN(MOD(D1531,512),9))</f>
        <v>100101011101</v>
      </c>
      <c r="F1531" s="1" t="str">
        <f>IF(OR(A1530&gt;=2^I$9,C1530&lt;=VrefLow),"",DEC2HEX(D1531,4))</f>
        <v>095D</v>
      </c>
    </row>
    <row r="1532" spans="1:6" x14ac:dyDescent="0.25">
      <c r="A1532" s="2">
        <f>IF(OR(A1531&gt;=2^I$9,C1531&lt;=VrefLow),"",A1531+1)</f>
        <v>1529</v>
      </c>
      <c r="B1532" s="6">
        <f>IF(OR(A1531&gt;=2^I$9,C1531&lt;=VrefLow),"",IF(B1531&lt;=0,"",(B1531-(M$6/(2^I$9)))))</f>
        <v>4.0124999999994575</v>
      </c>
      <c r="C1532" s="6">
        <f>IF(OR(A1531&gt;=2^I$9,C1531&lt;=VrefLow),"",(B1532*M$12)/(M$9+M$12))</f>
        <v>1.5792028670718978</v>
      </c>
      <c r="D1532" s="4">
        <f>IF(OR(A1531&gt;=2^I$9,C1531&lt;=VrefLow),"",ROUND(((C1532-VrefLow)*(2^REsolution))/(VrefHigh-VrefLow),0))</f>
        <v>2396</v>
      </c>
      <c r="E1532" s="5" t="str">
        <f>IF(OR(A1531&gt;=2^I$9,C1531&lt;=VrefLow),"",DEC2BIN((MOD(D1532,4096)/512),3)&amp;DEC2BIN(MOD(D1532,512),9))</f>
        <v>100101011100</v>
      </c>
      <c r="F1532" s="1" t="str">
        <f>IF(OR(A1531&gt;=2^I$9,C1531&lt;=VrefLow),"",DEC2HEX(D1532,4))</f>
        <v>095C</v>
      </c>
    </row>
    <row r="1533" spans="1:6" x14ac:dyDescent="0.25">
      <c r="A1533" s="2">
        <f>IF(OR(A1532&gt;=2^I$9,C1532&lt;=VrefLow),"",A1532+1)</f>
        <v>1530</v>
      </c>
      <c r="B1533" s="6">
        <f>IF(OR(A1532&gt;=2^I$9,C1532&lt;=VrefLow),"",IF(B1532&lt;=0,"",(B1532-(M$6/(2^I$9)))))</f>
        <v>4.0109374999994571</v>
      </c>
      <c r="C1533" s="6">
        <f>IF(OR(A1532&gt;=2^I$9,C1532&lt;=VrefLow),"",(B1533*M$12)/(M$9+M$12))</f>
        <v>1.5785879126844085</v>
      </c>
      <c r="D1533" s="4">
        <f>IF(OR(A1532&gt;=2^I$9,C1532&lt;=VrefLow),"",ROUND(((C1533-VrefLow)*(2^REsolution))/(VrefHigh-VrefLow),0))</f>
        <v>2395</v>
      </c>
      <c r="E1533" s="5" t="str">
        <f>IF(OR(A1532&gt;=2^I$9,C1532&lt;=VrefLow),"",DEC2BIN((MOD(D1533,4096)/512),3)&amp;DEC2BIN(MOD(D1533,512),9))</f>
        <v>100101011011</v>
      </c>
      <c r="F1533" s="1" t="str">
        <f>IF(OR(A1532&gt;=2^I$9,C1532&lt;=VrefLow),"",DEC2HEX(D1533,4))</f>
        <v>095B</v>
      </c>
    </row>
    <row r="1534" spans="1:6" x14ac:dyDescent="0.25">
      <c r="A1534" s="2">
        <f>IF(OR(A1533&gt;=2^I$9,C1533&lt;=VrefLow),"",A1533+1)</f>
        <v>1531</v>
      </c>
      <c r="B1534" s="6">
        <f>IF(OR(A1533&gt;=2^I$9,C1533&lt;=VrefLow),"",IF(B1533&lt;=0,"",(B1533-(M$6/(2^I$9)))))</f>
        <v>4.0093749999994568</v>
      </c>
      <c r="C1534" s="6">
        <f>IF(OR(A1533&gt;=2^I$9,C1533&lt;=VrefLow),"",(B1534*M$12)/(M$9+M$12))</f>
        <v>1.5779729582969193</v>
      </c>
      <c r="D1534" s="4">
        <f>IF(OR(A1533&gt;=2^I$9,C1533&lt;=VrefLow),"",ROUND(((C1534-VrefLow)*(2^REsolution))/(VrefHigh-VrefLow),0))</f>
        <v>2394</v>
      </c>
      <c r="E1534" s="5" t="str">
        <f>IF(OR(A1533&gt;=2^I$9,C1533&lt;=VrefLow),"",DEC2BIN((MOD(D1534,4096)/512),3)&amp;DEC2BIN(MOD(D1534,512),9))</f>
        <v>100101011010</v>
      </c>
      <c r="F1534" s="1" t="str">
        <f>IF(OR(A1533&gt;=2^I$9,C1533&lt;=VrefLow),"",DEC2HEX(D1534,4))</f>
        <v>095A</v>
      </c>
    </row>
    <row r="1535" spans="1:6" x14ac:dyDescent="0.25">
      <c r="A1535" s="2">
        <f>IF(OR(A1534&gt;=2^I$9,C1534&lt;=VrefLow),"",A1534+1)</f>
        <v>1532</v>
      </c>
      <c r="B1535" s="6">
        <f>IF(OR(A1534&gt;=2^I$9,C1534&lt;=VrefLow),"",IF(B1534&lt;=0,"",(B1534-(M$6/(2^I$9)))))</f>
        <v>4.0078124999994564</v>
      </c>
      <c r="C1535" s="6">
        <f>IF(OR(A1534&gt;=2^I$9,C1534&lt;=VrefLow),"",(B1535*M$12)/(M$9+M$12))</f>
        <v>1.5773580039094299</v>
      </c>
      <c r="D1535" s="4">
        <f>IF(OR(A1534&gt;=2^I$9,C1534&lt;=VrefLow),"",ROUND(((C1535-VrefLow)*(2^REsolution))/(VrefHigh-VrefLow),0))</f>
        <v>2393</v>
      </c>
      <c r="E1535" s="5" t="str">
        <f>IF(OR(A1534&gt;=2^I$9,C1534&lt;=VrefLow),"",DEC2BIN((MOD(D1535,4096)/512),3)&amp;DEC2BIN(MOD(D1535,512),9))</f>
        <v>100101011001</v>
      </c>
      <c r="F1535" s="1" t="str">
        <f>IF(OR(A1534&gt;=2^I$9,C1534&lt;=VrefLow),"",DEC2HEX(D1535,4))</f>
        <v>0959</v>
      </c>
    </row>
    <row r="1536" spans="1:6" x14ac:dyDescent="0.25">
      <c r="A1536" s="2">
        <f>IF(OR(A1535&gt;=2^I$9,C1535&lt;=VrefLow),"",A1535+1)</f>
        <v>1533</v>
      </c>
      <c r="B1536" s="6">
        <f>IF(OR(A1535&gt;=2^I$9,C1535&lt;=VrefLow),"",IF(B1535&lt;=0,"",(B1535-(M$6/(2^I$9)))))</f>
        <v>4.0062499999994561</v>
      </c>
      <c r="C1536" s="6">
        <f>IF(OR(A1535&gt;=2^I$9,C1535&lt;=VrefLow),"",(B1536*M$12)/(M$9+M$12))</f>
        <v>1.5767430495219408</v>
      </c>
      <c r="D1536" s="4">
        <f>IF(OR(A1535&gt;=2^I$9,C1535&lt;=VrefLow),"",ROUND(((C1536-VrefLow)*(2^REsolution))/(VrefHigh-VrefLow),0))</f>
        <v>2392</v>
      </c>
      <c r="E1536" s="5" t="str">
        <f>IF(OR(A1535&gt;=2^I$9,C1535&lt;=VrefLow),"",DEC2BIN((MOD(D1536,4096)/512),3)&amp;DEC2BIN(MOD(D1536,512),9))</f>
        <v>100101011000</v>
      </c>
      <c r="F1536" s="1" t="str">
        <f>IF(OR(A1535&gt;=2^I$9,C1535&lt;=VrefLow),"",DEC2HEX(D1536,4))</f>
        <v>0958</v>
      </c>
    </row>
    <row r="1537" spans="1:6" x14ac:dyDescent="0.25">
      <c r="A1537" s="2">
        <f>IF(OR(A1536&gt;=2^I$9,C1536&lt;=VrefLow),"",A1536+1)</f>
        <v>1534</v>
      </c>
      <c r="B1537" s="6">
        <f>IF(OR(A1536&gt;=2^I$9,C1536&lt;=VrefLow),"",IF(B1536&lt;=0,"",(B1536-(M$6/(2^I$9)))))</f>
        <v>4.0046874999994557</v>
      </c>
      <c r="C1537" s="6">
        <f>IF(OR(A1536&gt;=2^I$9,C1536&lt;=VrefLow),"",(B1537*M$12)/(M$9+M$12))</f>
        <v>1.5761280951344514</v>
      </c>
      <c r="D1537" s="4">
        <f>IF(OR(A1536&gt;=2^I$9,C1536&lt;=VrefLow),"",ROUND(((C1537-VrefLow)*(2^REsolution))/(VrefHigh-VrefLow),0))</f>
        <v>2391</v>
      </c>
      <c r="E1537" s="5" t="str">
        <f>IF(OR(A1536&gt;=2^I$9,C1536&lt;=VrefLow),"",DEC2BIN((MOD(D1537,4096)/512),3)&amp;DEC2BIN(MOD(D1537,512),9))</f>
        <v>100101010111</v>
      </c>
      <c r="F1537" s="1" t="str">
        <f>IF(OR(A1536&gt;=2^I$9,C1536&lt;=VrefLow),"",DEC2HEX(D1537,4))</f>
        <v>0957</v>
      </c>
    </row>
    <row r="1538" spans="1:6" x14ac:dyDescent="0.25">
      <c r="A1538" s="2">
        <f>IF(OR(A1537&gt;=2^I$9,C1537&lt;=VrefLow),"",A1537+1)</f>
        <v>1535</v>
      </c>
      <c r="B1538" s="6">
        <f>IF(OR(A1537&gt;=2^I$9,C1537&lt;=VrefLow),"",IF(B1537&lt;=0,"",(B1537-(M$6/(2^I$9)))))</f>
        <v>4.0031249999994554</v>
      </c>
      <c r="C1538" s="6">
        <f>IF(OR(A1537&gt;=2^I$9,C1537&lt;=VrefLow),"",(B1538*M$12)/(M$9+M$12))</f>
        <v>1.575513140746962</v>
      </c>
      <c r="D1538" s="4">
        <f>IF(OR(A1537&gt;=2^I$9,C1537&lt;=VrefLow),"",ROUND(((C1538-VrefLow)*(2^REsolution))/(VrefHigh-VrefLow),0))</f>
        <v>2390</v>
      </c>
      <c r="E1538" s="5" t="str">
        <f>IF(OR(A1537&gt;=2^I$9,C1537&lt;=VrefLow),"",DEC2BIN((MOD(D1538,4096)/512),3)&amp;DEC2BIN(MOD(D1538,512),9))</f>
        <v>100101010110</v>
      </c>
      <c r="F1538" s="1" t="str">
        <f>IF(OR(A1537&gt;=2^I$9,C1537&lt;=VrefLow),"",DEC2HEX(D1538,4))</f>
        <v>0956</v>
      </c>
    </row>
    <row r="1539" spans="1:6" x14ac:dyDescent="0.25">
      <c r="A1539" s="2">
        <f>IF(OR(A1538&gt;=2^I$9,C1538&lt;=VrefLow),"",A1538+1)</f>
        <v>1536</v>
      </c>
      <c r="B1539" s="6">
        <f>IF(OR(A1538&gt;=2^I$9,C1538&lt;=VrefLow),"",IF(B1538&lt;=0,"",(B1538-(M$6/(2^I$9)))))</f>
        <v>4.001562499999455</v>
      </c>
      <c r="C1539" s="6">
        <f>IF(OR(A1538&gt;=2^I$9,C1538&lt;=VrefLow),"",(B1539*M$12)/(M$9+M$12))</f>
        <v>1.5748981863594727</v>
      </c>
      <c r="D1539" s="4">
        <f>IF(OR(A1538&gt;=2^I$9,C1538&lt;=VrefLow),"",ROUND(((C1539-VrefLow)*(2^REsolution))/(VrefHigh-VrefLow),0))</f>
        <v>2389</v>
      </c>
      <c r="E1539" s="5" t="str">
        <f>IF(OR(A1538&gt;=2^I$9,C1538&lt;=VrefLow),"",DEC2BIN((MOD(D1539,4096)/512),3)&amp;DEC2BIN(MOD(D1539,512),9))</f>
        <v>100101010101</v>
      </c>
      <c r="F1539" s="1" t="str">
        <f>IF(OR(A1538&gt;=2^I$9,C1538&lt;=VrefLow),"",DEC2HEX(D1539,4))</f>
        <v>0955</v>
      </c>
    </row>
    <row r="1540" spans="1:6" x14ac:dyDescent="0.25">
      <c r="A1540" s="2">
        <f>IF(OR(A1539&gt;=2^I$9,C1539&lt;=VrefLow),"",A1539+1)</f>
        <v>1537</v>
      </c>
      <c r="B1540" s="6">
        <f>IF(OR(A1539&gt;=2^I$9,C1539&lt;=VrefLow),"",IF(B1539&lt;=0,"",(B1539-(M$6/(2^I$9)))))</f>
        <v>3.9999999999994551</v>
      </c>
      <c r="C1540" s="6">
        <f>IF(OR(A1539&gt;=2^I$9,C1539&lt;=VrefLow),"",(B1540*M$12)/(M$9+M$12))</f>
        <v>1.5742832319719835</v>
      </c>
      <c r="D1540" s="4">
        <f>IF(OR(A1539&gt;=2^I$9,C1539&lt;=VrefLow),"",ROUND(((C1540-VrefLow)*(2^REsolution))/(VrefHigh-VrefLow),0))</f>
        <v>2388</v>
      </c>
      <c r="E1540" s="5" t="str">
        <f>IF(OR(A1539&gt;=2^I$9,C1539&lt;=VrefLow),"",DEC2BIN((MOD(D1540,4096)/512),3)&amp;DEC2BIN(MOD(D1540,512),9))</f>
        <v>100101010100</v>
      </c>
      <c r="F1540" s="1" t="str">
        <f>IF(OR(A1539&gt;=2^I$9,C1539&lt;=VrefLow),"",DEC2HEX(D1540,4))</f>
        <v>0954</v>
      </c>
    </row>
    <row r="1541" spans="1:6" x14ac:dyDescent="0.25">
      <c r="A1541" s="2">
        <f>IF(OR(A1540&gt;=2^I$9,C1540&lt;=VrefLow),"",A1540+1)</f>
        <v>1538</v>
      </c>
      <c r="B1541" s="6">
        <f>IF(OR(A1540&gt;=2^I$9,C1540&lt;=VrefLow),"",IF(B1540&lt;=0,"",(B1540-(M$6/(2^I$9)))))</f>
        <v>3.9984374999994552</v>
      </c>
      <c r="C1541" s="6">
        <f>IF(OR(A1540&gt;=2^I$9,C1540&lt;=VrefLow),"",(B1541*M$12)/(M$9+M$12))</f>
        <v>1.5736682775844946</v>
      </c>
      <c r="D1541" s="4">
        <f>IF(OR(A1540&gt;=2^I$9,C1540&lt;=VrefLow),"",ROUND(((C1541-VrefLow)*(2^REsolution))/(VrefHigh-VrefLow),0))</f>
        <v>2387</v>
      </c>
      <c r="E1541" s="5" t="str">
        <f>IF(OR(A1540&gt;=2^I$9,C1540&lt;=VrefLow),"",DEC2BIN((MOD(D1541,4096)/512),3)&amp;DEC2BIN(MOD(D1541,512),9))</f>
        <v>100101010011</v>
      </c>
      <c r="F1541" s="1" t="str">
        <f>IF(OR(A1540&gt;=2^I$9,C1540&lt;=VrefLow),"",DEC2HEX(D1541,4))</f>
        <v>0953</v>
      </c>
    </row>
    <row r="1542" spans="1:6" x14ac:dyDescent="0.25">
      <c r="A1542" s="2">
        <f>IF(OR(A1541&gt;=2^I$9,C1541&lt;=VrefLow),"",A1541+1)</f>
        <v>1539</v>
      </c>
      <c r="B1542" s="6">
        <f>IF(OR(A1541&gt;=2^I$9,C1541&lt;=VrefLow),"",IF(B1541&lt;=0,"",(B1541-(M$6/(2^I$9)))))</f>
        <v>3.9968749999994553</v>
      </c>
      <c r="C1542" s="6">
        <f>IF(OR(A1541&gt;=2^I$9,C1541&lt;=VrefLow),"",(B1542*M$12)/(M$9+M$12))</f>
        <v>1.5730533231970054</v>
      </c>
      <c r="D1542" s="4">
        <f>IF(OR(A1541&gt;=2^I$9,C1541&lt;=VrefLow),"",ROUND(((C1542-VrefLow)*(2^REsolution))/(VrefHigh-VrefLow),0))</f>
        <v>2386</v>
      </c>
      <c r="E1542" s="5" t="str">
        <f>IF(OR(A1541&gt;=2^I$9,C1541&lt;=VrefLow),"",DEC2BIN((MOD(D1542,4096)/512),3)&amp;DEC2BIN(MOD(D1542,512),9))</f>
        <v>100101010010</v>
      </c>
      <c r="F1542" s="1" t="str">
        <f>IF(OR(A1541&gt;=2^I$9,C1541&lt;=VrefLow),"",DEC2HEX(D1542,4))</f>
        <v>0952</v>
      </c>
    </row>
    <row r="1543" spans="1:6" x14ac:dyDescent="0.25">
      <c r="A1543" s="2">
        <f>IF(OR(A1542&gt;=2^I$9,C1542&lt;=VrefLow),"",A1542+1)</f>
        <v>1540</v>
      </c>
      <c r="B1543" s="6">
        <f>IF(OR(A1542&gt;=2^I$9,C1542&lt;=VrefLow),"",IF(B1542&lt;=0,"",(B1542-(M$6/(2^I$9)))))</f>
        <v>3.9953124999994554</v>
      </c>
      <c r="C1543" s="6">
        <f>IF(OR(A1542&gt;=2^I$9,C1542&lt;=VrefLow),"",(B1543*M$12)/(M$9+M$12))</f>
        <v>1.5724383688095165</v>
      </c>
      <c r="D1543" s="4">
        <f>IF(OR(A1542&gt;=2^I$9,C1542&lt;=VrefLow),"",ROUND(((C1543-VrefLow)*(2^REsolution))/(VrefHigh-VrefLow),0))</f>
        <v>2385</v>
      </c>
      <c r="E1543" s="5" t="str">
        <f>IF(OR(A1542&gt;=2^I$9,C1542&lt;=VrefLow),"",DEC2BIN((MOD(D1543,4096)/512),3)&amp;DEC2BIN(MOD(D1543,512),9))</f>
        <v>100101010001</v>
      </c>
      <c r="F1543" s="1" t="str">
        <f>IF(OR(A1542&gt;=2^I$9,C1542&lt;=VrefLow),"",DEC2HEX(D1543,4))</f>
        <v>0951</v>
      </c>
    </row>
    <row r="1544" spans="1:6" x14ac:dyDescent="0.25">
      <c r="A1544" s="2">
        <f>IF(OR(A1543&gt;=2^I$9,C1543&lt;=VrefLow),"",A1543+1)</f>
        <v>1541</v>
      </c>
      <c r="B1544" s="6">
        <f>IF(OR(A1543&gt;=2^I$9,C1543&lt;=VrefLow),"",IF(B1543&lt;=0,"",(B1543-(M$6/(2^I$9)))))</f>
        <v>3.9937499999994555</v>
      </c>
      <c r="C1544" s="6">
        <f>IF(OR(A1543&gt;=2^I$9,C1543&lt;=VrefLow),"",(B1544*M$12)/(M$9+M$12))</f>
        <v>1.5718234144220273</v>
      </c>
      <c r="D1544" s="4">
        <f>IF(OR(A1543&gt;=2^I$9,C1543&lt;=VrefLow),"",ROUND(((C1544-VrefLow)*(2^REsolution))/(VrefHigh-VrefLow),0))</f>
        <v>2385</v>
      </c>
      <c r="E1544" s="5" t="str">
        <f>IF(OR(A1543&gt;=2^I$9,C1543&lt;=VrefLow),"",DEC2BIN((MOD(D1544,4096)/512),3)&amp;DEC2BIN(MOD(D1544,512),9))</f>
        <v>100101010001</v>
      </c>
      <c r="F1544" s="1" t="str">
        <f>IF(OR(A1543&gt;=2^I$9,C1543&lt;=VrefLow),"",DEC2HEX(D1544,4))</f>
        <v>0951</v>
      </c>
    </row>
    <row r="1545" spans="1:6" x14ac:dyDescent="0.25">
      <c r="A1545" s="2">
        <f>IF(OR(A1544&gt;=2^I$9,C1544&lt;=VrefLow),"",A1544+1)</f>
        <v>1542</v>
      </c>
      <c r="B1545" s="6">
        <f>IF(OR(A1544&gt;=2^I$9,C1544&lt;=VrefLow),"",IF(B1544&lt;=0,"",(B1544-(M$6/(2^I$9)))))</f>
        <v>3.9921874999994555</v>
      </c>
      <c r="C1545" s="6">
        <f>IF(OR(A1544&gt;=2^I$9,C1544&lt;=VrefLow),"",(B1545*M$12)/(M$9+M$12))</f>
        <v>1.571208460034538</v>
      </c>
      <c r="D1545" s="4">
        <f>IF(OR(A1544&gt;=2^I$9,C1544&lt;=VrefLow),"",ROUND(((C1545-VrefLow)*(2^REsolution))/(VrefHigh-VrefLow),0))</f>
        <v>2384</v>
      </c>
      <c r="E1545" s="5" t="str">
        <f>IF(OR(A1544&gt;=2^I$9,C1544&lt;=VrefLow),"",DEC2BIN((MOD(D1545,4096)/512),3)&amp;DEC2BIN(MOD(D1545,512),9))</f>
        <v>100101010000</v>
      </c>
      <c r="F1545" s="1" t="str">
        <f>IF(OR(A1544&gt;=2^I$9,C1544&lt;=VrefLow),"",DEC2HEX(D1545,4))</f>
        <v>0950</v>
      </c>
    </row>
    <row r="1546" spans="1:6" x14ac:dyDescent="0.25">
      <c r="A1546" s="2">
        <f>IF(OR(A1545&gt;=2^I$9,C1545&lt;=VrefLow),"",A1545+1)</f>
        <v>1543</v>
      </c>
      <c r="B1546" s="6">
        <f>IF(OR(A1545&gt;=2^I$9,C1545&lt;=VrefLow),"",IF(B1545&lt;=0,"",(B1545-(M$6/(2^I$9)))))</f>
        <v>3.9906249999994556</v>
      </c>
      <c r="C1546" s="6">
        <f>IF(OR(A1545&gt;=2^I$9,C1545&lt;=VrefLow),"",(B1546*M$12)/(M$9+M$12))</f>
        <v>1.570593505647049</v>
      </c>
      <c r="D1546" s="4">
        <f>IF(OR(A1545&gt;=2^I$9,C1545&lt;=VrefLow),"",ROUND(((C1546-VrefLow)*(2^REsolution))/(VrefHigh-VrefLow),0))</f>
        <v>2383</v>
      </c>
      <c r="E1546" s="5" t="str">
        <f>IF(OR(A1545&gt;=2^I$9,C1545&lt;=VrefLow),"",DEC2BIN((MOD(D1546,4096)/512),3)&amp;DEC2BIN(MOD(D1546,512),9))</f>
        <v>100101001111</v>
      </c>
      <c r="F1546" s="1" t="str">
        <f>IF(OR(A1545&gt;=2^I$9,C1545&lt;=VrefLow),"",DEC2HEX(D1546,4))</f>
        <v>094F</v>
      </c>
    </row>
    <row r="1547" spans="1:6" x14ac:dyDescent="0.25">
      <c r="A1547" s="2">
        <f>IF(OR(A1546&gt;=2^I$9,C1546&lt;=VrefLow),"",A1546+1)</f>
        <v>1544</v>
      </c>
      <c r="B1547" s="6">
        <f>IF(OR(A1546&gt;=2^I$9,C1546&lt;=VrefLow),"",IF(B1546&lt;=0,"",(B1546-(M$6/(2^I$9)))))</f>
        <v>3.9890624999994557</v>
      </c>
      <c r="C1547" s="6">
        <f>IF(OR(A1546&gt;=2^I$9,C1546&lt;=VrefLow),"",(B1547*M$12)/(M$9+M$12))</f>
        <v>1.5699785512595599</v>
      </c>
      <c r="D1547" s="4">
        <f>IF(OR(A1546&gt;=2^I$9,C1546&lt;=VrefLow),"",ROUND(((C1547-VrefLow)*(2^REsolution))/(VrefHigh-VrefLow),0))</f>
        <v>2382</v>
      </c>
      <c r="E1547" s="5" t="str">
        <f>IF(OR(A1546&gt;=2^I$9,C1546&lt;=VrefLow),"",DEC2BIN((MOD(D1547,4096)/512),3)&amp;DEC2BIN(MOD(D1547,512),9))</f>
        <v>100101001110</v>
      </c>
      <c r="F1547" s="1" t="str">
        <f>IF(OR(A1546&gt;=2^I$9,C1546&lt;=VrefLow),"",DEC2HEX(D1547,4))</f>
        <v>094E</v>
      </c>
    </row>
    <row r="1548" spans="1:6" x14ac:dyDescent="0.25">
      <c r="A1548" s="2">
        <f>IF(OR(A1547&gt;=2^I$9,C1547&lt;=VrefLow),"",A1547+1)</f>
        <v>1545</v>
      </c>
      <c r="B1548" s="6">
        <f>IF(OR(A1547&gt;=2^I$9,C1547&lt;=VrefLow),"",IF(B1547&lt;=0,"",(B1547-(M$6/(2^I$9)))))</f>
        <v>3.9874999999994558</v>
      </c>
      <c r="C1548" s="6">
        <f>IF(OR(A1547&gt;=2^I$9,C1547&lt;=VrefLow),"",(B1548*M$12)/(M$9+M$12))</f>
        <v>1.5693635968720707</v>
      </c>
      <c r="D1548" s="4">
        <f>IF(OR(A1547&gt;=2^I$9,C1547&lt;=VrefLow),"",ROUND(((C1548-VrefLow)*(2^REsolution))/(VrefHigh-VrefLow),0))</f>
        <v>2381</v>
      </c>
      <c r="E1548" s="5" t="str">
        <f>IF(OR(A1547&gt;=2^I$9,C1547&lt;=VrefLow),"",DEC2BIN((MOD(D1548,4096)/512),3)&amp;DEC2BIN(MOD(D1548,512),9))</f>
        <v>100101001101</v>
      </c>
      <c r="F1548" s="1" t="str">
        <f>IF(OR(A1547&gt;=2^I$9,C1547&lt;=VrefLow),"",DEC2HEX(D1548,4))</f>
        <v>094D</v>
      </c>
    </row>
    <row r="1549" spans="1:6" x14ac:dyDescent="0.25">
      <c r="A1549" s="2">
        <f>IF(OR(A1548&gt;=2^I$9,C1548&lt;=VrefLow),"",A1548+1)</f>
        <v>1546</v>
      </c>
      <c r="B1549" s="6">
        <f>IF(OR(A1548&gt;=2^I$9,C1548&lt;=VrefLow),"",IF(B1548&lt;=0,"",(B1548-(M$6/(2^I$9)))))</f>
        <v>3.9859374999994559</v>
      </c>
      <c r="C1549" s="6">
        <f>IF(OR(A1548&gt;=2^I$9,C1548&lt;=VrefLow),"",(B1549*M$12)/(M$9+M$12))</f>
        <v>1.5687486424845818</v>
      </c>
      <c r="D1549" s="4">
        <f>IF(OR(A1548&gt;=2^I$9,C1548&lt;=VrefLow),"",ROUND(((C1549-VrefLow)*(2^REsolution))/(VrefHigh-VrefLow),0))</f>
        <v>2380</v>
      </c>
      <c r="E1549" s="5" t="str">
        <f>IF(OR(A1548&gt;=2^I$9,C1548&lt;=VrefLow),"",DEC2BIN((MOD(D1549,4096)/512),3)&amp;DEC2BIN(MOD(D1549,512),9))</f>
        <v>100101001100</v>
      </c>
      <c r="F1549" s="1" t="str">
        <f>IF(OR(A1548&gt;=2^I$9,C1548&lt;=VrefLow),"",DEC2HEX(D1549,4))</f>
        <v>094C</v>
      </c>
    </row>
    <row r="1550" spans="1:6" x14ac:dyDescent="0.25">
      <c r="A1550" s="2">
        <f>IF(OR(A1549&gt;=2^I$9,C1549&lt;=VrefLow),"",A1549+1)</f>
        <v>1547</v>
      </c>
      <c r="B1550" s="6">
        <f>IF(OR(A1549&gt;=2^I$9,C1549&lt;=VrefLow),"",IF(B1549&lt;=0,"",(B1549-(M$6/(2^I$9)))))</f>
        <v>3.984374999999456</v>
      </c>
      <c r="C1550" s="6">
        <f>IF(OR(A1549&gt;=2^I$9,C1549&lt;=VrefLow),"",(B1550*M$12)/(M$9+M$12))</f>
        <v>1.5681336880970926</v>
      </c>
      <c r="D1550" s="4">
        <f>IF(OR(A1549&gt;=2^I$9,C1549&lt;=VrefLow),"",ROUND(((C1550-VrefLow)*(2^REsolution))/(VrefHigh-VrefLow),0))</f>
        <v>2379</v>
      </c>
      <c r="E1550" s="5" t="str">
        <f>IF(OR(A1549&gt;=2^I$9,C1549&lt;=VrefLow),"",DEC2BIN((MOD(D1550,4096)/512),3)&amp;DEC2BIN(MOD(D1550,512),9))</f>
        <v>100101001011</v>
      </c>
      <c r="F1550" s="1" t="str">
        <f>IF(OR(A1549&gt;=2^I$9,C1549&lt;=VrefLow),"",DEC2HEX(D1550,4))</f>
        <v>094B</v>
      </c>
    </row>
    <row r="1551" spans="1:6" x14ac:dyDescent="0.25">
      <c r="A1551" s="2">
        <f>IF(OR(A1550&gt;=2^I$9,C1550&lt;=VrefLow),"",A1550+1)</f>
        <v>1548</v>
      </c>
      <c r="B1551" s="6">
        <f>IF(OR(A1550&gt;=2^I$9,C1550&lt;=VrefLow),"",IF(B1550&lt;=0,"",(B1550-(M$6/(2^I$9)))))</f>
        <v>3.9828124999994561</v>
      </c>
      <c r="C1551" s="6">
        <f>IF(OR(A1550&gt;=2^I$9,C1550&lt;=VrefLow),"",(B1551*M$12)/(M$9+M$12))</f>
        <v>1.5675187337096035</v>
      </c>
      <c r="D1551" s="4">
        <f>IF(OR(A1550&gt;=2^I$9,C1550&lt;=VrefLow),"",ROUND(((C1551-VrefLow)*(2^REsolution))/(VrefHigh-VrefLow),0))</f>
        <v>2378</v>
      </c>
      <c r="E1551" s="5" t="str">
        <f>IF(OR(A1550&gt;=2^I$9,C1550&lt;=VrefLow),"",DEC2BIN((MOD(D1551,4096)/512),3)&amp;DEC2BIN(MOD(D1551,512),9))</f>
        <v>100101001010</v>
      </c>
      <c r="F1551" s="1" t="str">
        <f>IF(OR(A1550&gt;=2^I$9,C1550&lt;=VrefLow),"",DEC2HEX(D1551,4))</f>
        <v>094A</v>
      </c>
    </row>
    <row r="1552" spans="1:6" x14ac:dyDescent="0.25">
      <c r="A1552" s="2">
        <f>IF(OR(A1551&gt;=2^I$9,C1551&lt;=VrefLow),"",A1551+1)</f>
        <v>1549</v>
      </c>
      <c r="B1552" s="6">
        <f>IF(OR(A1551&gt;=2^I$9,C1551&lt;=VrefLow),"",IF(B1551&lt;=0,"",(B1551-(M$6/(2^I$9)))))</f>
        <v>3.9812499999994562</v>
      </c>
      <c r="C1552" s="6">
        <f>IF(OR(A1551&gt;=2^I$9,C1551&lt;=VrefLow),"",(B1552*M$12)/(M$9+M$12))</f>
        <v>1.5669037793221143</v>
      </c>
      <c r="D1552" s="4">
        <f>IF(OR(A1551&gt;=2^I$9,C1551&lt;=VrefLow),"",ROUND(((C1552-VrefLow)*(2^REsolution))/(VrefHigh-VrefLow),0))</f>
        <v>2377</v>
      </c>
      <c r="E1552" s="5" t="str">
        <f>IF(OR(A1551&gt;=2^I$9,C1551&lt;=VrefLow),"",DEC2BIN((MOD(D1552,4096)/512),3)&amp;DEC2BIN(MOD(D1552,512),9))</f>
        <v>100101001001</v>
      </c>
      <c r="F1552" s="1" t="str">
        <f>IF(OR(A1551&gt;=2^I$9,C1551&lt;=VrefLow),"",DEC2HEX(D1552,4))</f>
        <v>0949</v>
      </c>
    </row>
    <row r="1553" spans="1:6" x14ac:dyDescent="0.25">
      <c r="A1553" s="2">
        <f>IF(OR(A1552&gt;=2^I$9,C1552&lt;=VrefLow),"",A1552+1)</f>
        <v>1550</v>
      </c>
      <c r="B1553" s="6">
        <f>IF(OR(A1552&gt;=2^I$9,C1552&lt;=VrefLow),"",IF(B1552&lt;=0,"",(B1552-(M$6/(2^I$9)))))</f>
        <v>3.9796874999994563</v>
      </c>
      <c r="C1553" s="6">
        <f>IF(OR(A1552&gt;=2^I$9,C1552&lt;=VrefLow),"",(B1553*M$12)/(M$9+M$12))</f>
        <v>1.5662888249346252</v>
      </c>
      <c r="D1553" s="4">
        <f>IF(OR(A1552&gt;=2^I$9,C1552&lt;=VrefLow),"",ROUND(((C1553-VrefLow)*(2^REsolution))/(VrefHigh-VrefLow),0))</f>
        <v>2376</v>
      </c>
      <c r="E1553" s="5" t="str">
        <f>IF(OR(A1552&gt;=2^I$9,C1552&lt;=VrefLow),"",DEC2BIN((MOD(D1553,4096)/512),3)&amp;DEC2BIN(MOD(D1553,512),9))</f>
        <v>100101001000</v>
      </c>
      <c r="F1553" s="1" t="str">
        <f>IF(OR(A1552&gt;=2^I$9,C1552&lt;=VrefLow),"",DEC2HEX(D1553,4))</f>
        <v>0948</v>
      </c>
    </row>
    <row r="1554" spans="1:6" x14ac:dyDescent="0.25">
      <c r="A1554" s="2">
        <f>IF(OR(A1553&gt;=2^I$9,C1553&lt;=VrefLow),"",A1553+1)</f>
        <v>1551</v>
      </c>
      <c r="B1554" s="6">
        <f>IF(OR(A1553&gt;=2^I$9,C1553&lt;=VrefLow),"",IF(B1553&lt;=0,"",(B1553-(M$6/(2^I$9)))))</f>
        <v>3.9781249999994563</v>
      </c>
      <c r="C1554" s="6">
        <f>IF(OR(A1553&gt;=2^I$9,C1553&lt;=VrefLow),"",(B1554*M$12)/(M$9+M$12))</f>
        <v>1.5656738705471362</v>
      </c>
      <c r="D1554" s="4">
        <f>IF(OR(A1553&gt;=2^I$9,C1553&lt;=VrefLow),"",ROUND(((C1554-VrefLow)*(2^REsolution))/(VrefHigh-VrefLow),0))</f>
        <v>2375</v>
      </c>
      <c r="E1554" s="5" t="str">
        <f>IF(OR(A1553&gt;=2^I$9,C1553&lt;=VrefLow),"",DEC2BIN((MOD(D1554,4096)/512),3)&amp;DEC2BIN(MOD(D1554,512),9))</f>
        <v>100101000111</v>
      </c>
      <c r="F1554" s="1" t="str">
        <f>IF(OR(A1553&gt;=2^I$9,C1553&lt;=VrefLow),"",DEC2HEX(D1554,4))</f>
        <v>0947</v>
      </c>
    </row>
    <row r="1555" spans="1:6" x14ac:dyDescent="0.25">
      <c r="A1555" s="2">
        <f>IF(OR(A1554&gt;=2^I$9,C1554&lt;=VrefLow),"",A1554+1)</f>
        <v>1552</v>
      </c>
      <c r="B1555" s="6">
        <f>IF(OR(A1554&gt;=2^I$9,C1554&lt;=VrefLow),"",IF(B1554&lt;=0,"",(B1554-(M$6/(2^I$9)))))</f>
        <v>3.9765624999994564</v>
      </c>
      <c r="C1555" s="6">
        <f>IF(OR(A1554&gt;=2^I$9,C1554&lt;=VrefLow),"",(B1555*M$12)/(M$9+M$12))</f>
        <v>1.5650589161596471</v>
      </c>
      <c r="D1555" s="4">
        <f>IF(OR(A1554&gt;=2^I$9,C1554&lt;=VrefLow),"",ROUND(((C1555-VrefLow)*(2^REsolution))/(VrefHigh-VrefLow),0))</f>
        <v>2374</v>
      </c>
      <c r="E1555" s="5" t="str">
        <f>IF(OR(A1554&gt;=2^I$9,C1554&lt;=VrefLow),"",DEC2BIN((MOD(D1555,4096)/512),3)&amp;DEC2BIN(MOD(D1555,512),9))</f>
        <v>100101000110</v>
      </c>
      <c r="F1555" s="1" t="str">
        <f>IF(OR(A1554&gt;=2^I$9,C1554&lt;=VrefLow),"",DEC2HEX(D1555,4))</f>
        <v>0946</v>
      </c>
    </row>
    <row r="1556" spans="1:6" x14ac:dyDescent="0.25">
      <c r="A1556" s="2">
        <f>IF(OR(A1555&gt;=2^I$9,C1555&lt;=VrefLow),"",A1555+1)</f>
        <v>1553</v>
      </c>
      <c r="B1556" s="6">
        <f>IF(OR(A1555&gt;=2^I$9,C1555&lt;=VrefLow),"",IF(B1555&lt;=0,"",(B1555-(M$6/(2^I$9)))))</f>
        <v>3.9749999999994565</v>
      </c>
      <c r="C1556" s="6">
        <f>IF(OR(A1555&gt;=2^I$9,C1555&lt;=VrefLow),"",(B1556*M$12)/(M$9+M$12))</f>
        <v>1.5644439617721579</v>
      </c>
      <c r="D1556" s="4">
        <f>IF(OR(A1555&gt;=2^I$9,C1555&lt;=VrefLow),"",ROUND(((C1556-VrefLow)*(2^REsolution))/(VrefHigh-VrefLow),0))</f>
        <v>2373</v>
      </c>
      <c r="E1556" s="5" t="str">
        <f>IF(OR(A1555&gt;=2^I$9,C1555&lt;=VrefLow),"",DEC2BIN((MOD(D1556,4096)/512),3)&amp;DEC2BIN(MOD(D1556,512),9))</f>
        <v>100101000101</v>
      </c>
      <c r="F1556" s="1" t="str">
        <f>IF(OR(A1555&gt;=2^I$9,C1555&lt;=VrefLow),"",DEC2HEX(D1556,4))</f>
        <v>0945</v>
      </c>
    </row>
    <row r="1557" spans="1:6" x14ac:dyDescent="0.25">
      <c r="A1557" s="2">
        <f>IF(OR(A1556&gt;=2^I$9,C1556&lt;=VrefLow),"",A1556+1)</f>
        <v>1554</v>
      </c>
      <c r="B1557" s="6">
        <f>IF(OR(A1556&gt;=2^I$9,C1556&lt;=VrefLow),"",IF(B1556&lt;=0,"",(B1556-(M$6/(2^I$9)))))</f>
        <v>3.9734374999994566</v>
      </c>
      <c r="C1557" s="6">
        <f>IF(OR(A1556&gt;=2^I$9,C1556&lt;=VrefLow),"",(B1557*M$12)/(M$9+M$12))</f>
        <v>1.5638290073846688</v>
      </c>
      <c r="D1557" s="4">
        <f>IF(OR(A1556&gt;=2^I$9,C1556&lt;=VrefLow),"",ROUND(((C1557-VrefLow)*(2^REsolution))/(VrefHigh-VrefLow),0))</f>
        <v>2372</v>
      </c>
      <c r="E1557" s="5" t="str">
        <f>IF(OR(A1556&gt;=2^I$9,C1556&lt;=VrefLow),"",DEC2BIN((MOD(D1557,4096)/512),3)&amp;DEC2BIN(MOD(D1557,512),9))</f>
        <v>100101000100</v>
      </c>
      <c r="F1557" s="1" t="str">
        <f>IF(OR(A1556&gt;=2^I$9,C1556&lt;=VrefLow),"",DEC2HEX(D1557,4))</f>
        <v>0944</v>
      </c>
    </row>
    <row r="1558" spans="1:6" x14ac:dyDescent="0.25">
      <c r="A1558" s="2">
        <f>IF(OR(A1557&gt;=2^I$9,C1557&lt;=VrefLow),"",A1557+1)</f>
        <v>1555</v>
      </c>
      <c r="B1558" s="6">
        <f>IF(OR(A1557&gt;=2^I$9,C1557&lt;=VrefLow),"",IF(B1557&lt;=0,"",(B1557-(M$6/(2^I$9)))))</f>
        <v>3.9718749999994567</v>
      </c>
      <c r="C1558" s="6">
        <f>IF(OR(A1557&gt;=2^I$9,C1557&lt;=VrefLow),"",(B1558*M$12)/(M$9+M$12))</f>
        <v>1.5632140529971796</v>
      </c>
      <c r="D1558" s="4">
        <f>IF(OR(A1557&gt;=2^I$9,C1557&lt;=VrefLow),"",ROUND(((C1558-VrefLow)*(2^REsolution))/(VrefHigh-VrefLow),0))</f>
        <v>2371</v>
      </c>
      <c r="E1558" s="5" t="str">
        <f>IF(OR(A1557&gt;=2^I$9,C1557&lt;=VrefLow),"",DEC2BIN((MOD(D1558,4096)/512),3)&amp;DEC2BIN(MOD(D1558,512),9))</f>
        <v>100101000011</v>
      </c>
      <c r="F1558" s="1" t="str">
        <f>IF(OR(A1557&gt;=2^I$9,C1557&lt;=VrefLow),"",DEC2HEX(D1558,4))</f>
        <v>0943</v>
      </c>
    </row>
    <row r="1559" spans="1:6" x14ac:dyDescent="0.25">
      <c r="A1559" s="2">
        <f>IF(OR(A1558&gt;=2^I$9,C1558&lt;=VrefLow),"",A1558+1)</f>
        <v>1556</v>
      </c>
      <c r="B1559" s="6">
        <f>IF(OR(A1558&gt;=2^I$9,C1558&lt;=VrefLow),"",IF(B1558&lt;=0,"",(B1558-(M$6/(2^I$9)))))</f>
        <v>3.9703124999994568</v>
      </c>
      <c r="C1559" s="6">
        <f>IF(OR(A1558&gt;=2^I$9,C1558&lt;=VrefLow),"",(B1559*M$12)/(M$9+M$12))</f>
        <v>1.5625990986096907</v>
      </c>
      <c r="D1559" s="4">
        <f>IF(OR(A1558&gt;=2^I$9,C1558&lt;=VrefLow),"",ROUND(((C1559-VrefLow)*(2^REsolution))/(VrefHigh-VrefLow),0))</f>
        <v>2371</v>
      </c>
      <c r="E1559" s="5" t="str">
        <f>IF(OR(A1558&gt;=2^I$9,C1558&lt;=VrefLow),"",DEC2BIN((MOD(D1559,4096)/512),3)&amp;DEC2BIN(MOD(D1559,512),9))</f>
        <v>100101000011</v>
      </c>
      <c r="F1559" s="1" t="str">
        <f>IF(OR(A1558&gt;=2^I$9,C1558&lt;=VrefLow),"",DEC2HEX(D1559,4))</f>
        <v>0943</v>
      </c>
    </row>
    <row r="1560" spans="1:6" x14ac:dyDescent="0.25">
      <c r="A1560" s="2">
        <f>IF(OR(A1559&gt;=2^I$9,C1559&lt;=VrefLow),"",A1559+1)</f>
        <v>1557</v>
      </c>
      <c r="B1560" s="6">
        <f>IF(OR(A1559&gt;=2^I$9,C1559&lt;=VrefLow),"",IF(B1559&lt;=0,"",(B1559-(M$6/(2^I$9)))))</f>
        <v>3.9687499999994569</v>
      </c>
      <c r="C1560" s="6">
        <f>IF(OR(A1559&gt;=2^I$9,C1559&lt;=VrefLow),"",(B1560*M$12)/(M$9+M$12))</f>
        <v>1.5619841442222016</v>
      </c>
      <c r="D1560" s="4">
        <f>IF(OR(A1559&gt;=2^I$9,C1559&lt;=VrefLow),"",ROUND(((C1560-VrefLow)*(2^REsolution))/(VrefHigh-VrefLow),0))</f>
        <v>2370</v>
      </c>
      <c r="E1560" s="5" t="str">
        <f>IF(OR(A1559&gt;=2^I$9,C1559&lt;=VrefLow),"",DEC2BIN((MOD(D1560,4096)/512),3)&amp;DEC2BIN(MOD(D1560,512),9))</f>
        <v>100101000010</v>
      </c>
      <c r="F1560" s="1" t="str">
        <f>IF(OR(A1559&gt;=2^I$9,C1559&lt;=VrefLow),"",DEC2HEX(D1560,4))</f>
        <v>0942</v>
      </c>
    </row>
    <row r="1561" spans="1:6" x14ac:dyDescent="0.25">
      <c r="A1561" s="2">
        <f>IF(OR(A1560&gt;=2^I$9,C1560&lt;=VrefLow),"",A1560+1)</f>
        <v>1558</v>
      </c>
      <c r="B1561" s="6">
        <f>IF(OR(A1560&gt;=2^I$9,C1560&lt;=VrefLow),"",IF(B1560&lt;=0,"",(B1560-(M$6/(2^I$9)))))</f>
        <v>3.967187499999457</v>
      </c>
      <c r="C1561" s="6">
        <f>IF(OR(A1560&gt;=2^I$9,C1560&lt;=VrefLow),"",(B1561*M$12)/(M$9+M$12))</f>
        <v>1.5613691898347124</v>
      </c>
      <c r="D1561" s="4">
        <f>IF(OR(A1560&gt;=2^I$9,C1560&lt;=VrefLow),"",ROUND(((C1561-VrefLow)*(2^REsolution))/(VrefHigh-VrefLow),0))</f>
        <v>2369</v>
      </c>
      <c r="E1561" s="5" t="str">
        <f>IF(OR(A1560&gt;=2^I$9,C1560&lt;=VrefLow),"",DEC2BIN((MOD(D1561,4096)/512),3)&amp;DEC2BIN(MOD(D1561,512),9))</f>
        <v>100101000001</v>
      </c>
      <c r="F1561" s="1" t="str">
        <f>IF(OR(A1560&gt;=2^I$9,C1560&lt;=VrefLow),"",DEC2HEX(D1561,4))</f>
        <v>0941</v>
      </c>
    </row>
    <row r="1562" spans="1:6" x14ac:dyDescent="0.25">
      <c r="A1562" s="2">
        <f>IF(OR(A1561&gt;=2^I$9,C1561&lt;=VrefLow),"",A1561+1)</f>
        <v>1559</v>
      </c>
      <c r="B1562" s="6">
        <f>IF(OR(A1561&gt;=2^I$9,C1561&lt;=VrefLow),"",IF(B1561&lt;=0,"",(B1561-(M$6/(2^I$9)))))</f>
        <v>3.9656249999994571</v>
      </c>
      <c r="C1562" s="6">
        <f>IF(OR(A1561&gt;=2^I$9,C1561&lt;=VrefLow),"",(B1562*M$12)/(M$9+M$12))</f>
        <v>1.5607542354472235</v>
      </c>
      <c r="D1562" s="4">
        <f>IF(OR(A1561&gt;=2^I$9,C1561&lt;=VrefLow),"",ROUND(((C1562-VrefLow)*(2^REsolution))/(VrefHigh-VrefLow),0))</f>
        <v>2368</v>
      </c>
      <c r="E1562" s="5" t="str">
        <f>IF(OR(A1561&gt;=2^I$9,C1561&lt;=VrefLow),"",DEC2BIN((MOD(D1562,4096)/512),3)&amp;DEC2BIN(MOD(D1562,512),9))</f>
        <v>100101000000</v>
      </c>
      <c r="F1562" s="1" t="str">
        <f>IF(OR(A1561&gt;=2^I$9,C1561&lt;=VrefLow),"",DEC2HEX(D1562,4))</f>
        <v>0940</v>
      </c>
    </row>
    <row r="1563" spans="1:6" x14ac:dyDescent="0.25">
      <c r="A1563" s="2">
        <f>IF(OR(A1562&gt;=2^I$9,C1562&lt;=VrefLow),"",A1562+1)</f>
        <v>1560</v>
      </c>
      <c r="B1563" s="6">
        <f>IF(OR(A1562&gt;=2^I$9,C1562&lt;=VrefLow),"",IF(B1562&lt;=0,"",(B1562-(M$6/(2^I$9)))))</f>
        <v>3.9640624999994571</v>
      </c>
      <c r="C1563" s="6">
        <f>IF(OR(A1562&gt;=2^I$9,C1562&lt;=VrefLow),"",(B1563*M$12)/(M$9+M$12))</f>
        <v>1.5601392810597343</v>
      </c>
      <c r="D1563" s="4">
        <f>IF(OR(A1562&gt;=2^I$9,C1562&lt;=VrefLow),"",ROUND(((C1563-VrefLow)*(2^REsolution))/(VrefHigh-VrefLow),0))</f>
        <v>2367</v>
      </c>
      <c r="E1563" s="5" t="str">
        <f>IF(OR(A1562&gt;=2^I$9,C1562&lt;=VrefLow),"",DEC2BIN((MOD(D1563,4096)/512),3)&amp;DEC2BIN(MOD(D1563,512),9))</f>
        <v>100100111111</v>
      </c>
      <c r="F1563" s="1" t="str">
        <f>IF(OR(A1562&gt;=2^I$9,C1562&lt;=VrefLow),"",DEC2HEX(D1563,4))</f>
        <v>093F</v>
      </c>
    </row>
    <row r="1564" spans="1:6" x14ac:dyDescent="0.25">
      <c r="A1564" s="2">
        <f>IF(OR(A1563&gt;=2^I$9,C1563&lt;=VrefLow),"",A1563+1)</f>
        <v>1561</v>
      </c>
      <c r="B1564" s="6">
        <f>IF(OR(A1563&gt;=2^I$9,C1563&lt;=VrefLow),"",IF(B1563&lt;=0,"",(B1563-(M$6/(2^I$9)))))</f>
        <v>3.9624999999994572</v>
      </c>
      <c r="C1564" s="6">
        <f>IF(OR(A1563&gt;=2^I$9,C1563&lt;=VrefLow),"",(B1564*M$12)/(M$9+M$12))</f>
        <v>1.5595243266722449</v>
      </c>
      <c r="D1564" s="4">
        <f>IF(OR(A1563&gt;=2^I$9,C1563&lt;=VrefLow),"",ROUND(((C1564-VrefLow)*(2^REsolution))/(VrefHigh-VrefLow),0))</f>
        <v>2366</v>
      </c>
      <c r="E1564" s="5" t="str">
        <f>IF(OR(A1563&gt;=2^I$9,C1563&lt;=VrefLow),"",DEC2BIN((MOD(D1564,4096)/512),3)&amp;DEC2BIN(MOD(D1564,512),9))</f>
        <v>100100111110</v>
      </c>
      <c r="F1564" s="1" t="str">
        <f>IF(OR(A1563&gt;=2^I$9,C1563&lt;=VrefLow),"",DEC2HEX(D1564,4))</f>
        <v>093E</v>
      </c>
    </row>
    <row r="1565" spans="1:6" x14ac:dyDescent="0.25">
      <c r="A1565" s="2">
        <f>IF(OR(A1564&gt;=2^I$9,C1564&lt;=VrefLow),"",A1564+1)</f>
        <v>1562</v>
      </c>
      <c r="B1565" s="6">
        <f>IF(OR(A1564&gt;=2^I$9,C1564&lt;=VrefLow),"",IF(B1564&lt;=0,"",(B1564-(M$6/(2^I$9)))))</f>
        <v>3.9609374999994573</v>
      </c>
      <c r="C1565" s="6">
        <f>IF(OR(A1564&gt;=2^I$9,C1564&lt;=VrefLow),"",(B1565*M$12)/(M$9+M$12))</f>
        <v>1.558909372284756</v>
      </c>
      <c r="D1565" s="4">
        <f>IF(OR(A1564&gt;=2^I$9,C1564&lt;=VrefLow),"",ROUND(((C1565-VrefLow)*(2^REsolution))/(VrefHigh-VrefLow),0))</f>
        <v>2365</v>
      </c>
      <c r="E1565" s="5" t="str">
        <f>IF(OR(A1564&gt;=2^I$9,C1564&lt;=VrefLow),"",DEC2BIN((MOD(D1565,4096)/512),3)&amp;DEC2BIN(MOD(D1565,512),9))</f>
        <v>100100111101</v>
      </c>
      <c r="F1565" s="1" t="str">
        <f>IF(OR(A1564&gt;=2^I$9,C1564&lt;=VrefLow),"",DEC2HEX(D1565,4))</f>
        <v>093D</v>
      </c>
    </row>
    <row r="1566" spans="1:6" x14ac:dyDescent="0.25">
      <c r="A1566" s="2">
        <f>IF(OR(A1565&gt;=2^I$9,C1565&lt;=VrefLow),"",A1565+1)</f>
        <v>1563</v>
      </c>
      <c r="B1566" s="6">
        <f>IF(OR(A1565&gt;=2^I$9,C1565&lt;=VrefLow),"",IF(B1565&lt;=0,"",(B1565-(M$6/(2^I$9)))))</f>
        <v>3.9593749999994574</v>
      </c>
      <c r="C1566" s="6">
        <f>IF(OR(A1565&gt;=2^I$9,C1565&lt;=VrefLow),"",(B1566*M$12)/(M$9+M$12))</f>
        <v>1.5582944178972669</v>
      </c>
      <c r="D1566" s="4">
        <f>IF(OR(A1565&gt;=2^I$9,C1565&lt;=VrefLow),"",ROUND(((C1566-VrefLow)*(2^REsolution))/(VrefHigh-VrefLow),0))</f>
        <v>2364</v>
      </c>
      <c r="E1566" s="5" t="str">
        <f>IF(OR(A1565&gt;=2^I$9,C1565&lt;=VrefLow),"",DEC2BIN((MOD(D1566,4096)/512),3)&amp;DEC2BIN(MOD(D1566,512),9))</f>
        <v>100100111100</v>
      </c>
      <c r="F1566" s="1" t="str">
        <f>IF(OR(A1565&gt;=2^I$9,C1565&lt;=VrefLow),"",DEC2HEX(D1566,4))</f>
        <v>093C</v>
      </c>
    </row>
    <row r="1567" spans="1:6" x14ac:dyDescent="0.25">
      <c r="A1567" s="2">
        <f>IF(OR(A1566&gt;=2^I$9,C1566&lt;=VrefLow),"",A1566+1)</f>
        <v>1564</v>
      </c>
      <c r="B1567" s="6">
        <f>IF(OR(A1566&gt;=2^I$9,C1566&lt;=VrefLow),"",IF(B1566&lt;=0,"",(B1566-(M$6/(2^I$9)))))</f>
        <v>3.9578124999994575</v>
      </c>
      <c r="C1567" s="6">
        <f>IF(OR(A1566&gt;=2^I$9,C1566&lt;=VrefLow),"",(B1567*M$12)/(M$9+M$12))</f>
        <v>1.5576794635097779</v>
      </c>
      <c r="D1567" s="4">
        <f>IF(OR(A1566&gt;=2^I$9,C1566&lt;=VrefLow),"",ROUND(((C1567-VrefLow)*(2^REsolution))/(VrefHigh-VrefLow),0))</f>
        <v>2363</v>
      </c>
      <c r="E1567" s="5" t="str">
        <f>IF(OR(A1566&gt;=2^I$9,C1566&lt;=VrefLow),"",DEC2BIN((MOD(D1567,4096)/512),3)&amp;DEC2BIN(MOD(D1567,512),9))</f>
        <v>100100111011</v>
      </c>
      <c r="F1567" s="1" t="str">
        <f>IF(OR(A1566&gt;=2^I$9,C1566&lt;=VrefLow),"",DEC2HEX(D1567,4))</f>
        <v>093B</v>
      </c>
    </row>
    <row r="1568" spans="1:6" x14ac:dyDescent="0.25">
      <c r="A1568" s="2">
        <f>IF(OR(A1567&gt;=2^I$9,C1567&lt;=VrefLow),"",A1567+1)</f>
        <v>1565</v>
      </c>
      <c r="B1568" s="6">
        <f>IF(OR(A1567&gt;=2^I$9,C1567&lt;=VrefLow),"",IF(B1567&lt;=0,"",(B1567-(M$6/(2^I$9)))))</f>
        <v>3.9562499999994576</v>
      </c>
      <c r="C1568" s="6">
        <f>IF(OR(A1567&gt;=2^I$9,C1567&lt;=VrefLow),"",(B1568*M$12)/(M$9+M$12))</f>
        <v>1.5570645091222888</v>
      </c>
      <c r="D1568" s="4">
        <f>IF(OR(A1567&gt;=2^I$9,C1567&lt;=VrefLow),"",ROUND(((C1568-VrefLow)*(2^REsolution))/(VrefHigh-VrefLow),0))</f>
        <v>2362</v>
      </c>
      <c r="E1568" s="5" t="str">
        <f>IF(OR(A1567&gt;=2^I$9,C1567&lt;=VrefLow),"",DEC2BIN((MOD(D1568,4096)/512),3)&amp;DEC2BIN(MOD(D1568,512),9))</f>
        <v>100100111010</v>
      </c>
      <c r="F1568" s="1" t="str">
        <f>IF(OR(A1567&gt;=2^I$9,C1567&lt;=VrefLow),"",DEC2HEX(D1568,4))</f>
        <v>093A</v>
      </c>
    </row>
    <row r="1569" spans="1:6" x14ac:dyDescent="0.25">
      <c r="A1569" s="2">
        <f>IF(OR(A1568&gt;=2^I$9,C1568&lt;=VrefLow),"",A1568+1)</f>
        <v>1566</v>
      </c>
      <c r="B1569" s="6">
        <f>IF(OR(A1568&gt;=2^I$9,C1568&lt;=VrefLow),"",IF(B1568&lt;=0,"",(B1568-(M$6/(2^I$9)))))</f>
        <v>3.9546874999994577</v>
      </c>
      <c r="C1569" s="6">
        <f>IF(OR(A1568&gt;=2^I$9,C1568&lt;=VrefLow),"",(B1569*M$12)/(M$9+M$12))</f>
        <v>1.5564495547347996</v>
      </c>
      <c r="D1569" s="4">
        <f>IF(OR(A1568&gt;=2^I$9,C1568&lt;=VrefLow),"",ROUND(((C1569-VrefLow)*(2^REsolution))/(VrefHigh-VrefLow),0))</f>
        <v>2361</v>
      </c>
      <c r="E1569" s="5" t="str">
        <f>IF(OR(A1568&gt;=2^I$9,C1568&lt;=VrefLow),"",DEC2BIN((MOD(D1569,4096)/512),3)&amp;DEC2BIN(MOD(D1569,512),9))</f>
        <v>100100111001</v>
      </c>
      <c r="F1569" s="1" t="str">
        <f>IF(OR(A1568&gt;=2^I$9,C1568&lt;=VrefLow),"",DEC2HEX(D1569,4))</f>
        <v>0939</v>
      </c>
    </row>
    <row r="1570" spans="1:6" x14ac:dyDescent="0.25">
      <c r="A1570" s="2">
        <f>IF(OR(A1569&gt;=2^I$9,C1569&lt;=VrefLow),"",A1569+1)</f>
        <v>1567</v>
      </c>
      <c r="B1570" s="6">
        <f>IF(OR(A1569&gt;=2^I$9,C1569&lt;=VrefLow),"",IF(B1569&lt;=0,"",(B1569-(M$6/(2^I$9)))))</f>
        <v>3.9531249999994578</v>
      </c>
      <c r="C1570" s="6">
        <f>IF(OR(A1569&gt;=2^I$9,C1569&lt;=VrefLow),"",(B1570*M$12)/(M$9+M$12))</f>
        <v>1.5558346003473105</v>
      </c>
      <c r="D1570" s="4">
        <f>IF(OR(A1569&gt;=2^I$9,C1569&lt;=VrefLow),"",ROUND(((C1570-VrefLow)*(2^REsolution))/(VrefHigh-VrefLow),0))</f>
        <v>2360</v>
      </c>
      <c r="E1570" s="5" t="str">
        <f>IF(OR(A1569&gt;=2^I$9,C1569&lt;=VrefLow),"",DEC2BIN((MOD(D1570,4096)/512),3)&amp;DEC2BIN(MOD(D1570,512),9))</f>
        <v>100100111000</v>
      </c>
      <c r="F1570" s="1" t="str">
        <f>IF(OR(A1569&gt;=2^I$9,C1569&lt;=VrefLow),"",DEC2HEX(D1570,4))</f>
        <v>0938</v>
      </c>
    </row>
    <row r="1571" spans="1:6" x14ac:dyDescent="0.25">
      <c r="A1571" s="2">
        <f>IF(OR(A1570&gt;=2^I$9,C1570&lt;=VrefLow),"",A1570+1)</f>
        <v>1568</v>
      </c>
      <c r="B1571" s="6">
        <f>IF(OR(A1570&gt;=2^I$9,C1570&lt;=VrefLow),"",IF(B1570&lt;=0,"",(B1570-(M$6/(2^I$9)))))</f>
        <v>3.9515624999994579</v>
      </c>
      <c r="C1571" s="6">
        <f>IF(OR(A1570&gt;=2^I$9,C1570&lt;=VrefLow),"",(B1571*M$12)/(M$9+M$12))</f>
        <v>1.5552196459598213</v>
      </c>
      <c r="D1571" s="4">
        <f>IF(OR(A1570&gt;=2^I$9,C1570&lt;=VrefLow),"",ROUND(((C1571-VrefLow)*(2^REsolution))/(VrefHigh-VrefLow),0))</f>
        <v>2359</v>
      </c>
      <c r="E1571" s="5" t="str">
        <f>IF(OR(A1570&gt;=2^I$9,C1570&lt;=VrefLow),"",DEC2BIN((MOD(D1571,4096)/512),3)&amp;DEC2BIN(MOD(D1571,512),9))</f>
        <v>100100110111</v>
      </c>
      <c r="F1571" s="1" t="str">
        <f>IF(OR(A1570&gt;=2^I$9,C1570&lt;=VrefLow),"",DEC2HEX(D1571,4))</f>
        <v>0937</v>
      </c>
    </row>
    <row r="1572" spans="1:6" x14ac:dyDescent="0.25">
      <c r="A1572" s="2">
        <f>IF(OR(A1571&gt;=2^I$9,C1571&lt;=VrefLow),"",A1571+1)</f>
        <v>1569</v>
      </c>
      <c r="B1572" s="6">
        <f>IF(OR(A1571&gt;=2^I$9,C1571&lt;=VrefLow),"",IF(B1571&lt;=0,"",(B1571-(M$6/(2^I$9)))))</f>
        <v>3.9499999999994579</v>
      </c>
      <c r="C1572" s="6">
        <f>IF(OR(A1571&gt;=2^I$9,C1571&lt;=VrefLow),"",(B1572*M$12)/(M$9+M$12))</f>
        <v>1.5546046915723322</v>
      </c>
      <c r="D1572" s="4">
        <f>IF(OR(A1571&gt;=2^I$9,C1571&lt;=VrefLow),"",ROUND(((C1572-VrefLow)*(2^REsolution))/(VrefHigh-VrefLow),0))</f>
        <v>2358</v>
      </c>
      <c r="E1572" s="5" t="str">
        <f>IF(OR(A1571&gt;=2^I$9,C1571&lt;=VrefLow),"",DEC2BIN((MOD(D1572,4096)/512),3)&amp;DEC2BIN(MOD(D1572,512),9))</f>
        <v>100100110110</v>
      </c>
      <c r="F1572" s="1" t="str">
        <f>IF(OR(A1571&gt;=2^I$9,C1571&lt;=VrefLow),"",DEC2HEX(D1572,4))</f>
        <v>0936</v>
      </c>
    </row>
    <row r="1573" spans="1:6" x14ac:dyDescent="0.25">
      <c r="A1573" s="2">
        <f>IF(OR(A1572&gt;=2^I$9,C1572&lt;=VrefLow),"",A1572+1)</f>
        <v>1570</v>
      </c>
      <c r="B1573" s="6">
        <f>IF(OR(A1572&gt;=2^I$9,C1572&lt;=VrefLow),"",IF(B1572&lt;=0,"",(B1572-(M$6/(2^I$9)))))</f>
        <v>3.948437499999458</v>
      </c>
      <c r="C1573" s="6">
        <f>IF(OR(A1572&gt;=2^I$9,C1572&lt;=VrefLow),"",(B1573*M$12)/(M$9+M$12))</f>
        <v>1.5539897371848432</v>
      </c>
      <c r="D1573" s="4">
        <f>IF(OR(A1572&gt;=2^I$9,C1572&lt;=VrefLow),"",ROUND(((C1573-VrefLow)*(2^REsolution))/(VrefHigh-VrefLow),0))</f>
        <v>2357</v>
      </c>
      <c r="E1573" s="5" t="str">
        <f>IF(OR(A1572&gt;=2^I$9,C1572&lt;=VrefLow),"",DEC2BIN((MOD(D1573,4096)/512),3)&amp;DEC2BIN(MOD(D1573,512),9))</f>
        <v>100100110101</v>
      </c>
      <c r="F1573" s="1" t="str">
        <f>IF(OR(A1572&gt;=2^I$9,C1572&lt;=VrefLow),"",DEC2HEX(D1573,4))</f>
        <v>0935</v>
      </c>
    </row>
    <row r="1574" spans="1:6" x14ac:dyDescent="0.25">
      <c r="A1574" s="2">
        <f>IF(OR(A1573&gt;=2^I$9,C1573&lt;=VrefLow),"",A1573+1)</f>
        <v>1571</v>
      </c>
      <c r="B1574" s="6">
        <f>IF(OR(A1573&gt;=2^I$9,C1573&lt;=VrefLow),"",IF(B1573&lt;=0,"",(B1573-(M$6/(2^I$9)))))</f>
        <v>3.9468749999994581</v>
      </c>
      <c r="C1574" s="6">
        <f>IF(OR(A1573&gt;=2^I$9,C1573&lt;=VrefLow),"",(B1574*M$12)/(M$9+M$12))</f>
        <v>1.5533747827973541</v>
      </c>
      <c r="D1574" s="4">
        <f>IF(OR(A1573&gt;=2^I$9,C1573&lt;=VrefLow),"",ROUND(((C1574-VrefLow)*(2^REsolution))/(VrefHigh-VrefLow),0))</f>
        <v>2357</v>
      </c>
      <c r="E1574" s="5" t="str">
        <f>IF(OR(A1573&gt;=2^I$9,C1573&lt;=VrefLow),"",DEC2BIN((MOD(D1574,4096)/512),3)&amp;DEC2BIN(MOD(D1574,512),9))</f>
        <v>100100110101</v>
      </c>
      <c r="F1574" s="1" t="str">
        <f>IF(OR(A1573&gt;=2^I$9,C1573&lt;=VrefLow),"",DEC2HEX(D1574,4))</f>
        <v>0935</v>
      </c>
    </row>
    <row r="1575" spans="1:6" x14ac:dyDescent="0.25">
      <c r="A1575" s="2">
        <f>IF(OR(A1574&gt;=2^I$9,C1574&lt;=VrefLow),"",A1574+1)</f>
        <v>1572</v>
      </c>
      <c r="B1575" s="6">
        <f>IF(OR(A1574&gt;=2^I$9,C1574&lt;=VrefLow),"",IF(B1574&lt;=0,"",(B1574-(M$6/(2^I$9)))))</f>
        <v>3.9453124999994582</v>
      </c>
      <c r="C1575" s="6">
        <f>IF(OR(A1574&gt;=2^I$9,C1574&lt;=VrefLow),"",(B1575*M$12)/(M$9+M$12))</f>
        <v>1.5527598284098652</v>
      </c>
      <c r="D1575" s="4">
        <f>IF(OR(A1574&gt;=2^I$9,C1574&lt;=VrefLow),"",ROUND(((C1575-VrefLow)*(2^REsolution))/(VrefHigh-VrefLow),0))</f>
        <v>2356</v>
      </c>
      <c r="E1575" s="5" t="str">
        <f>IF(OR(A1574&gt;=2^I$9,C1574&lt;=VrefLow),"",DEC2BIN((MOD(D1575,4096)/512),3)&amp;DEC2BIN(MOD(D1575,512),9))</f>
        <v>100100110100</v>
      </c>
      <c r="F1575" s="1" t="str">
        <f>IF(OR(A1574&gt;=2^I$9,C1574&lt;=VrefLow),"",DEC2HEX(D1575,4))</f>
        <v>0934</v>
      </c>
    </row>
    <row r="1576" spans="1:6" x14ac:dyDescent="0.25">
      <c r="A1576" s="2">
        <f>IF(OR(A1575&gt;=2^I$9,C1575&lt;=VrefLow),"",A1575+1)</f>
        <v>1573</v>
      </c>
      <c r="B1576" s="6">
        <f>IF(OR(A1575&gt;=2^I$9,C1575&lt;=VrefLow),"",IF(B1575&lt;=0,"",(B1575-(M$6/(2^I$9)))))</f>
        <v>3.9437499999994583</v>
      </c>
      <c r="C1576" s="6">
        <f>IF(OR(A1575&gt;=2^I$9,C1575&lt;=VrefLow),"",(B1576*M$12)/(M$9+M$12))</f>
        <v>1.5521448740223758</v>
      </c>
      <c r="D1576" s="4">
        <f>IF(OR(A1575&gt;=2^I$9,C1575&lt;=VrefLow),"",ROUND(((C1576-VrefLow)*(2^REsolution))/(VrefHigh-VrefLow),0))</f>
        <v>2355</v>
      </c>
      <c r="E1576" s="5" t="str">
        <f>IF(OR(A1575&gt;=2^I$9,C1575&lt;=VrefLow),"",DEC2BIN((MOD(D1576,4096)/512),3)&amp;DEC2BIN(MOD(D1576,512),9))</f>
        <v>100100110011</v>
      </c>
      <c r="F1576" s="1" t="str">
        <f>IF(OR(A1575&gt;=2^I$9,C1575&lt;=VrefLow),"",DEC2HEX(D1576,4))</f>
        <v>0933</v>
      </c>
    </row>
    <row r="1577" spans="1:6" x14ac:dyDescent="0.25">
      <c r="A1577" s="2">
        <f>IF(OR(A1576&gt;=2^I$9,C1576&lt;=VrefLow),"",A1576+1)</f>
        <v>1574</v>
      </c>
      <c r="B1577" s="6">
        <f>IF(OR(A1576&gt;=2^I$9,C1576&lt;=VrefLow),"",IF(B1576&lt;=0,"",(B1576-(M$6/(2^I$9)))))</f>
        <v>3.9421874999994584</v>
      </c>
      <c r="C1577" s="6">
        <f>IF(OR(A1576&gt;=2^I$9,C1576&lt;=VrefLow),"",(B1577*M$12)/(M$9+M$12))</f>
        <v>1.5515299196348866</v>
      </c>
      <c r="D1577" s="4">
        <f>IF(OR(A1576&gt;=2^I$9,C1576&lt;=VrefLow),"",ROUND(((C1577-VrefLow)*(2^REsolution))/(VrefHigh-VrefLow),0))</f>
        <v>2354</v>
      </c>
      <c r="E1577" s="5" t="str">
        <f>IF(OR(A1576&gt;=2^I$9,C1576&lt;=VrefLow),"",DEC2BIN((MOD(D1577,4096)/512),3)&amp;DEC2BIN(MOD(D1577,512),9))</f>
        <v>100100110010</v>
      </c>
      <c r="F1577" s="1" t="str">
        <f>IF(OR(A1576&gt;=2^I$9,C1576&lt;=VrefLow),"",DEC2HEX(D1577,4))</f>
        <v>0932</v>
      </c>
    </row>
    <row r="1578" spans="1:6" x14ac:dyDescent="0.25">
      <c r="A1578" s="2">
        <f>IF(OR(A1577&gt;=2^I$9,C1577&lt;=VrefLow),"",A1577+1)</f>
        <v>1575</v>
      </c>
      <c r="B1578" s="6">
        <f>IF(OR(A1577&gt;=2^I$9,C1577&lt;=VrefLow),"",IF(B1577&lt;=0,"",(B1577-(M$6/(2^I$9)))))</f>
        <v>3.9406249999994585</v>
      </c>
      <c r="C1578" s="6">
        <f>IF(OR(A1577&gt;=2^I$9,C1577&lt;=VrefLow),"",(B1578*M$12)/(M$9+M$12))</f>
        <v>1.5509149652473977</v>
      </c>
      <c r="D1578" s="4">
        <f>IF(OR(A1577&gt;=2^I$9,C1577&lt;=VrefLow),"",ROUND(((C1578-VrefLow)*(2^REsolution))/(VrefHigh-VrefLow),0))</f>
        <v>2353</v>
      </c>
      <c r="E1578" s="5" t="str">
        <f>IF(OR(A1577&gt;=2^I$9,C1577&lt;=VrefLow),"",DEC2BIN((MOD(D1578,4096)/512),3)&amp;DEC2BIN(MOD(D1578,512),9))</f>
        <v>100100110001</v>
      </c>
      <c r="F1578" s="1" t="str">
        <f>IF(OR(A1577&gt;=2^I$9,C1577&lt;=VrefLow),"",DEC2HEX(D1578,4))</f>
        <v>0931</v>
      </c>
    </row>
    <row r="1579" spans="1:6" x14ac:dyDescent="0.25">
      <c r="A1579" s="2">
        <f>IF(OR(A1578&gt;=2^I$9,C1578&lt;=VrefLow),"",A1578+1)</f>
        <v>1576</v>
      </c>
      <c r="B1579" s="6">
        <f>IF(OR(A1578&gt;=2^I$9,C1578&lt;=VrefLow),"",IF(B1578&lt;=0,"",(B1578-(M$6/(2^I$9)))))</f>
        <v>3.9390624999994586</v>
      </c>
      <c r="C1579" s="6">
        <f>IF(OR(A1578&gt;=2^I$9,C1578&lt;=VrefLow),"",(B1579*M$12)/(M$9+M$12))</f>
        <v>1.5503000108599085</v>
      </c>
      <c r="D1579" s="4">
        <f>IF(OR(A1578&gt;=2^I$9,C1578&lt;=VrefLow),"",ROUND(((C1579-VrefLow)*(2^REsolution))/(VrefHigh-VrefLow),0))</f>
        <v>2352</v>
      </c>
      <c r="E1579" s="5" t="str">
        <f>IF(OR(A1578&gt;=2^I$9,C1578&lt;=VrefLow),"",DEC2BIN((MOD(D1579,4096)/512),3)&amp;DEC2BIN(MOD(D1579,512),9))</f>
        <v>100100110000</v>
      </c>
      <c r="F1579" s="1" t="str">
        <f>IF(OR(A1578&gt;=2^I$9,C1578&lt;=VrefLow),"",DEC2HEX(D1579,4))</f>
        <v>0930</v>
      </c>
    </row>
    <row r="1580" spans="1:6" x14ac:dyDescent="0.25">
      <c r="A1580" s="2">
        <f>IF(OR(A1579&gt;=2^I$9,C1579&lt;=VrefLow),"",A1579+1)</f>
        <v>1577</v>
      </c>
      <c r="B1580" s="6">
        <f>IF(OR(A1579&gt;=2^I$9,C1579&lt;=VrefLow),"",IF(B1579&lt;=0,"",(B1579-(M$6/(2^I$9)))))</f>
        <v>3.9374999999994587</v>
      </c>
      <c r="C1580" s="6">
        <f>IF(OR(A1579&gt;=2^I$9,C1579&lt;=VrefLow),"",(B1580*M$12)/(M$9+M$12))</f>
        <v>1.5496850564724194</v>
      </c>
      <c r="D1580" s="4">
        <f>IF(OR(A1579&gt;=2^I$9,C1579&lt;=VrefLow),"",ROUND(((C1580-VrefLow)*(2^REsolution))/(VrefHigh-VrefLow),0))</f>
        <v>2351</v>
      </c>
      <c r="E1580" s="5" t="str">
        <f>IF(OR(A1579&gt;=2^I$9,C1579&lt;=VrefLow),"",DEC2BIN((MOD(D1580,4096)/512),3)&amp;DEC2BIN(MOD(D1580,512),9))</f>
        <v>100100101111</v>
      </c>
      <c r="F1580" s="1" t="str">
        <f>IF(OR(A1579&gt;=2^I$9,C1579&lt;=VrefLow),"",DEC2HEX(D1580,4))</f>
        <v>092F</v>
      </c>
    </row>
    <row r="1581" spans="1:6" x14ac:dyDescent="0.25">
      <c r="A1581" s="2">
        <f>IF(OR(A1580&gt;=2^I$9,C1580&lt;=VrefLow),"",A1580+1)</f>
        <v>1578</v>
      </c>
      <c r="B1581" s="6">
        <f>IF(OR(A1580&gt;=2^I$9,C1580&lt;=VrefLow),"",IF(B1580&lt;=0,"",(B1580-(M$6/(2^I$9)))))</f>
        <v>3.9359374999994587</v>
      </c>
      <c r="C1581" s="6">
        <f>IF(OR(A1580&gt;=2^I$9,C1580&lt;=VrefLow),"",(B1581*M$12)/(M$9+M$12))</f>
        <v>1.5490701020849305</v>
      </c>
      <c r="D1581" s="4">
        <f>IF(OR(A1580&gt;=2^I$9,C1580&lt;=VrefLow),"",ROUND(((C1581-VrefLow)*(2^REsolution))/(VrefHigh-VrefLow),0))</f>
        <v>2350</v>
      </c>
      <c r="E1581" s="5" t="str">
        <f>IF(OR(A1580&gt;=2^I$9,C1580&lt;=VrefLow),"",DEC2BIN((MOD(D1581,4096)/512),3)&amp;DEC2BIN(MOD(D1581,512),9))</f>
        <v>100100101110</v>
      </c>
      <c r="F1581" s="1" t="str">
        <f>IF(OR(A1580&gt;=2^I$9,C1580&lt;=VrefLow),"",DEC2HEX(D1581,4))</f>
        <v>092E</v>
      </c>
    </row>
    <row r="1582" spans="1:6" x14ac:dyDescent="0.25">
      <c r="A1582" s="2">
        <f>IF(OR(A1581&gt;=2^I$9,C1581&lt;=VrefLow),"",A1581+1)</f>
        <v>1579</v>
      </c>
      <c r="B1582" s="6">
        <f>IF(OR(A1581&gt;=2^I$9,C1581&lt;=VrefLow),"",IF(B1581&lt;=0,"",(B1581-(M$6/(2^I$9)))))</f>
        <v>3.9343749999994588</v>
      </c>
      <c r="C1582" s="6">
        <f>IF(OR(A1581&gt;=2^I$9,C1581&lt;=VrefLow),"",(B1582*M$12)/(M$9+M$12))</f>
        <v>1.5484551476974411</v>
      </c>
      <c r="D1582" s="4">
        <f>IF(OR(A1581&gt;=2^I$9,C1581&lt;=VrefLow),"",ROUND(((C1582-VrefLow)*(2^REsolution))/(VrefHigh-VrefLow),0))</f>
        <v>2349</v>
      </c>
      <c r="E1582" s="5" t="str">
        <f>IF(OR(A1581&gt;=2^I$9,C1581&lt;=VrefLow),"",DEC2BIN((MOD(D1582,4096)/512),3)&amp;DEC2BIN(MOD(D1582,512),9))</f>
        <v>100100101101</v>
      </c>
      <c r="F1582" s="1" t="str">
        <f>IF(OR(A1581&gt;=2^I$9,C1581&lt;=VrefLow),"",DEC2HEX(D1582,4))</f>
        <v>092D</v>
      </c>
    </row>
    <row r="1583" spans="1:6" x14ac:dyDescent="0.25">
      <c r="A1583" s="2">
        <f>IF(OR(A1582&gt;=2^I$9,C1582&lt;=VrefLow),"",A1582+1)</f>
        <v>1580</v>
      </c>
      <c r="B1583" s="6">
        <f>IF(OR(A1582&gt;=2^I$9,C1582&lt;=VrefLow),"",IF(B1582&lt;=0,"",(B1582-(M$6/(2^I$9)))))</f>
        <v>3.9328124999994589</v>
      </c>
      <c r="C1583" s="6">
        <f>IF(OR(A1582&gt;=2^I$9,C1582&lt;=VrefLow),"",(B1583*M$12)/(M$9+M$12))</f>
        <v>1.5478401933099522</v>
      </c>
      <c r="D1583" s="4">
        <f>IF(OR(A1582&gt;=2^I$9,C1582&lt;=VrefLow),"",ROUND(((C1583-VrefLow)*(2^REsolution))/(VrefHigh-VrefLow),0))</f>
        <v>2348</v>
      </c>
      <c r="E1583" s="5" t="str">
        <f>IF(OR(A1582&gt;=2^I$9,C1582&lt;=VrefLow),"",DEC2BIN((MOD(D1583,4096)/512),3)&amp;DEC2BIN(MOD(D1583,512),9))</f>
        <v>100100101100</v>
      </c>
      <c r="F1583" s="1" t="str">
        <f>IF(OR(A1582&gt;=2^I$9,C1582&lt;=VrefLow),"",DEC2HEX(D1583,4))</f>
        <v>092C</v>
      </c>
    </row>
    <row r="1584" spans="1:6" x14ac:dyDescent="0.25">
      <c r="A1584" s="2">
        <f>IF(OR(A1583&gt;=2^I$9,C1583&lt;=VrefLow),"",A1583+1)</f>
        <v>1581</v>
      </c>
      <c r="B1584" s="6">
        <f>IF(OR(A1583&gt;=2^I$9,C1583&lt;=VrefLow),"",IF(B1583&lt;=0,"",(B1583-(M$6/(2^I$9)))))</f>
        <v>3.931249999999459</v>
      </c>
      <c r="C1584" s="6">
        <f>IF(OR(A1583&gt;=2^I$9,C1583&lt;=VrefLow),"",(B1584*M$12)/(M$9+M$12))</f>
        <v>1.547225238922463</v>
      </c>
      <c r="D1584" s="4">
        <f>IF(OR(A1583&gt;=2^I$9,C1583&lt;=VrefLow),"",ROUND(((C1584-VrefLow)*(2^REsolution))/(VrefHigh-VrefLow),0))</f>
        <v>2347</v>
      </c>
      <c r="E1584" s="5" t="str">
        <f>IF(OR(A1583&gt;=2^I$9,C1583&lt;=VrefLow),"",DEC2BIN((MOD(D1584,4096)/512),3)&amp;DEC2BIN(MOD(D1584,512),9))</f>
        <v>100100101011</v>
      </c>
      <c r="F1584" s="1" t="str">
        <f>IF(OR(A1583&gt;=2^I$9,C1583&lt;=VrefLow),"",DEC2HEX(D1584,4))</f>
        <v>092B</v>
      </c>
    </row>
    <row r="1585" spans="1:6" x14ac:dyDescent="0.25">
      <c r="A1585" s="2">
        <f>IF(OR(A1584&gt;=2^I$9,C1584&lt;=VrefLow),"",A1584+1)</f>
        <v>1582</v>
      </c>
      <c r="B1585" s="6">
        <f>IF(OR(A1584&gt;=2^I$9,C1584&lt;=VrefLow),"",IF(B1584&lt;=0,"",(B1584-(M$6/(2^I$9)))))</f>
        <v>3.9296874999994591</v>
      </c>
      <c r="C1585" s="6">
        <f>IF(OR(A1584&gt;=2^I$9,C1584&lt;=VrefLow),"",(B1585*M$12)/(M$9+M$12))</f>
        <v>1.5466102845349738</v>
      </c>
      <c r="D1585" s="4">
        <f>IF(OR(A1584&gt;=2^I$9,C1584&lt;=VrefLow),"",ROUND(((C1585-VrefLow)*(2^REsolution))/(VrefHigh-VrefLow),0))</f>
        <v>2346</v>
      </c>
      <c r="E1585" s="5" t="str">
        <f>IF(OR(A1584&gt;=2^I$9,C1584&lt;=VrefLow),"",DEC2BIN((MOD(D1585,4096)/512),3)&amp;DEC2BIN(MOD(D1585,512),9))</f>
        <v>100100101010</v>
      </c>
      <c r="F1585" s="1" t="str">
        <f>IF(OR(A1584&gt;=2^I$9,C1584&lt;=VrefLow),"",DEC2HEX(D1585,4))</f>
        <v>092A</v>
      </c>
    </row>
    <row r="1586" spans="1:6" x14ac:dyDescent="0.25">
      <c r="A1586" s="2">
        <f>IF(OR(A1585&gt;=2^I$9,C1585&lt;=VrefLow),"",A1585+1)</f>
        <v>1583</v>
      </c>
      <c r="B1586" s="6">
        <f>IF(OR(A1585&gt;=2^I$9,C1585&lt;=VrefLow),"",IF(B1585&lt;=0,"",(B1585-(M$6/(2^I$9)))))</f>
        <v>3.9281249999994592</v>
      </c>
      <c r="C1586" s="6">
        <f>IF(OR(A1585&gt;=2^I$9,C1585&lt;=VrefLow),"",(B1586*M$12)/(M$9+M$12))</f>
        <v>1.5459953301474849</v>
      </c>
      <c r="D1586" s="4">
        <f>IF(OR(A1585&gt;=2^I$9,C1585&lt;=VrefLow),"",ROUND(((C1586-VrefLow)*(2^REsolution))/(VrefHigh-VrefLow),0))</f>
        <v>2345</v>
      </c>
      <c r="E1586" s="5" t="str">
        <f>IF(OR(A1585&gt;=2^I$9,C1585&lt;=VrefLow),"",DEC2BIN((MOD(D1586,4096)/512),3)&amp;DEC2BIN(MOD(D1586,512),9))</f>
        <v>100100101001</v>
      </c>
      <c r="F1586" s="1" t="str">
        <f>IF(OR(A1585&gt;=2^I$9,C1585&lt;=VrefLow),"",DEC2HEX(D1586,4))</f>
        <v>0929</v>
      </c>
    </row>
    <row r="1587" spans="1:6" x14ac:dyDescent="0.25">
      <c r="A1587" s="2">
        <f>IF(OR(A1586&gt;=2^I$9,C1586&lt;=VrefLow),"",A1586+1)</f>
        <v>1584</v>
      </c>
      <c r="B1587" s="6">
        <f>IF(OR(A1586&gt;=2^I$9,C1586&lt;=VrefLow),"",IF(B1586&lt;=0,"",(B1586-(M$6/(2^I$9)))))</f>
        <v>3.9265624999994593</v>
      </c>
      <c r="C1587" s="6">
        <f>IF(OR(A1586&gt;=2^I$9,C1586&lt;=VrefLow),"",(B1587*M$12)/(M$9+M$12))</f>
        <v>1.5453803757599958</v>
      </c>
      <c r="D1587" s="4">
        <f>IF(OR(A1586&gt;=2^I$9,C1586&lt;=VrefLow),"",ROUND(((C1587-VrefLow)*(2^REsolution))/(VrefHigh-VrefLow),0))</f>
        <v>2344</v>
      </c>
      <c r="E1587" s="5" t="str">
        <f>IF(OR(A1586&gt;=2^I$9,C1586&lt;=VrefLow),"",DEC2BIN((MOD(D1587,4096)/512),3)&amp;DEC2BIN(MOD(D1587,512),9))</f>
        <v>100100101000</v>
      </c>
      <c r="F1587" s="1" t="str">
        <f>IF(OR(A1586&gt;=2^I$9,C1586&lt;=VrefLow),"",DEC2HEX(D1587,4))</f>
        <v>0928</v>
      </c>
    </row>
    <row r="1588" spans="1:6" x14ac:dyDescent="0.25">
      <c r="A1588" s="2">
        <f>IF(OR(A1587&gt;=2^I$9,C1587&lt;=VrefLow),"",A1587+1)</f>
        <v>1585</v>
      </c>
      <c r="B1588" s="6">
        <f>IF(OR(A1587&gt;=2^I$9,C1587&lt;=VrefLow),"",IF(B1587&lt;=0,"",(B1587-(M$6/(2^I$9)))))</f>
        <v>3.9249999999994594</v>
      </c>
      <c r="C1588" s="6">
        <f>IF(OR(A1587&gt;=2^I$9,C1587&lt;=VrefLow),"",(B1588*M$12)/(M$9+M$12))</f>
        <v>1.5447654213725066</v>
      </c>
      <c r="D1588" s="4">
        <f>IF(OR(A1587&gt;=2^I$9,C1587&lt;=VrefLow),"",ROUND(((C1588-VrefLow)*(2^REsolution))/(VrefHigh-VrefLow),0))</f>
        <v>2343</v>
      </c>
      <c r="E1588" s="5" t="str">
        <f>IF(OR(A1587&gt;=2^I$9,C1587&lt;=VrefLow),"",DEC2BIN((MOD(D1588,4096)/512),3)&amp;DEC2BIN(MOD(D1588,512),9))</f>
        <v>100100100111</v>
      </c>
      <c r="F1588" s="1" t="str">
        <f>IF(OR(A1587&gt;=2^I$9,C1587&lt;=VrefLow),"",DEC2HEX(D1588,4))</f>
        <v>0927</v>
      </c>
    </row>
    <row r="1589" spans="1:6" x14ac:dyDescent="0.25">
      <c r="A1589" s="2">
        <f>IF(OR(A1588&gt;=2^I$9,C1588&lt;=VrefLow),"",A1588+1)</f>
        <v>1586</v>
      </c>
      <c r="B1589" s="6">
        <f>IF(OR(A1588&gt;=2^I$9,C1588&lt;=VrefLow),"",IF(B1588&lt;=0,"",(B1588-(M$6/(2^I$9)))))</f>
        <v>3.9234374999994595</v>
      </c>
      <c r="C1589" s="6">
        <f>IF(OR(A1588&gt;=2^I$9,C1588&lt;=VrefLow),"",(B1589*M$12)/(M$9+M$12))</f>
        <v>1.5441504669850175</v>
      </c>
      <c r="D1589" s="4">
        <f>IF(OR(A1588&gt;=2^I$9,C1588&lt;=VrefLow),"",ROUND(((C1589-VrefLow)*(2^REsolution))/(VrefHigh-VrefLow),0))</f>
        <v>2343</v>
      </c>
      <c r="E1589" s="5" t="str">
        <f>IF(OR(A1588&gt;=2^I$9,C1588&lt;=VrefLow),"",DEC2BIN((MOD(D1589,4096)/512),3)&amp;DEC2BIN(MOD(D1589,512),9))</f>
        <v>100100100111</v>
      </c>
      <c r="F1589" s="1" t="str">
        <f>IF(OR(A1588&gt;=2^I$9,C1588&lt;=VrefLow),"",DEC2HEX(D1589,4))</f>
        <v>0927</v>
      </c>
    </row>
    <row r="1590" spans="1:6" x14ac:dyDescent="0.25">
      <c r="A1590" s="2">
        <f>IF(OR(A1589&gt;=2^I$9,C1589&lt;=VrefLow),"",A1589+1)</f>
        <v>1587</v>
      </c>
      <c r="B1590" s="6">
        <f>IF(OR(A1589&gt;=2^I$9,C1589&lt;=VrefLow),"",IF(B1589&lt;=0,"",(B1589-(M$6/(2^I$9)))))</f>
        <v>3.9218749999994595</v>
      </c>
      <c r="C1590" s="6">
        <f>IF(OR(A1589&gt;=2^I$9,C1589&lt;=VrefLow),"",(B1590*M$12)/(M$9+M$12))</f>
        <v>1.5435355125975283</v>
      </c>
      <c r="D1590" s="4">
        <f>IF(OR(A1589&gt;=2^I$9,C1589&lt;=VrefLow),"",ROUND(((C1590-VrefLow)*(2^REsolution))/(VrefHigh-VrefLow),0))</f>
        <v>2342</v>
      </c>
      <c r="E1590" s="5" t="str">
        <f>IF(OR(A1589&gt;=2^I$9,C1589&lt;=VrefLow),"",DEC2BIN((MOD(D1590,4096)/512),3)&amp;DEC2BIN(MOD(D1590,512),9))</f>
        <v>100100100110</v>
      </c>
      <c r="F1590" s="1" t="str">
        <f>IF(OR(A1589&gt;=2^I$9,C1589&lt;=VrefLow),"",DEC2HEX(D1590,4))</f>
        <v>0926</v>
      </c>
    </row>
    <row r="1591" spans="1:6" x14ac:dyDescent="0.25">
      <c r="A1591" s="2">
        <f>IF(OR(A1590&gt;=2^I$9,C1590&lt;=VrefLow),"",A1590+1)</f>
        <v>1588</v>
      </c>
      <c r="B1591" s="6">
        <f>IF(OR(A1590&gt;=2^I$9,C1590&lt;=VrefLow),"",IF(B1590&lt;=0,"",(B1590-(M$6/(2^I$9)))))</f>
        <v>3.9203124999994596</v>
      </c>
      <c r="C1591" s="6">
        <f>IF(OR(A1590&gt;=2^I$9,C1590&lt;=VrefLow),"",(B1591*M$12)/(M$9+M$12))</f>
        <v>1.5429205582100394</v>
      </c>
      <c r="D1591" s="4">
        <f>IF(OR(A1590&gt;=2^I$9,C1590&lt;=VrefLow),"",ROUND(((C1591-VrefLow)*(2^REsolution))/(VrefHigh-VrefLow),0))</f>
        <v>2341</v>
      </c>
      <c r="E1591" s="5" t="str">
        <f>IF(OR(A1590&gt;=2^I$9,C1590&lt;=VrefLow),"",DEC2BIN((MOD(D1591,4096)/512),3)&amp;DEC2BIN(MOD(D1591,512),9))</f>
        <v>100100100101</v>
      </c>
      <c r="F1591" s="1" t="str">
        <f>IF(OR(A1590&gt;=2^I$9,C1590&lt;=VrefLow),"",DEC2HEX(D1591,4))</f>
        <v>0925</v>
      </c>
    </row>
    <row r="1592" spans="1:6" x14ac:dyDescent="0.25">
      <c r="A1592" s="2">
        <f>IF(OR(A1591&gt;=2^I$9,C1591&lt;=VrefLow),"",A1591+1)</f>
        <v>1589</v>
      </c>
      <c r="B1592" s="6">
        <f>IF(OR(A1591&gt;=2^I$9,C1591&lt;=VrefLow),"",IF(B1591&lt;=0,"",(B1591-(M$6/(2^I$9)))))</f>
        <v>3.9187499999994597</v>
      </c>
      <c r="C1592" s="6">
        <f>IF(OR(A1591&gt;=2^I$9,C1591&lt;=VrefLow),"",(B1592*M$12)/(M$9+M$12))</f>
        <v>1.5423056038225502</v>
      </c>
      <c r="D1592" s="4">
        <f>IF(OR(A1591&gt;=2^I$9,C1591&lt;=VrefLow),"",ROUND(((C1592-VrefLow)*(2^REsolution))/(VrefHigh-VrefLow),0))</f>
        <v>2340</v>
      </c>
      <c r="E1592" s="5" t="str">
        <f>IF(OR(A1591&gt;=2^I$9,C1591&lt;=VrefLow),"",DEC2BIN((MOD(D1592,4096)/512),3)&amp;DEC2BIN(MOD(D1592,512),9))</f>
        <v>100100100100</v>
      </c>
      <c r="F1592" s="1" t="str">
        <f>IF(OR(A1591&gt;=2^I$9,C1591&lt;=VrefLow),"",DEC2HEX(D1592,4))</f>
        <v>0924</v>
      </c>
    </row>
    <row r="1593" spans="1:6" x14ac:dyDescent="0.25">
      <c r="A1593" s="2">
        <f>IF(OR(A1592&gt;=2^I$9,C1592&lt;=VrefLow),"",A1592+1)</f>
        <v>1590</v>
      </c>
      <c r="B1593" s="6">
        <f>IF(OR(A1592&gt;=2^I$9,C1592&lt;=VrefLow),"",IF(B1592&lt;=0,"",(B1592-(M$6/(2^I$9)))))</f>
        <v>3.9171874999994598</v>
      </c>
      <c r="C1593" s="6">
        <f>IF(OR(A1592&gt;=2^I$9,C1592&lt;=VrefLow),"",(B1593*M$12)/(M$9+M$12))</f>
        <v>1.5416906494350611</v>
      </c>
      <c r="D1593" s="4">
        <f>IF(OR(A1592&gt;=2^I$9,C1592&lt;=VrefLow),"",ROUND(((C1593-VrefLow)*(2^REsolution))/(VrefHigh-VrefLow),0))</f>
        <v>2339</v>
      </c>
      <c r="E1593" s="5" t="str">
        <f>IF(OR(A1592&gt;=2^I$9,C1592&lt;=VrefLow),"",DEC2BIN((MOD(D1593,4096)/512),3)&amp;DEC2BIN(MOD(D1593,512),9))</f>
        <v>100100100011</v>
      </c>
      <c r="F1593" s="1" t="str">
        <f>IF(OR(A1592&gt;=2^I$9,C1592&lt;=VrefLow),"",DEC2HEX(D1593,4))</f>
        <v>0923</v>
      </c>
    </row>
    <row r="1594" spans="1:6" x14ac:dyDescent="0.25">
      <c r="A1594" s="2">
        <f>IF(OR(A1593&gt;=2^I$9,C1593&lt;=VrefLow),"",A1593+1)</f>
        <v>1591</v>
      </c>
      <c r="B1594" s="6">
        <f>IF(OR(A1593&gt;=2^I$9,C1593&lt;=VrefLow),"",IF(B1593&lt;=0,"",(B1593-(M$6/(2^I$9)))))</f>
        <v>3.9156249999994599</v>
      </c>
      <c r="C1594" s="6">
        <f>IF(OR(A1593&gt;=2^I$9,C1593&lt;=VrefLow),"",(B1594*M$12)/(M$9+M$12))</f>
        <v>1.5410756950475719</v>
      </c>
      <c r="D1594" s="4">
        <f>IF(OR(A1593&gt;=2^I$9,C1593&lt;=VrefLow),"",ROUND(((C1594-VrefLow)*(2^REsolution))/(VrefHigh-VrefLow),0))</f>
        <v>2338</v>
      </c>
      <c r="E1594" s="5" t="str">
        <f>IF(OR(A1593&gt;=2^I$9,C1593&lt;=VrefLow),"",DEC2BIN((MOD(D1594,4096)/512),3)&amp;DEC2BIN(MOD(D1594,512),9))</f>
        <v>100100100010</v>
      </c>
      <c r="F1594" s="1" t="str">
        <f>IF(OR(A1593&gt;=2^I$9,C1593&lt;=VrefLow),"",DEC2HEX(D1594,4))</f>
        <v>0922</v>
      </c>
    </row>
    <row r="1595" spans="1:6" x14ac:dyDescent="0.25">
      <c r="A1595" s="2">
        <f>IF(OR(A1594&gt;=2^I$9,C1594&lt;=VrefLow),"",A1594+1)</f>
        <v>1592</v>
      </c>
      <c r="B1595" s="6">
        <f>IF(OR(A1594&gt;=2^I$9,C1594&lt;=VrefLow),"",IF(B1594&lt;=0,"",(B1594-(M$6/(2^I$9)))))</f>
        <v>3.91406249999946</v>
      </c>
      <c r="C1595" s="6">
        <f>IF(OR(A1594&gt;=2^I$9,C1594&lt;=VrefLow),"",(B1595*M$12)/(M$9+M$12))</f>
        <v>1.5404607406600828</v>
      </c>
      <c r="D1595" s="4">
        <f>IF(OR(A1594&gt;=2^I$9,C1594&lt;=VrefLow),"",ROUND(((C1595-VrefLow)*(2^REsolution))/(VrefHigh-VrefLow),0))</f>
        <v>2337</v>
      </c>
      <c r="E1595" s="5" t="str">
        <f>IF(OR(A1594&gt;=2^I$9,C1594&lt;=VrefLow),"",DEC2BIN((MOD(D1595,4096)/512),3)&amp;DEC2BIN(MOD(D1595,512),9))</f>
        <v>100100100001</v>
      </c>
      <c r="F1595" s="1" t="str">
        <f>IF(OR(A1594&gt;=2^I$9,C1594&lt;=VrefLow),"",DEC2HEX(D1595,4))</f>
        <v>0921</v>
      </c>
    </row>
    <row r="1596" spans="1:6" x14ac:dyDescent="0.25">
      <c r="A1596" s="2">
        <f>IF(OR(A1595&gt;=2^I$9,C1595&lt;=VrefLow),"",A1595+1)</f>
        <v>1593</v>
      </c>
      <c r="B1596" s="6">
        <f>IF(OR(A1595&gt;=2^I$9,C1595&lt;=VrefLow),"",IF(B1595&lt;=0,"",(B1595-(M$6/(2^I$9)))))</f>
        <v>3.9124999999994601</v>
      </c>
      <c r="C1596" s="6">
        <f>IF(OR(A1595&gt;=2^I$9,C1595&lt;=VrefLow),"",(B1596*M$12)/(M$9+M$12))</f>
        <v>1.5398457862725938</v>
      </c>
      <c r="D1596" s="4">
        <f>IF(OR(A1595&gt;=2^I$9,C1595&lt;=VrefLow),"",ROUND(((C1596-VrefLow)*(2^REsolution))/(VrefHigh-VrefLow),0))</f>
        <v>2336</v>
      </c>
      <c r="E1596" s="5" t="str">
        <f>IF(OR(A1595&gt;=2^I$9,C1595&lt;=VrefLow),"",DEC2BIN((MOD(D1596,4096)/512),3)&amp;DEC2BIN(MOD(D1596,512),9))</f>
        <v>100100100000</v>
      </c>
      <c r="F1596" s="1" t="str">
        <f>IF(OR(A1595&gt;=2^I$9,C1595&lt;=VrefLow),"",DEC2HEX(D1596,4))</f>
        <v>0920</v>
      </c>
    </row>
    <row r="1597" spans="1:6" x14ac:dyDescent="0.25">
      <c r="A1597" s="2">
        <f>IF(OR(A1596&gt;=2^I$9,C1596&lt;=VrefLow),"",A1596+1)</f>
        <v>1594</v>
      </c>
      <c r="B1597" s="6">
        <f>IF(OR(A1596&gt;=2^I$9,C1596&lt;=VrefLow),"",IF(B1596&lt;=0,"",(B1596-(M$6/(2^I$9)))))</f>
        <v>3.9109374999994602</v>
      </c>
      <c r="C1597" s="6">
        <f>IF(OR(A1596&gt;=2^I$9,C1596&lt;=VrefLow),"",(B1597*M$12)/(M$9+M$12))</f>
        <v>1.5392308318851047</v>
      </c>
      <c r="D1597" s="4">
        <f>IF(OR(A1596&gt;=2^I$9,C1596&lt;=VrefLow),"",ROUND(((C1597-VrefLow)*(2^REsolution))/(VrefHigh-VrefLow),0))</f>
        <v>2335</v>
      </c>
      <c r="E1597" s="5" t="str">
        <f>IF(OR(A1596&gt;=2^I$9,C1596&lt;=VrefLow),"",DEC2BIN((MOD(D1597,4096)/512),3)&amp;DEC2BIN(MOD(D1597,512),9))</f>
        <v>100100011111</v>
      </c>
      <c r="F1597" s="1" t="str">
        <f>IF(OR(A1596&gt;=2^I$9,C1596&lt;=VrefLow),"",DEC2HEX(D1597,4))</f>
        <v>091F</v>
      </c>
    </row>
    <row r="1598" spans="1:6" x14ac:dyDescent="0.25">
      <c r="A1598" s="2">
        <f>IF(OR(A1597&gt;=2^I$9,C1597&lt;=VrefLow),"",A1597+1)</f>
        <v>1595</v>
      </c>
      <c r="B1598" s="6">
        <f>IF(OR(A1597&gt;=2^I$9,C1597&lt;=VrefLow),"",IF(B1597&lt;=0,"",(B1597-(M$6/(2^I$9)))))</f>
        <v>3.9093749999994603</v>
      </c>
      <c r="C1598" s="6">
        <f>IF(OR(A1597&gt;=2^I$9,C1597&lt;=VrefLow),"",(B1598*M$12)/(M$9+M$12))</f>
        <v>1.5386158774976155</v>
      </c>
      <c r="D1598" s="4">
        <f>IF(OR(A1597&gt;=2^I$9,C1597&lt;=VrefLow),"",ROUND(((C1598-VrefLow)*(2^REsolution))/(VrefHigh-VrefLow),0))</f>
        <v>2334</v>
      </c>
      <c r="E1598" s="5" t="str">
        <f>IF(OR(A1597&gt;=2^I$9,C1597&lt;=VrefLow),"",DEC2BIN((MOD(D1598,4096)/512),3)&amp;DEC2BIN(MOD(D1598,512),9))</f>
        <v>100100011110</v>
      </c>
      <c r="F1598" s="1" t="str">
        <f>IF(OR(A1597&gt;=2^I$9,C1597&lt;=VrefLow),"",DEC2HEX(D1598,4))</f>
        <v>091E</v>
      </c>
    </row>
    <row r="1599" spans="1:6" x14ac:dyDescent="0.25">
      <c r="A1599" s="2">
        <f>IF(OR(A1598&gt;=2^I$9,C1598&lt;=VrefLow),"",A1598+1)</f>
        <v>1596</v>
      </c>
      <c r="B1599" s="6">
        <f>IF(OR(A1598&gt;=2^I$9,C1598&lt;=VrefLow),"",IF(B1598&lt;=0,"",(B1598-(M$6/(2^I$9)))))</f>
        <v>3.9078124999994603</v>
      </c>
      <c r="C1599" s="6">
        <f>IF(OR(A1598&gt;=2^I$9,C1598&lt;=VrefLow),"",(B1599*M$12)/(M$9+M$12))</f>
        <v>1.5380009231101266</v>
      </c>
      <c r="D1599" s="4">
        <f>IF(OR(A1598&gt;=2^I$9,C1598&lt;=VrefLow),"",ROUND(((C1599-VrefLow)*(2^REsolution))/(VrefHigh-VrefLow),0))</f>
        <v>2333</v>
      </c>
      <c r="E1599" s="5" t="str">
        <f>IF(OR(A1598&gt;=2^I$9,C1598&lt;=VrefLow),"",DEC2BIN((MOD(D1599,4096)/512),3)&amp;DEC2BIN(MOD(D1599,512),9))</f>
        <v>100100011101</v>
      </c>
      <c r="F1599" s="1" t="str">
        <f>IF(OR(A1598&gt;=2^I$9,C1598&lt;=VrefLow),"",DEC2HEX(D1599,4))</f>
        <v>091D</v>
      </c>
    </row>
    <row r="1600" spans="1:6" x14ac:dyDescent="0.25">
      <c r="A1600" s="2">
        <f>IF(OR(A1599&gt;=2^I$9,C1599&lt;=VrefLow),"",A1599+1)</f>
        <v>1597</v>
      </c>
      <c r="B1600" s="6">
        <f>IF(OR(A1599&gt;=2^I$9,C1599&lt;=VrefLow),"",IF(B1599&lt;=0,"",(B1599-(M$6/(2^I$9)))))</f>
        <v>3.9062499999994604</v>
      </c>
      <c r="C1600" s="6">
        <f>IF(OR(A1599&gt;=2^I$9,C1599&lt;=VrefLow),"",(B1600*M$12)/(M$9+M$12))</f>
        <v>1.5373859687226374</v>
      </c>
      <c r="D1600" s="4">
        <f>IF(OR(A1599&gt;=2^I$9,C1599&lt;=VrefLow),"",ROUND(((C1600-VrefLow)*(2^REsolution))/(VrefHigh-VrefLow),0))</f>
        <v>2332</v>
      </c>
      <c r="E1600" s="5" t="str">
        <f>IF(OR(A1599&gt;=2^I$9,C1599&lt;=VrefLow),"",DEC2BIN((MOD(D1600,4096)/512),3)&amp;DEC2BIN(MOD(D1600,512),9))</f>
        <v>100100011100</v>
      </c>
      <c r="F1600" s="1" t="str">
        <f>IF(OR(A1599&gt;=2^I$9,C1599&lt;=VrefLow),"",DEC2HEX(D1600,4))</f>
        <v>091C</v>
      </c>
    </row>
    <row r="1601" spans="1:6" x14ac:dyDescent="0.25">
      <c r="A1601" s="2">
        <f>IF(OR(A1600&gt;=2^I$9,C1600&lt;=VrefLow),"",A1600+1)</f>
        <v>1598</v>
      </c>
      <c r="B1601" s="6">
        <f>IF(OR(A1600&gt;=2^I$9,C1600&lt;=VrefLow),"",IF(B1600&lt;=0,"",(B1600-(M$6/(2^I$9)))))</f>
        <v>3.9046874999994605</v>
      </c>
      <c r="C1601" s="6">
        <f>IF(OR(A1600&gt;=2^I$9,C1600&lt;=VrefLow),"",(B1601*M$12)/(M$9+M$12))</f>
        <v>1.5367710143351481</v>
      </c>
      <c r="D1601" s="4">
        <f>IF(OR(A1600&gt;=2^I$9,C1600&lt;=VrefLow),"",ROUND(((C1601-VrefLow)*(2^REsolution))/(VrefHigh-VrefLow),0))</f>
        <v>2331</v>
      </c>
      <c r="E1601" s="5" t="str">
        <f>IF(OR(A1600&gt;=2^I$9,C1600&lt;=VrefLow),"",DEC2BIN((MOD(D1601,4096)/512),3)&amp;DEC2BIN(MOD(D1601,512),9))</f>
        <v>100100011011</v>
      </c>
      <c r="F1601" s="1" t="str">
        <f>IF(OR(A1600&gt;=2^I$9,C1600&lt;=VrefLow),"",DEC2HEX(D1601,4))</f>
        <v>091B</v>
      </c>
    </row>
    <row r="1602" spans="1:6" x14ac:dyDescent="0.25">
      <c r="A1602" s="2">
        <f>IF(OR(A1601&gt;=2^I$9,C1601&lt;=VrefLow),"",A1601+1)</f>
        <v>1599</v>
      </c>
      <c r="B1602" s="6">
        <f>IF(OR(A1601&gt;=2^I$9,C1601&lt;=VrefLow),"",IF(B1601&lt;=0,"",(B1601-(M$6/(2^I$9)))))</f>
        <v>3.9031249999994606</v>
      </c>
      <c r="C1602" s="6">
        <f>IF(OR(A1601&gt;=2^I$9,C1601&lt;=VrefLow),"",(B1602*M$12)/(M$9+M$12))</f>
        <v>1.5361560599476591</v>
      </c>
      <c r="D1602" s="4">
        <f>IF(OR(A1601&gt;=2^I$9,C1601&lt;=VrefLow),"",ROUND(((C1602-VrefLow)*(2^REsolution))/(VrefHigh-VrefLow),0))</f>
        <v>2330</v>
      </c>
      <c r="E1602" s="5" t="str">
        <f>IF(OR(A1601&gt;=2^I$9,C1601&lt;=VrefLow),"",DEC2BIN((MOD(D1602,4096)/512),3)&amp;DEC2BIN(MOD(D1602,512),9))</f>
        <v>100100011010</v>
      </c>
      <c r="F1602" s="1" t="str">
        <f>IF(OR(A1601&gt;=2^I$9,C1601&lt;=VrefLow),"",DEC2HEX(D1602,4))</f>
        <v>091A</v>
      </c>
    </row>
    <row r="1603" spans="1:6" x14ac:dyDescent="0.25">
      <c r="A1603" s="2">
        <f>IF(OR(A1602&gt;=2^I$9,C1602&lt;=VrefLow),"",A1602+1)</f>
        <v>1600</v>
      </c>
      <c r="B1603" s="6">
        <f>IF(OR(A1602&gt;=2^I$9,C1602&lt;=VrefLow),"",IF(B1602&lt;=0,"",(B1602-(M$6/(2^I$9)))))</f>
        <v>3.9015624999994607</v>
      </c>
      <c r="C1603" s="6">
        <f>IF(OR(A1602&gt;=2^I$9,C1602&lt;=VrefLow),"",(B1603*M$12)/(M$9+M$12))</f>
        <v>1.53554110556017</v>
      </c>
      <c r="D1603" s="4">
        <f>IF(OR(A1602&gt;=2^I$9,C1602&lt;=VrefLow),"",ROUND(((C1603-VrefLow)*(2^REsolution))/(VrefHigh-VrefLow),0))</f>
        <v>2329</v>
      </c>
      <c r="E1603" s="5" t="str">
        <f>IF(OR(A1602&gt;=2^I$9,C1602&lt;=VrefLow),"",DEC2BIN((MOD(D1603,4096)/512),3)&amp;DEC2BIN(MOD(D1603,512),9))</f>
        <v>100100011001</v>
      </c>
      <c r="F1603" s="1" t="str">
        <f>IF(OR(A1602&gt;=2^I$9,C1602&lt;=VrefLow),"",DEC2HEX(D1603,4))</f>
        <v>0919</v>
      </c>
    </row>
    <row r="1604" spans="1:6" x14ac:dyDescent="0.25">
      <c r="A1604" s="2">
        <f>IF(OR(A1603&gt;=2^I$9,C1603&lt;=VrefLow),"",A1603+1)</f>
        <v>1601</v>
      </c>
      <c r="B1604" s="6">
        <f>IF(OR(A1603&gt;=2^I$9,C1603&lt;=VrefLow),"",IF(B1603&lt;=0,"",(B1603-(M$6/(2^I$9)))))</f>
        <v>3.8999999999994608</v>
      </c>
      <c r="C1604" s="6">
        <f>IF(OR(A1603&gt;=2^I$9,C1603&lt;=VrefLow),"",(B1604*M$12)/(M$9+M$12))</f>
        <v>1.5349261511726811</v>
      </c>
      <c r="D1604" s="4">
        <f>IF(OR(A1603&gt;=2^I$9,C1603&lt;=VrefLow),"",ROUND(((C1604-VrefLow)*(2^REsolution))/(VrefHigh-VrefLow),0))</f>
        <v>2329</v>
      </c>
      <c r="E1604" s="5" t="str">
        <f>IF(OR(A1603&gt;=2^I$9,C1603&lt;=VrefLow),"",DEC2BIN((MOD(D1604,4096)/512),3)&amp;DEC2BIN(MOD(D1604,512),9))</f>
        <v>100100011001</v>
      </c>
      <c r="F1604" s="1" t="str">
        <f>IF(OR(A1603&gt;=2^I$9,C1603&lt;=VrefLow),"",DEC2HEX(D1604,4))</f>
        <v>0919</v>
      </c>
    </row>
    <row r="1605" spans="1:6" x14ac:dyDescent="0.25">
      <c r="A1605" s="2">
        <f>IF(OR(A1604&gt;=2^I$9,C1604&lt;=VrefLow),"",A1604+1)</f>
        <v>1602</v>
      </c>
      <c r="B1605" s="6">
        <f>IF(OR(A1604&gt;=2^I$9,C1604&lt;=VrefLow),"",IF(B1604&lt;=0,"",(B1604-(M$6/(2^I$9)))))</f>
        <v>3.8984374999994609</v>
      </c>
      <c r="C1605" s="6">
        <f>IF(OR(A1604&gt;=2^I$9,C1604&lt;=VrefLow),"",(B1605*M$12)/(M$9+M$12))</f>
        <v>1.5343111967851919</v>
      </c>
      <c r="D1605" s="4">
        <f>IF(OR(A1604&gt;=2^I$9,C1604&lt;=VrefLow),"",ROUND(((C1605-VrefLow)*(2^REsolution))/(VrefHigh-VrefLow),0))</f>
        <v>2328</v>
      </c>
      <c r="E1605" s="5" t="str">
        <f>IF(OR(A1604&gt;=2^I$9,C1604&lt;=VrefLow),"",DEC2BIN((MOD(D1605,4096)/512),3)&amp;DEC2BIN(MOD(D1605,512),9))</f>
        <v>100100011000</v>
      </c>
      <c r="F1605" s="1" t="str">
        <f>IF(OR(A1604&gt;=2^I$9,C1604&lt;=VrefLow),"",DEC2HEX(D1605,4))</f>
        <v>0918</v>
      </c>
    </row>
    <row r="1606" spans="1:6" x14ac:dyDescent="0.25">
      <c r="A1606" s="2">
        <f>IF(OR(A1605&gt;=2^I$9,C1605&lt;=VrefLow),"",A1605+1)</f>
        <v>1603</v>
      </c>
      <c r="B1606" s="6">
        <f>IF(OR(A1605&gt;=2^I$9,C1605&lt;=VrefLow),"",IF(B1605&lt;=0,"",(B1605-(M$6/(2^I$9)))))</f>
        <v>3.896874999999461</v>
      </c>
      <c r="C1606" s="6">
        <f>IF(OR(A1605&gt;=2^I$9,C1605&lt;=VrefLow),"",(B1606*M$12)/(M$9+M$12))</f>
        <v>1.5336962423977027</v>
      </c>
      <c r="D1606" s="4">
        <f>IF(OR(A1605&gt;=2^I$9,C1605&lt;=VrefLow),"",ROUND(((C1606-VrefLow)*(2^REsolution))/(VrefHigh-VrefLow),0))</f>
        <v>2327</v>
      </c>
      <c r="E1606" s="5" t="str">
        <f>IF(OR(A1605&gt;=2^I$9,C1605&lt;=VrefLow),"",DEC2BIN((MOD(D1606,4096)/512),3)&amp;DEC2BIN(MOD(D1606,512),9))</f>
        <v>100100010111</v>
      </c>
      <c r="F1606" s="1" t="str">
        <f>IF(OR(A1605&gt;=2^I$9,C1605&lt;=VrefLow),"",DEC2HEX(D1606,4))</f>
        <v>0917</v>
      </c>
    </row>
    <row r="1607" spans="1:6" x14ac:dyDescent="0.25">
      <c r="A1607" s="2">
        <f>IF(OR(A1606&gt;=2^I$9,C1606&lt;=VrefLow),"",A1606+1)</f>
        <v>1604</v>
      </c>
      <c r="B1607" s="6">
        <f>IF(OR(A1606&gt;=2^I$9,C1606&lt;=VrefLow),"",IF(B1606&lt;=0,"",(B1606-(M$6/(2^I$9)))))</f>
        <v>3.8953124999994611</v>
      </c>
      <c r="C1607" s="6">
        <f>IF(OR(A1606&gt;=2^I$9,C1606&lt;=VrefLow),"",(B1607*M$12)/(M$9+M$12))</f>
        <v>1.5330812880102136</v>
      </c>
      <c r="D1607" s="4">
        <f>IF(OR(A1606&gt;=2^I$9,C1606&lt;=VrefLow),"",ROUND(((C1607-VrefLow)*(2^REsolution))/(VrefHigh-VrefLow),0))</f>
        <v>2326</v>
      </c>
      <c r="E1607" s="5" t="str">
        <f>IF(OR(A1606&gt;=2^I$9,C1606&lt;=VrefLow),"",DEC2BIN((MOD(D1607,4096)/512),3)&amp;DEC2BIN(MOD(D1607,512),9))</f>
        <v>100100010110</v>
      </c>
      <c r="F1607" s="1" t="str">
        <f>IF(OR(A1606&gt;=2^I$9,C1606&lt;=VrefLow),"",DEC2HEX(D1607,4))</f>
        <v>0916</v>
      </c>
    </row>
    <row r="1608" spans="1:6" x14ac:dyDescent="0.25">
      <c r="A1608" s="2">
        <f>IF(OR(A1607&gt;=2^I$9,C1607&lt;=VrefLow),"",A1607+1)</f>
        <v>1605</v>
      </c>
      <c r="B1608" s="6">
        <f>IF(OR(A1607&gt;=2^I$9,C1607&lt;=VrefLow),"",IF(B1607&lt;=0,"",(B1607-(M$6/(2^I$9)))))</f>
        <v>3.8937499999994611</v>
      </c>
      <c r="C1608" s="6">
        <f>IF(OR(A1607&gt;=2^I$9,C1607&lt;=VrefLow),"",(B1608*M$12)/(M$9+M$12))</f>
        <v>1.5324663336227244</v>
      </c>
      <c r="D1608" s="4">
        <f>IF(OR(A1607&gt;=2^I$9,C1607&lt;=VrefLow),"",ROUND(((C1608-VrefLow)*(2^REsolution))/(VrefHigh-VrefLow),0))</f>
        <v>2325</v>
      </c>
      <c r="E1608" s="5" t="str">
        <f>IF(OR(A1607&gt;=2^I$9,C1607&lt;=VrefLow),"",DEC2BIN((MOD(D1608,4096)/512),3)&amp;DEC2BIN(MOD(D1608,512),9))</f>
        <v>100100010101</v>
      </c>
      <c r="F1608" s="1" t="str">
        <f>IF(OR(A1607&gt;=2^I$9,C1607&lt;=VrefLow),"",DEC2HEX(D1608,4))</f>
        <v>0915</v>
      </c>
    </row>
    <row r="1609" spans="1:6" x14ac:dyDescent="0.25">
      <c r="A1609" s="2">
        <f>IF(OR(A1608&gt;=2^I$9,C1608&lt;=VrefLow),"",A1608+1)</f>
        <v>1606</v>
      </c>
      <c r="B1609" s="6">
        <f>IF(OR(A1608&gt;=2^I$9,C1608&lt;=VrefLow),"",IF(B1608&lt;=0,"",(B1608-(M$6/(2^I$9)))))</f>
        <v>3.8921874999994612</v>
      </c>
      <c r="C1609" s="6">
        <f>IF(OR(A1608&gt;=2^I$9,C1608&lt;=VrefLow),"",(B1609*M$12)/(M$9+M$12))</f>
        <v>1.5318513792352353</v>
      </c>
      <c r="D1609" s="4">
        <f>IF(OR(A1608&gt;=2^I$9,C1608&lt;=VrefLow),"",ROUND(((C1609-VrefLow)*(2^REsolution))/(VrefHigh-VrefLow),0))</f>
        <v>2324</v>
      </c>
      <c r="E1609" s="5" t="str">
        <f>IF(OR(A1608&gt;=2^I$9,C1608&lt;=VrefLow),"",DEC2BIN((MOD(D1609,4096)/512),3)&amp;DEC2BIN(MOD(D1609,512),9))</f>
        <v>100100010100</v>
      </c>
      <c r="F1609" s="1" t="str">
        <f>IF(OR(A1608&gt;=2^I$9,C1608&lt;=VrefLow),"",DEC2HEX(D1609,4))</f>
        <v>0914</v>
      </c>
    </row>
    <row r="1610" spans="1:6" x14ac:dyDescent="0.25">
      <c r="A1610" s="2">
        <f>IF(OR(A1609&gt;=2^I$9,C1609&lt;=VrefLow),"",A1609+1)</f>
        <v>1607</v>
      </c>
      <c r="B1610" s="6">
        <f>IF(OR(A1609&gt;=2^I$9,C1609&lt;=VrefLow),"",IF(B1609&lt;=0,"",(B1609-(M$6/(2^I$9)))))</f>
        <v>3.8906249999994613</v>
      </c>
      <c r="C1610" s="6">
        <f>IF(OR(A1609&gt;=2^I$9,C1609&lt;=VrefLow),"",(B1610*M$12)/(M$9+M$12))</f>
        <v>1.5312364248477464</v>
      </c>
      <c r="D1610" s="4">
        <f>IF(OR(A1609&gt;=2^I$9,C1609&lt;=VrefLow),"",ROUND(((C1610-VrefLow)*(2^REsolution))/(VrefHigh-VrefLow),0))</f>
        <v>2323</v>
      </c>
      <c r="E1610" s="5" t="str">
        <f>IF(OR(A1609&gt;=2^I$9,C1609&lt;=VrefLow),"",DEC2BIN((MOD(D1610,4096)/512),3)&amp;DEC2BIN(MOD(D1610,512),9))</f>
        <v>100100010011</v>
      </c>
      <c r="F1610" s="1" t="str">
        <f>IF(OR(A1609&gt;=2^I$9,C1609&lt;=VrefLow),"",DEC2HEX(D1610,4))</f>
        <v>0913</v>
      </c>
    </row>
    <row r="1611" spans="1:6" x14ac:dyDescent="0.25">
      <c r="A1611" s="2">
        <f>IF(OR(A1610&gt;=2^I$9,C1610&lt;=VrefLow),"",A1610+1)</f>
        <v>1608</v>
      </c>
      <c r="B1611" s="6">
        <f>IF(OR(A1610&gt;=2^I$9,C1610&lt;=VrefLow),"",IF(B1610&lt;=0,"",(B1610-(M$6/(2^I$9)))))</f>
        <v>3.8890624999994614</v>
      </c>
      <c r="C1611" s="6">
        <f>IF(OR(A1610&gt;=2^I$9,C1610&lt;=VrefLow),"",(B1611*M$12)/(M$9+M$12))</f>
        <v>1.5306214704602572</v>
      </c>
      <c r="D1611" s="4">
        <f>IF(OR(A1610&gt;=2^I$9,C1610&lt;=VrefLow),"",ROUND(((C1611-VrefLow)*(2^REsolution))/(VrefHigh-VrefLow),0))</f>
        <v>2322</v>
      </c>
      <c r="E1611" s="5" t="str">
        <f>IF(OR(A1610&gt;=2^I$9,C1610&lt;=VrefLow),"",DEC2BIN((MOD(D1611,4096)/512),3)&amp;DEC2BIN(MOD(D1611,512),9))</f>
        <v>100100010010</v>
      </c>
      <c r="F1611" s="1" t="str">
        <f>IF(OR(A1610&gt;=2^I$9,C1610&lt;=VrefLow),"",DEC2HEX(D1611,4))</f>
        <v>0912</v>
      </c>
    </row>
    <row r="1612" spans="1:6" x14ac:dyDescent="0.25">
      <c r="A1612" s="2">
        <f>IF(OR(A1611&gt;=2^I$9,C1611&lt;=VrefLow),"",A1611+1)</f>
        <v>1609</v>
      </c>
      <c r="B1612" s="6">
        <f>IF(OR(A1611&gt;=2^I$9,C1611&lt;=VrefLow),"",IF(B1611&lt;=0,"",(B1611-(M$6/(2^I$9)))))</f>
        <v>3.8874999999994615</v>
      </c>
      <c r="C1612" s="6">
        <f>IF(OR(A1611&gt;=2^I$9,C1611&lt;=VrefLow),"",(B1612*M$12)/(M$9+M$12))</f>
        <v>1.5300065160727683</v>
      </c>
      <c r="D1612" s="4">
        <f>IF(OR(A1611&gt;=2^I$9,C1611&lt;=VrefLow),"",ROUND(((C1612-VrefLow)*(2^REsolution))/(VrefHigh-VrefLow),0))</f>
        <v>2321</v>
      </c>
      <c r="E1612" s="5" t="str">
        <f>IF(OR(A1611&gt;=2^I$9,C1611&lt;=VrefLow),"",DEC2BIN((MOD(D1612,4096)/512),3)&amp;DEC2BIN(MOD(D1612,512),9))</f>
        <v>100100010001</v>
      </c>
      <c r="F1612" s="1" t="str">
        <f>IF(OR(A1611&gt;=2^I$9,C1611&lt;=VrefLow),"",DEC2HEX(D1612,4))</f>
        <v>0911</v>
      </c>
    </row>
    <row r="1613" spans="1:6" x14ac:dyDescent="0.25">
      <c r="A1613" s="2">
        <f>IF(OR(A1612&gt;=2^I$9,C1612&lt;=VrefLow),"",A1612+1)</f>
        <v>1610</v>
      </c>
      <c r="B1613" s="6">
        <f>IF(OR(A1612&gt;=2^I$9,C1612&lt;=VrefLow),"",IF(B1612&lt;=0,"",(B1612-(M$6/(2^I$9)))))</f>
        <v>3.8859374999994616</v>
      </c>
      <c r="C1613" s="6">
        <f>IF(OR(A1612&gt;=2^I$9,C1612&lt;=VrefLow),"",(B1613*M$12)/(M$9+M$12))</f>
        <v>1.5293915616852789</v>
      </c>
      <c r="D1613" s="4">
        <f>IF(OR(A1612&gt;=2^I$9,C1612&lt;=VrefLow),"",ROUND(((C1613-VrefLow)*(2^REsolution))/(VrefHigh-VrefLow),0))</f>
        <v>2320</v>
      </c>
      <c r="E1613" s="5" t="str">
        <f>IF(OR(A1612&gt;=2^I$9,C1612&lt;=VrefLow),"",DEC2BIN((MOD(D1613,4096)/512),3)&amp;DEC2BIN(MOD(D1613,512),9))</f>
        <v>100100010000</v>
      </c>
      <c r="F1613" s="1" t="str">
        <f>IF(OR(A1612&gt;=2^I$9,C1612&lt;=VrefLow),"",DEC2HEX(D1613,4))</f>
        <v>0910</v>
      </c>
    </row>
    <row r="1614" spans="1:6" x14ac:dyDescent="0.25">
      <c r="A1614" s="2">
        <f>IF(OR(A1613&gt;=2^I$9,C1613&lt;=VrefLow),"",A1613+1)</f>
        <v>1611</v>
      </c>
      <c r="B1614" s="6">
        <f>IF(OR(A1613&gt;=2^I$9,C1613&lt;=VrefLow),"",IF(B1613&lt;=0,"",(B1613-(M$6/(2^I$9)))))</f>
        <v>3.8843749999994617</v>
      </c>
      <c r="C1614" s="6">
        <f>IF(OR(A1613&gt;=2^I$9,C1613&lt;=VrefLow),"",(B1614*M$12)/(M$9+M$12))</f>
        <v>1.5287766072977897</v>
      </c>
      <c r="D1614" s="4">
        <f>IF(OR(A1613&gt;=2^I$9,C1613&lt;=VrefLow),"",ROUND(((C1614-VrefLow)*(2^REsolution))/(VrefHigh-VrefLow),0))</f>
        <v>2319</v>
      </c>
      <c r="E1614" s="5" t="str">
        <f>IF(OR(A1613&gt;=2^I$9,C1613&lt;=VrefLow),"",DEC2BIN((MOD(D1614,4096)/512),3)&amp;DEC2BIN(MOD(D1614,512),9))</f>
        <v>100100001111</v>
      </c>
      <c r="F1614" s="1" t="str">
        <f>IF(OR(A1613&gt;=2^I$9,C1613&lt;=VrefLow),"",DEC2HEX(D1614,4))</f>
        <v>090F</v>
      </c>
    </row>
    <row r="1615" spans="1:6" x14ac:dyDescent="0.25">
      <c r="A1615" s="2">
        <f>IF(OR(A1614&gt;=2^I$9,C1614&lt;=VrefLow),"",A1614+1)</f>
        <v>1612</v>
      </c>
      <c r="B1615" s="6">
        <f>IF(OR(A1614&gt;=2^I$9,C1614&lt;=VrefLow),"",IF(B1614&lt;=0,"",(B1614-(M$6/(2^I$9)))))</f>
        <v>3.8828124999994618</v>
      </c>
      <c r="C1615" s="6">
        <f>IF(OR(A1614&gt;=2^I$9,C1614&lt;=VrefLow),"",(B1615*M$12)/(M$9+M$12))</f>
        <v>1.5281616529103008</v>
      </c>
      <c r="D1615" s="4">
        <f>IF(OR(A1614&gt;=2^I$9,C1614&lt;=VrefLow),"",ROUND(((C1615-VrefLow)*(2^REsolution))/(VrefHigh-VrefLow),0))</f>
        <v>2318</v>
      </c>
      <c r="E1615" s="5" t="str">
        <f>IF(OR(A1614&gt;=2^I$9,C1614&lt;=VrefLow),"",DEC2BIN((MOD(D1615,4096)/512),3)&amp;DEC2BIN(MOD(D1615,512),9))</f>
        <v>100100001110</v>
      </c>
      <c r="F1615" s="1" t="str">
        <f>IF(OR(A1614&gt;=2^I$9,C1614&lt;=VrefLow),"",DEC2HEX(D1615,4))</f>
        <v>090E</v>
      </c>
    </row>
    <row r="1616" spans="1:6" x14ac:dyDescent="0.25">
      <c r="A1616" s="2">
        <f>IF(OR(A1615&gt;=2^I$9,C1615&lt;=VrefLow),"",A1615+1)</f>
        <v>1613</v>
      </c>
      <c r="B1616" s="6">
        <f>IF(OR(A1615&gt;=2^I$9,C1615&lt;=VrefLow),"",IF(B1615&lt;=0,"",(B1615-(M$6/(2^I$9)))))</f>
        <v>3.8812499999994619</v>
      </c>
      <c r="C1616" s="6">
        <f>IF(OR(A1615&gt;=2^I$9,C1615&lt;=VrefLow),"",(B1616*M$12)/(M$9+M$12))</f>
        <v>1.5275466985228117</v>
      </c>
      <c r="D1616" s="4">
        <f>IF(OR(A1615&gt;=2^I$9,C1615&lt;=VrefLow),"",ROUND(((C1616-VrefLow)*(2^REsolution))/(VrefHigh-VrefLow),0))</f>
        <v>2317</v>
      </c>
      <c r="E1616" s="5" t="str">
        <f>IF(OR(A1615&gt;=2^I$9,C1615&lt;=VrefLow),"",DEC2BIN((MOD(D1616,4096)/512),3)&amp;DEC2BIN(MOD(D1616,512),9))</f>
        <v>100100001101</v>
      </c>
      <c r="F1616" s="1" t="str">
        <f>IF(OR(A1615&gt;=2^I$9,C1615&lt;=VrefLow),"",DEC2HEX(D1616,4))</f>
        <v>090D</v>
      </c>
    </row>
    <row r="1617" spans="1:6" x14ac:dyDescent="0.25">
      <c r="A1617" s="2">
        <f>IF(OR(A1616&gt;=2^I$9,C1616&lt;=VrefLow),"",A1616+1)</f>
        <v>1614</v>
      </c>
      <c r="B1617" s="6">
        <f>IF(OR(A1616&gt;=2^I$9,C1616&lt;=VrefLow),"",IF(B1616&lt;=0,"",(B1616-(M$6/(2^I$9)))))</f>
        <v>3.8796874999994619</v>
      </c>
      <c r="C1617" s="6">
        <f>IF(OR(A1616&gt;=2^I$9,C1616&lt;=VrefLow),"",(B1617*M$12)/(M$9+M$12))</f>
        <v>1.5269317441353225</v>
      </c>
      <c r="D1617" s="4">
        <f>IF(OR(A1616&gt;=2^I$9,C1616&lt;=VrefLow),"",ROUND(((C1617-VrefLow)*(2^REsolution))/(VrefHigh-VrefLow),0))</f>
        <v>2316</v>
      </c>
      <c r="E1617" s="5" t="str">
        <f>IF(OR(A1616&gt;=2^I$9,C1616&lt;=VrefLow),"",DEC2BIN((MOD(D1617,4096)/512),3)&amp;DEC2BIN(MOD(D1617,512),9))</f>
        <v>100100001100</v>
      </c>
      <c r="F1617" s="1" t="str">
        <f>IF(OR(A1616&gt;=2^I$9,C1616&lt;=VrefLow),"",DEC2HEX(D1617,4))</f>
        <v>090C</v>
      </c>
    </row>
    <row r="1618" spans="1:6" x14ac:dyDescent="0.25">
      <c r="A1618" s="2">
        <f>IF(OR(A1617&gt;=2^I$9,C1617&lt;=VrefLow),"",A1617+1)</f>
        <v>1615</v>
      </c>
      <c r="B1618" s="6">
        <f>IF(OR(A1617&gt;=2^I$9,C1617&lt;=VrefLow),"",IF(B1617&lt;=0,"",(B1617-(M$6/(2^I$9)))))</f>
        <v>3.878124999999462</v>
      </c>
      <c r="C1618" s="6">
        <f>IF(OR(A1617&gt;=2^I$9,C1617&lt;=VrefLow),"",(B1618*M$12)/(M$9+M$12))</f>
        <v>1.5263167897478336</v>
      </c>
      <c r="D1618" s="4">
        <f>IF(OR(A1617&gt;=2^I$9,C1617&lt;=VrefLow),"",ROUND(((C1618-VrefLow)*(2^REsolution))/(VrefHigh-VrefLow),0))</f>
        <v>2315</v>
      </c>
      <c r="E1618" s="5" t="str">
        <f>IF(OR(A1617&gt;=2^I$9,C1617&lt;=VrefLow),"",DEC2BIN((MOD(D1618,4096)/512),3)&amp;DEC2BIN(MOD(D1618,512),9))</f>
        <v>100100001011</v>
      </c>
      <c r="F1618" s="1" t="str">
        <f>IF(OR(A1617&gt;=2^I$9,C1617&lt;=VrefLow),"",DEC2HEX(D1618,4))</f>
        <v>090B</v>
      </c>
    </row>
    <row r="1619" spans="1:6" x14ac:dyDescent="0.25">
      <c r="A1619" s="2">
        <f>IF(OR(A1618&gt;=2^I$9,C1618&lt;=VrefLow),"",A1618+1)</f>
        <v>1616</v>
      </c>
      <c r="B1619" s="6">
        <f>IF(OR(A1618&gt;=2^I$9,C1618&lt;=VrefLow),"",IF(B1618&lt;=0,"",(B1618-(M$6/(2^I$9)))))</f>
        <v>3.8765624999994621</v>
      </c>
      <c r="C1619" s="6">
        <f>IF(OR(A1618&gt;=2^I$9,C1618&lt;=VrefLow),"",(B1619*M$12)/(M$9+M$12))</f>
        <v>1.5257018353603442</v>
      </c>
      <c r="D1619" s="4">
        <f>IF(OR(A1618&gt;=2^I$9,C1618&lt;=VrefLow),"",ROUND(((C1619-VrefLow)*(2^REsolution))/(VrefHigh-VrefLow),0))</f>
        <v>2315</v>
      </c>
      <c r="E1619" s="5" t="str">
        <f>IF(OR(A1618&gt;=2^I$9,C1618&lt;=VrefLow),"",DEC2BIN((MOD(D1619,4096)/512),3)&amp;DEC2BIN(MOD(D1619,512),9))</f>
        <v>100100001011</v>
      </c>
      <c r="F1619" s="1" t="str">
        <f>IF(OR(A1618&gt;=2^I$9,C1618&lt;=VrefLow),"",DEC2HEX(D1619,4))</f>
        <v>090B</v>
      </c>
    </row>
    <row r="1620" spans="1:6" x14ac:dyDescent="0.25">
      <c r="A1620" s="2">
        <f>IF(OR(A1619&gt;=2^I$9,C1619&lt;=VrefLow),"",A1619+1)</f>
        <v>1617</v>
      </c>
      <c r="B1620" s="6">
        <f>IF(OR(A1619&gt;=2^I$9,C1619&lt;=VrefLow),"",IF(B1619&lt;=0,"",(B1619-(M$6/(2^I$9)))))</f>
        <v>3.8749999999994622</v>
      </c>
      <c r="C1620" s="6">
        <f>IF(OR(A1619&gt;=2^I$9,C1619&lt;=VrefLow),"",(B1620*M$12)/(M$9+M$12))</f>
        <v>1.5250868809728553</v>
      </c>
      <c r="D1620" s="4">
        <f>IF(OR(A1619&gt;=2^I$9,C1619&lt;=VrefLow),"",ROUND(((C1620-VrefLow)*(2^REsolution))/(VrefHigh-VrefLow),0))</f>
        <v>2314</v>
      </c>
      <c r="E1620" s="5" t="str">
        <f>IF(OR(A1619&gt;=2^I$9,C1619&lt;=VrefLow),"",DEC2BIN((MOD(D1620,4096)/512),3)&amp;DEC2BIN(MOD(D1620,512),9))</f>
        <v>100100001010</v>
      </c>
      <c r="F1620" s="1" t="str">
        <f>IF(OR(A1619&gt;=2^I$9,C1619&lt;=VrefLow),"",DEC2HEX(D1620,4))</f>
        <v>090A</v>
      </c>
    </row>
    <row r="1621" spans="1:6" x14ac:dyDescent="0.25">
      <c r="A1621" s="2">
        <f>IF(OR(A1620&gt;=2^I$9,C1620&lt;=VrefLow),"",A1620+1)</f>
        <v>1618</v>
      </c>
      <c r="B1621" s="6">
        <f>IF(OR(A1620&gt;=2^I$9,C1620&lt;=VrefLow),"",IF(B1620&lt;=0,"",(B1620-(M$6/(2^I$9)))))</f>
        <v>3.8734374999994623</v>
      </c>
      <c r="C1621" s="6">
        <f>IF(OR(A1620&gt;=2^I$9,C1620&lt;=VrefLow),"",(B1621*M$12)/(M$9+M$12))</f>
        <v>1.5244719265853661</v>
      </c>
      <c r="D1621" s="4">
        <f>IF(OR(A1620&gt;=2^I$9,C1620&lt;=VrefLow),"",ROUND(((C1621-VrefLow)*(2^REsolution))/(VrefHigh-VrefLow),0))</f>
        <v>2313</v>
      </c>
      <c r="E1621" s="5" t="str">
        <f>IF(OR(A1620&gt;=2^I$9,C1620&lt;=VrefLow),"",DEC2BIN((MOD(D1621,4096)/512),3)&amp;DEC2BIN(MOD(D1621,512),9))</f>
        <v>100100001001</v>
      </c>
      <c r="F1621" s="1" t="str">
        <f>IF(OR(A1620&gt;=2^I$9,C1620&lt;=VrefLow),"",DEC2HEX(D1621,4))</f>
        <v>0909</v>
      </c>
    </row>
    <row r="1622" spans="1:6" x14ac:dyDescent="0.25">
      <c r="A1622" s="2">
        <f>IF(OR(A1621&gt;=2^I$9,C1621&lt;=VrefLow),"",A1621+1)</f>
        <v>1619</v>
      </c>
      <c r="B1622" s="6">
        <f>IF(OR(A1621&gt;=2^I$9,C1621&lt;=VrefLow),"",IF(B1621&lt;=0,"",(B1621-(M$6/(2^I$9)))))</f>
        <v>3.8718749999994624</v>
      </c>
      <c r="C1622" s="6">
        <f>IF(OR(A1621&gt;=2^I$9,C1621&lt;=VrefLow),"",(B1622*M$12)/(M$9+M$12))</f>
        <v>1.523856972197877</v>
      </c>
      <c r="D1622" s="4">
        <f>IF(OR(A1621&gt;=2^I$9,C1621&lt;=VrefLow),"",ROUND(((C1622-VrefLow)*(2^REsolution))/(VrefHigh-VrefLow),0))</f>
        <v>2312</v>
      </c>
      <c r="E1622" s="5" t="str">
        <f>IF(OR(A1621&gt;=2^I$9,C1621&lt;=VrefLow),"",DEC2BIN((MOD(D1622,4096)/512),3)&amp;DEC2BIN(MOD(D1622,512),9))</f>
        <v>100100001000</v>
      </c>
      <c r="F1622" s="1" t="str">
        <f>IF(OR(A1621&gt;=2^I$9,C1621&lt;=VrefLow),"",DEC2HEX(D1622,4))</f>
        <v>0908</v>
      </c>
    </row>
    <row r="1623" spans="1:6" x14ac:dyDescent="0.25">
      <c r="A1623" s="2">
        <f>IF(OR(A1622&gt;=2^I$9,C1622&lt;=VrefLow),"",A1622+1)</f>
        <v>1620</v>
      </c>
      <c r="B1623" s="6">
        <f>IF(OR(A1622&gt;=2^I$9,C1622&lt;=VrefLow),"",IF(B1622&lt;=0,"",(B1622-(M$6/(2^I$9)))))</f>
        <v>3.8703124999994625</v>
      </c>
      <c r="C1623" s="6">
        <f>IF(OR(A1622&gt;=2^I$9,C1622&lt;=VrefLow),"",(B1623*M$12)/(M$9+M$12))</f>
        <v>1.523242017810388</v>
      </c>
      <c r="D1623" s="4">
        <f>IF(OR(A1622&gt;=2^I$9,C1622&lt;=VrefLow),"",ROUND(((C1623-VrefLow)*(2^REsolution))/(VrefHigh-VrefLow),0))</f>
        <v>2311</v>
      </c>
      <c r="E1623" s="5" t="str">
        <f>IF(OR(A1622&gt;=2^I$9,C1622&lt;=VrefLow),"",DEC2BIN((MOD(D1623,4096)/512),3)&amp;DEC2BIN(MOD(D1623,512),9))</f>
        <v>100100000111</v>
      </c>
      <c r="F1623" s="1" t="str">
        <f>IF(OR(A1622&gt;=2^I$9,C1622&lt;=VrefLow),"",DEC2HEX(D1623,4))</f>
        <v>0907</v>
      </c>
    </row>
    <row r="1624" spans="1:6" x14ac:dyDescent="0.25">
      <c r="A1624" s="2">
        <f>IF(OR(A1623&gt;=2^I$9,C1623&lt;=VrefLow),"",A1623+1)</f>
        <v>1621</v>
      </c>
      <c r="B1624" s="6">
        <f>IF(OR(A1623&gt;=2^I$9,C1623&lt;=VrefLow),"",IF(B1623&lt;=0,"",(B1623-(M$6/(2^I$9)))))</f>
        <v>3.8687499999994626</v>
      </c>
      <c r="C1624" s="6">
        <f>IF(OR(A1623&gt;=2^I$9,C1623&lt;=VrefLow),"",(B1624*M$12)/(M$9+M$12))</f>
        <v>1.5226270634228989</v>
      </c>
      <c r="D1624" s="4">
        <f>IF(OR(A1623&gt;=2^I$9,C1623&lt;=VrefLow),"",ROUND(((C1624-VrefLow)*(2^REsolution))/(VrefHigh-VrefLow),0))</f>
        <v>2310</v>
      </c>
      <c r="E1624" s="5" t="str">
        <f>IF(OR(A1623&gt;=2^I$9,C1623&lt;=VrefLow),"",DEC2BIN((MOD(D1624,4096)/512),3)&amp;DEC2BIN(MOD(D1624,512),9))</f>
        <v>100100000110</v>
      </c>
      <c r="F1624" s="1" t="str">
        <f>IF(OR(A1623&gt;=2^I$9,C1623&lt;=VrefLow),"",DEC2HEX(D1624,4))</f>
        <v>0906</v>
      </c>
    </row>
    <row r="1625" spans="1:6" x14ac:dyDescent="0.25">
      <c r="A1625" s="2">
        <f>IF(OR(A1624&gt;=2^I$9,C1624&lt;=VrefLow),"",A1624+1)</f>
        <v>1622</v>
      </c>
      <c r="B1625" s="6">
        <f>IF(OR(A1624&gt;=2^I$9,C1624&lt;=VrefLow),"",IF(B1624&lt;=0,"",(B1624-(M$6/(2^I$9)))))</f>
        <v>3.8671874999994627</v>
      </c>
      <c r="C1625" s="6">
        <f>IF(OR(A1624&gt;=2^I$9,C1624&lt;=VrefLow),"",(B1625*M$12)/(M$9+M$12))</f>
        <v>1.5220121090354097</v>
      </c>
      <c r="D1625" s="4">
        <f>IF(OR(A1624&gt;=2^I$9,C1624&lt;=VrefLow),"",ROUND(((C1625-VrefLow)*(2^REsolution))/(VrefHigh-VrefLow),0))</f>
        <v>2309</v>
      </c>
      <c r="E1625" s="5" t="str">
        <f>IF(OR(A1624&gt;=2^I$9,C1624&lt;=VrefLow),"",DEC2BIN((MOD(D1625,4096)/512),3)&amp;DEC2BIN(MOD(D1625,512),9))</f>
        <v>100100000101</v>
      </c>
      <c r="F1625" s="1" t="str">
        <f>IF(OR(A1624&gt;=2^I$9,C1624&lt;=VrefLow),"",DEC2HEX(D1625,4))</f>
        <v>0905</v>
      </c>
    </row>
    <row r="1626" spans="1:6" x14ac:dyDescent="0.25">
      <c r="A1626" s="2">
        <f>IF(OR(A1625&gt;=2^I$9,C1625&lt;=VrefLow),"",A1625+1)</f>
        <v>1623</v>
      </c>
      <c r="B1626" s="6">
        <f>IF(OR(A1625&gt;=2^I$9,C1625&lt;=VrefLow),"",IF(B1625&lt;=0,"",(B1625-(M$6/(2^I$9)))))</f>
        <v>3.8656249999994627</v>
      </c>
      <c r="C1626" s="6">
        <f>IF(OR(A1625&gt;=2^I$9,C1625&lt;=VrefLow),"",(B1626*M$12)/(M$9+M$12))</f>
        <v>1.5213971546479206</v>
      </c>
      <c r="D1626" s="4">
        <f>IF(OR(A1625&gt;=2^I$9,C1625&lt;=VrefLow),"",ROUND(((C1626-VrefLow)*(2^REsolution))/(VrefHigh-VrefLow),0))</f>
        <v>2308</v>
      </c>
      <c r="E1626" s="5" t="str">
        <f>IF(OR(A1625&gt;=2^I$9,C1625&lt;=VrefLow),"",DEC2BIN((MOD(D1626,4096)/512),3)&amp;DEC2BIN(MOD(D1626,512),9))</f>
        <v>100100000100</v>
      </c>
      <c r="F1626" s="1" t="str">
        <f>IF(OR(A1625&gt;=2^I$9,C1625&lt;=VrefLow),"",DEC2HEX(D1626,4))</f>
        <v>0904</v>
      </c>
    </row>
    <row r="1627" spans="1:6" x14ac:dyDescent="0.25">
      <c r="A1627" s="2">
        <f>IF(OR(A1626&gt;=2^I$9,C1626&lt;=VrefLow),"",A1626+1)</f>
        <v>1624</v>
      </c>
      <c r="B1627" s="6">
        <f>IF(OR(A1626&gt;=2^I$9,C1626&lt;=VrefLow),"",IF(B1626&lt;=0,"",(B1626-(M$6/(2^I$9)))))</f>
        <v>3.8640624999994628</v>
      </c>
      <c r="C1627" s="6">
        <f>IF(OR(A1626&gt;=2^I$9,C1626&lt;=VrefLow),"",(B1627*M$12)/(M$9+M$12))</f>
        <v>1.5207822002604314</v>
      </c>
      <c r="D1627" s="4">
        <f>IF(OR(A1626&gt;=2^I$9,C1626&lt;=VrefLow),"",ROUND(((C1627-VrefLow)*(2^REsolution))/(VrefHigh-VrefLow),0))</f>
        <v>2307</v>
      </c>
      <c r="E1627" s="5" t="str">
        <f>IF(OR(A1626&gt;=2^I$9,C1626&lt;=VrefLow),"",DEC2BIN((MOD(D1627,4096)/512),3)&amp;DEC2BIN(MOD(D1627,512),9))</f>
        <v>100100000011</v>
      </c>
      <c r="F1627" s="1" t="str">
        <f>IF(OR(A1626&gt;=2^I$9,C1626&lt;=VrefLow),"",DEC2HEX(D1627,4))</f>
        <v>0903</v>
      </c>
    </row>
    <row r="1628" spans="1:6" x14ac:dyDescent="0.25">
      <c r="A1628" s="2">
        <f>IF(OR(A1627&gt;=2^I$9,C1627&lt;=VrefLow),"",A1627+1)</f>
        <v>1625</v>
      </c>
      <c r="B1628" s="6">
        <f>IF(OR(A1627&gt;=2^I$9,C1627&lt;=VrefLow),"",IF(B1627&lt;=0,"",(B1627-(M$6/(2^I$9)))))</f>
        <v>3.8624999999994629</v>
      </c>
      <c r="C1628" s="6">
        <f>IF(OR(A1627&gt;=2^I$9,C1627&lt;=VrefLow),"",(B1628*M$12)/(M$9+M$12))</f>
        <v>1.5201672458729425</v>
      </c>
      <c r="D1628" s="4">
        <f>IF(OR(A1627&gt;=2^I$9,C1627&lt;=VrefLow),"",ROUND(((C1628-VrefLow)*(2^REsolution))/(VrefHigh-VrefLow),0))</f>
        <v>2306</v>
      </c>
      <c r="E1628" s="5" t="str">
        <f>IF(OR(A1627&gt;=2^I$9,C1627&lt;=VrefLow),"",DEC2BIN((MOD(D1628,4096)/512),3)&amp;DEC2BIN(MOD(D1628,512),9))</f>
        <v>100100000010</v>
      </c>
      <c r="F1628" s="1" t="str">
        <f>IF(OR(A1627&gt;=2^I$9,C1627&lt;=VrefLow),"",DEC2HEX(D1628,4))</f>
        <v>0902</v>
      </c>
    </row>
    <row r="1629" spans="1:6" x14ac:dyDescent="0.25">
      <c r="A1629" s="2">
        <f>IF(OR(A1628&gt;=2^I$9,C1628&lt;=VrefLow),"",A1628+1)</f>
        <v>1626</v>
      </c>
      <c r="B1629" s="6">
        <f>IF(OR(A1628&gt;=2^I$9,C1628&lt;=VrefLow),"",IF(B1628&lt;=0,"",(B1628-(M$6/(2^I$9)))))</f>
        <v>3.860937499999463</v>
      </c>
      <c r="C1629" s="6">
        <f>IF(OR(A1628&gt;=2^I$9,C1628&lt;=VrefLow),"",(B1629*M$12)/(M$9+M$12))</f>
        <v>1.5195522914854533</v>
      </c>
      <c r="D1629" s="4">
        <f>IF(OR(A1628&gt;=2^I$9,C1628&lt;=VrefLow),"",ROUND(((C1629-VrefLow)*(2^REsolution))/(VrefHigh-VrefLow),0))</f>
        <v>2305</v>
      </c>
      <c r="E1629" s="5" t="str">
        <f>IF(OR(A1628&gt;=2^I$9,C1628&lt;=VrefLow),"",DEC2BIN((MOD(D1629,4096)/512),3)&amp;DEC2BIN(MOD(D1629,512),9))</f>
        <v>100100000001</v>
      </c>
      <c r="F1629" s="1" t="str">
        <f>IF(OR(A1628&gt;=2^I$9,C1628&lt;=VrefLow),"",DEC2HEX(D1629,4))</f>
        <v>0901</v>
      </c>
    </row>
    <row r="1630" spans="1:6" x14ac:dyDescent="0.25">
      <c r="A1630" s="2">
        <f>IF(OR(A1629&gt;=2^I$9,C1629&lt;=VrefLow),"",A1629+1)</f>
        <v>1627</v>
      </c>
      <c r="B1630" s="6">
        <f>IF(OR(A1629&gt;=2^I$9,C1629&lt;=VrefLow),"",IF(B1629&lt;=0,"",(B1629-(M$6/(2^I$9)))))</f>
        <v>3.8593749999994631</v>
      </c>
      <c r="C1630" s="6">
        <f>IF(OR(A1629&gt;=2^I$9,C1629&lt;=VrefLow),"",(B1630*M$12)/(M$9+M$12))</f>
        <v>1.5189373370979642</v>
      </c>
      <c r="D1630" s="4">
        <f>IF(OR(A1629&gt;=2^I$9,C1629&lt;=VrefLow),"",ROUND(((C1630-VrefLow)*(2^REsolution))/(VrefHigh-VrefLow),0))</f>
        <v>2304</v>
      </c>
      <c r="E1630" s="5" t="str">
        <f>IF(OR(A1629&gt;=2^I$9,C1629&lt;=VrefLow),"",DEC2BIN((MOD(D1630,4096)/512),3)&amp;DEC2BIN(MOD(D1630,512),9))</f>
        <v>100100000000</v>
      </c>
      <c r="F1630" s="1" t="str">
        <f>IF(OR(A1629&gt;=2^I$9,C1629&lt;=VrefLow),"",DEC2HEX(D1630,4))</f>
        <v>0900</v>
      </c>
    </row>
    <row r="1631" spans="1:6" x14ac:dyDescent="0.25">
      <c r="A1631" s="2">
        <f>IF(OR(A1630&gt;=2^I$9,C1630&lt;=VrefLow),"",A1630+1)</f>
        <v>1628</v>
      </c>
      <c r="B1631" s="6">
        <f>IF(OR(A1630&gt;=2^I$9,C1630&lt;=VrefLow),"",IF(B1630&lt;=0,"",(B1630-(M$6/(2^I$9)))))</f>
        <v>3.8578124999994632</v>
      </c>
      <c r="C1631" s="6">
        <f>IF(OR(A1630&gt;=2^I$9,C1630&lt;=VrefLow),"",(B1631*M$12)/(M$9+M$12))</f>
        <v>1.518322382710475</v>
      </c>
      <c r="D1631" s="4">
        <f>IF(OR(A1630&gt;=2^I$9,C1630&lt;=VrefLow),"",ROUND(((C1631-VrefLow)*(2^REsolution))/(VrefHigh-VrefLow),0))</f>
        <v>2303</v>
      </c>
      <c r="E1631" s="5" t="str">
        <f>IF(OR(A1630&gt;=2^I$9,C1630&lt;=VrefLow),"",DEC2BIN((MOD(D1631,4096)/512),3)&amp;DEC2BIN(MOD(D1631,512),9))</f>
        <v>100011111111</v>
      </c>
      <c r="F1631" s="1" t="str">
        <f>IF(OR(A1630&gt;=2^I$9,C1630&lt;=VrefLow),"",DEC2HEX(D1631,4))</f>
        <v>08FF</v>
      </c>
    </row>
    <row r="1632" spans="1:6" x14ac:dyDescent="0.25">
      <c r="A1632" s="2">
        <f>IF(OR(A1631&gt;=2^I$9,C1631&lt;=VrefLow),"",A1631+1)</f>
        <v>1629</v>
      </c>
      <c r="B1632" s="6">
        <f>IF(OR(A1631&gt;=2^I$9,C1631&lt;=VrefLow),"",IF(B1631&lt;=0,"",(B1631-(M$6/(2^I$9)))))</f>
        <v>3.8562499999994633</v>
      </c>
      <c r="C1632" s="6">
        <f>IF(OR(A1631&gt;=2^I$9,C1631&lt;=VrefLow),"",(B1632*M$12)/(M$9+M$12))</f>
        <v>1.5177074283229859</v>
      </c>
      <c r="D1632" s="4">
        <f>IF(OR(A1631&gt;=2^I$9,C1631&lt;=VrefLow),"",ROUND(((C1632-VrefLow)*(2^REsolution))/(VrefHigh-VrefLow),0))</f>
        <v>2302</v>
      </c>
      <c r="E1632" s="5" t="str">
        <f>IF(OR(A1631&gt;=2^I$9,C1631&lt;=VrefLow),"",DEC2BIN((MOD(D1632,4096)/512),3)&amp;DEC2BIN(MOD(D1632,512),9))</f>
        <v>100011111110</v>
      </c>
      <c r="F1632" s="1" t="str">
        <f>IF(OR(A1631&gt;=2^I$9,C1631&lt;=VrefLow),"",DEC2HEX(D1632,4))</f>
        <v>08FE</v>
      </c>
    </row>
    <row r="1633" spans="1:6" x14ac:dyDescent="0.25">
      <c r="A1633" s="2">
        <f>IF(OR(A1632&gt;=2^I$9,C1632&lt;=VrefLow),"",A1632+1)</f>
        <v>1630</v>
      </c>
      <c r="B1633" s="6">
        <f>IF(OR(A1632&gt;=2^I$9,C1632&lt;=VrefLow),"",IF(B1632&lt;=0,"",(B1632-(M$6/(2^I$9)))))</f>
        <v>3.8546874999994634</v>
      </c>
      <c r="C1633" s="6">
        <f>IF(OR(A1632&gt;=2^I$9,C1632&lt;=VrefLow),"",(B1633*M$12)/(M$9+M$12))</f>
        <v>1.5170924739354967</v>
      </c>
      <c r="D1633" s="4">
        <f>IF(OR(A1632&gt;=2^I$9,C1632&lt;=VrefLow),"",ROUND(((C1633-VrefLow)*(2^REsolution))/(VrefHigh-VrefLow),0))</f>
        <v>2301</v>
      </c>
      <c r="E1633" s="5" t="str">
        <f>IF(OR(A1632&gt;=2^I$9,C1632&lt;=VrefLow),"",DEC2BIN((MOD(D1633,4096)/512),3)&amp;DEC2BIN(MOD(D1633,512),9))</f>
        <v>100011111101</v>
      </c>
      <c r="F1633" s="1" t="str">
        <f>IF(OR(A1632&gt;=2^I$9,C1632&lt;=VrefLow),"",DEC2HEX(D1633,4))</f>
        <v>08FD</v>
      </c>
    </row>
    <row r="1634" spans="1:6" x14ac:dyDescent="0.25">
      <c r="A1634" s="2">
        <f>IF(OR(A1633&gt;=2^I$9,C1633&lt;=VrefLow),"",A1633+1)</f>
        <v>1631</v>
      </c>
      <c r="B1634" s="6">
        <f>IF(OR(A1633&gt;=2^I$9,C1633&lt;=VrefLow),"",IF(B1633&lt;=0,"",(B1633-(M$6/(2^I$9)))))</f>
        <v>3.8531249999994635</v>
      </c>
      <c r="C1634" s="6">
        <f>IF(OR(A1633&gt;=2^I$9,C1633&lt;=VrefLow),"",(B1634*M$12)/(M$9+M$12))</f>
        <v>1.5164775195480078</v>
      </c>
      <c r="D1634" s="4">
        <f>IF(OR(A1633&gt;=2^I$9,C1633&lt;=VrefLow),"",ROUND(((C1634-VrefLow)*(2^REsolution))/(VrefHigh-VrefLow),0))</f>
        <v>2301</v>
      </c>
      <c r="E1634" s="5" t="str">
        <f>IF(OR(A1633&gt;=2^I$9,C1633&lt;=VrefLow),"",DEC2BIN((MOD(D1634,4096)/512),3)&amp;DEC2BIN(MOD(D1634,512),9))</f>
        <v>100011111101</v>
      </c>
      <c r="F1634" s="1" t="str">
        <f>IF(OR(A1633&gt;=2^I$9,C1633&lt;=VrefLow),"",DEC2HEX(D1634,4))</f>
        <v>08FD</v>
      </c>
    </row>
    <row r="1635" spans="1:6" x14ac:dyDescent="0.25">
      <c r="A1635" s="2">
        <f>IF(OR(A1634&gt;=2^I$9,C1634&lt;=VrefLow),"",A1634+1)</f>
        <v>1632</v>
      </c>
      <c r="B1635" s="6">
        <f>IF(OR(A1634&gt;=2^I$9,C1634&lt;=VrefLow),"",IF(B1634&lt;=0,"",(B1634-(M$6/(2^I$9)))))</f>
        <v>3.8515624999994635</v>
      </c>
      <c r="C1635" s="6">
        <f>IF(OR(A1634&gt;=2^I$9,C1634&lt;=VrefLow),"",(B1635*M$12)/(M$9+M$12))</f>
        <v>1.5158625651605186</v>
      </c>
      <c r="D1635" s="4">
        <f>IF(OR(A1634&gt;=2^I$9,C1634&lt;=VrefLow),"",ROUND(((C1635-VrefLow)*(2^REsolution))/(VrefHigh-VrefLow),0))</f>
        <v>2300</v>
      </c>
      <c r="E1635" s="5" t="str">
        <f>IF(OR(A1634&gt;=2^I$9,C1634&lt;=VrefLow),"",DEC2BIN((MOD(D1635,4096)/512),3)&amp;DEC2BIN(MOD(D1635,512),9))</f>
        <v>100011111100</v>
      </c>
      <c r="F1635" s="1" t="str">
        <f>IF(OR(A1634&gt;=2^I$9,C1634&lt;=VrefLow),"",DEC2HEX(D1635,4))</f>
        <v>08FC</v>
      </c>
    </row>
    <row r="1636" spans="1:6" x14ac:dyDescent="0.25">
      <c r="A1636" s="2">
        <f>IF(OR(A1635&gt;=2^I$9,C1635&lt;=VrefLow),"",A1635+1)</f>
        <v>1633</v>
      </c>
      <c r="B1636" s="6">
        <f>IF(OR(A1635&gt;=2^I$9,C1635&lt;=VrefLow),"",IF(B1635&lt;=0,"",(B1635-(M$6/(2^I$9)))))</f>
        <v>3.8499999999994636</v>
      </c>
      <c r="C1636" s="6">
        <f>IF(OR(A1635&gt;=2^I$9,C1635&lt;=VrefLow),"",(B1636*M$12)/(M$9+M$12))</f>
        <v>1.5152476107730297</v>
      </c>
      <c r="D1636" s="4">
        <f>IF(OR(A1635&gt;=2^I$9,C1635&lt;=VrefLow),"",ROUND(((C1636-VrefLow)*(2^REsolution))/(VrefHigh-VrefLow),0))</f>
        <v>2299</v>
      </c>
      <c r="E1636" s="5" t="str">
        <f>IF(OR(A1635&gt;=2^I$9,C1635&lt;=VrefLow),"",DEC2BIN((MOD(D1636,4096)/512),3)&amp;DEC2BIN(MOD(D1636,512),9))</f>
        <v>100011111011</v>
      </c>
      <c r="F1636" s="1" t="str">
        <f>IF(OR(A1635&gt;=2^I$9,C1635&lt;=VrefLow),"",DEC2HEX(D1636,4))</f>
        <v>08FB</v>
      </c>
    </row>
    <row r="1637" spans="1:6" x14ac:dyDescent="0.25">
      <c r="A1637" s="2">
        <f>IF(OR(A1636&gt;=2^I$9,C1636&lt;=VrefLow),"",A1636+1)</f>
        <v>1634</v>
      </c>
      <c r="B1637" s="6">
        <f>IF(OR(A1636&gt;=2^I$9,C1636&lt;=VrefLow),"",IF(B1636&lt;=0,"",(B1636-(M$6/(2^I$9)))))</f>
        <v>3.8484374999994637</v>
      </c>
      <c r="C1637" s="6">
        <f>IF(OR(A1636&gt;=2^I$9,C1636&lt;=VrefLow),"",(B1637*M$12)/(M$9+M$12))</f>
        <v>1.5146326563855406</v>
      </c>
      <c r="D1637" s="4">
        <f>IF(OR(A1636&gt;=2^I$9,C1636&lt;=VrefLow),"",ROUND(((C1637-VrefLow)*(2^REsolution))/(VrefHigh-VrefLow),0))</f>
        <v>2298</v>
      </c>
      <c r="E1637" s="5" t="str">
        <f>IF(OR(A1636&gt;=2^I$9,C1636&lt;=VrefLow),"",DEC2BIN((MOD(D1637,4096)/512),3)&amp;DEC2BIN(MOD(D1637,512),9))</f>
        <v>100011111010</v>
      </c>
      <c r="F1637" s="1" t="str">
        <f>IF(OR(A1636&gt;=2^I$9,C1636&lt;=VrefLow),"",DEC2HEX(D1637,4))</f>
        <v>08FA</v>
      </c>
    </row>
    <row r="1638" spans="1:6" x14ac:dyDescent="0.25">
      <c r="A1638" s="2">
        <f>IF(OR(A1637&gt;=2^I$9,C1637&lt;=VrefLow),"",A1637+1)</f>
        <v>1635</v>
      </c>
      <c r="B1638" s="6">
        <f>IF(OR(A1637&gt;=2^I$9,C1637&lt;=VrefLow),"",IF(B1637&lt;=0,"",(B1637-(M$6/(2^I$9)))))</f>
        <v>3.8468749999994638</v>
      </c>
      <c r="C1638" s="6">
        <f>IF(OR(A1637&gt;=2^I$9,C1637&lt;=VrefLow),"",(B1638*M$12)/(M$9+M$12))</f>
        <v>1.5140177019980512</v>
      </c>
      <c r="D1638" s="4">
        <f>IF(OR(A1637&gt;=2^I$9,C1637&lt;=VrefLow),"",ROUND(((C1638-VrefLow)*(2^REsolution))/(VrefHigh-VrefLow),0))</f>
        <v>2297</v>
      </c>
      <c r="E1638" s="5" t="str">
        <f>IF(OR(A1637&gt;=2^I$9,C1637&lt;=VrefLow),"",DEC2BIN((MOD(D1638,4096)/512),3)&amp;DEC2BIN(MOD(D1638,512),9))</f>
        <v>100011111001</v>
      </c>
      <c r="F1638" s="1" t="str">
        <f>IF(OR(A1637&gt;=2^I$9,C1637&lt;=VrefLow),"",DEC2HEX(D1638,4))</f>
        <v>08F9</v>
      </c>
    </row>
    <row r="1639" spans="1:6" x14ac:dyDescent="0.25">
      <c r="A1639" s="2">
        <f>IF(OR(A1638&gt;=2^I$9,C1638&lt;=VrefLow),"",A1638+1)</f>
        <v>1636</v>
      </c>
      <c r="B1639" s="6">
        <f>IF(OR(A1638&gt;=2^I$9,C1638&lt;=VrefLow),"",IF(B1638&lt;=0,"",(B1638-(M$6/(2^I$9)))))</f>
        <v>3.8453124999994639</v>
      </c>
      <c r="C1639" s="6">
        <f>IF(OR(A1638&gt;=2^I$9,C1638&lt;=VrefLow),"",(B1639*M$12)/(M$9+M$12))</f>
        <v>1.5134027476105623</v>
      </c>
      <c r="D1639" s="4">
        <f>IF(OR(A1638&gt;=2^I$9,C1638&lt;=VrefLow),"",ROUND(((C1639-VrefLow)*(2^REsolution))/(VrefHigh-VrefLow),0))</f>
        <v>2296</v>
      </c>
      <c r="E1639" s="5" t="str">
        <f>IF(OR(A1638&gt;=2^I$9,C1638&lt;=VrefLow),"",DEC2BIN((MOD(D1639,4096)/512),3)&amp;DEC2BIN(MOD(D1639,512),9))</f>
        <v>100011111000</v>
      </c>
      <c r="F1639" s="1" t="str">
        <f>IF(OR(A1638&gt;=2^I$9,C1638&lt;=VrefLow),"",DEC2HEX(D1639,4))</f>
        <v>08F8</v>
      </c>
    </row>
    <row r="1640" spans="1:6" x14ac:dyDescent="0.25">
      <c r="A1640" s="2">
        <f>IF(OR(A1639&gt;=2^I$9,C1639&lt;=VrefLow),"",A1639+1)</f>
        <v>1637</v>
      </c>
      <c r="B1640" s="6">
        <f>IF(OR(A1639&gt;=2^I$9,C1639&lt;=VrefLow),"",IF(B1639&lt;=0,"",(B1639-(M$6/(2^I$9)))))</f>
        <v>3.843749999999464</v>
      </c>
      <c r="C1640" s="6">
        <f>IF(OR(A1639&gt;=2^I$9,C1639&lt;=VrefLow),"",(B1640*M$12)/(M$9+M$12))</f>
        <v>1.5127877932230731</v>
      </c>
      <c r="D1640" s="4">
        <f>IF(OR(A1639&gt;=2^I$9,C1639&lt;=VrefLow),"",ROUND(((C1640-VrefLow)*(2^REsolution))/(VrefHigh-VrefLow),0))</f>
        <v>2295</v>
      </c>
      <c r="E1640" s="5" t="str">
        <f>IF(OR(A1639&gt;=2^I$9,C1639&lt;=VrefLow),"",DEC2BIN((MOD(D1640,4096)/512),3)&amp;DEC2BIN(MOD(D1640,512),9))</f>
        <v>100011110111</v>
      </c>
      <c r="F1640" s="1" t="str">
        <f>IF(OR(A1639&gt;=2^I$9,C1639&lt;=VrefLow),"",DEC2HEX(D1640,4))</f>
        <v>08F7</v>
      </c>
    </row>
    <row r="1641" spans="1:6" x14ac:dyDescent="0.25">
      <c r="A1641" s="2">
        <f>IF(OR(A1640&gt;=2^I$9,C1640&lt;=VrefLow),"",A1640+1)</f>
        <v>1638</v>
      </c>
      <c r="B1641" s="6">
        <f>IF(OR(A1640&gt;=2^I$9,C1640&lt;=VrefLow),"",IF(B1640&lt;=0,"",(B1640-(M$6/(2^I$9)))))</f>
        <v>3.8421874999994641</v>
      </c>
      <c r="C1641" s="6">
        <f>IF(OR(A1640&gt;=2^I$9,C1640&lt;=VrefLow),"",(B1641*M$12)/(M$9+M$12))</f>
        <v>1.512172838835584</v>
      </c>
      <c r="D1641" s="4">
        <f>IF(OR(A1640&gt;=2^I$9,C1640&lt;=VrefLow),"",ROUND(((C1641-VrefLow)*(2^REsolution))/(VrefHigh-VrefLow),0))</f>
        <v>2294</v>
      </c>
      <c r="E1641" s="5" t="str">
        <f>IF(OR(A1640&gt;=2^I$9,C1640&lt;=VrefLow),"",DEC2BIN((MOD(D1641,4096)/512),3)&amp;DEC2BIN(MOD(D1641,512),9))</f>
        <v>100011110110</v>
      </c>
      <c r="F1641" s="1" t="str">
        <f>IF(OR(A1640&gt;=2^I$9,C1640&lt;=VrefLow),"",DEC2HEX(D1641,4))</f>
        <v>08F6</v>
      </c>
    </row>
    <row r="1642" spans="1:6" x14ac:dyDescent="0.25">
      <c r="A1642" s="2">
        <f>IF(OR(A1641&gt;=2^I$9,C1641&lt;=VrefLow),"",A1641+1)</f>
        <v>1639</v>
      </c>
      <c r="B1642" s="6">
        <f>IF(OR(A1641&gt;=2^I$9,C1641&lt;=VrefLow),"",IF(B1641&lt;=0,"",(B1641-(M$6/(2^I$9)))))</f>
        <v>3.8406249999994642</v>
      </c>
      <c r="C1642" s="6">
        <f>IF(OR(A1641&gt;=2^I$9,C1641&lt;=VrefLow),"",(B1642*M$12)/(M$9+M$12))</f>
        <v>1.511557884448095</v>
      </c>
      <c r="D1642" s="4">
        <f>IF(OR(A1641&gt;=2^I$9,C1641&lt;=VrefLow),"",ROUND(((C1642-VrefLow)*(2^REsolution))/(VrefHigh-VrefLow),0))</f>
        <v>2293</v>
      </c>
      <c r="E1642" s="5" t="str">
        <f>IF(OR(A1641&gt;=2^I$9,C1641&lt;=VrefLow),"",DEC2BIN((MOD(D1642,4096)/512),3)&amp;DEC2BIN(MOD(D1642,512),9))</f>
        <v>100011110101</v>
      </c>
      <c r="F1642" s="1" t="str">
        <f>IF(OR(A1641&gt;=2^I$9,C1641&lt;=VrefLow),"",DEC2HEX(D1642,4))</f>
        <v>08F5</v>
      </c>
    </row>
    <row r="1643" spans="1:6" x14ac:dyDescent="0.25">
      <c r="A1643" s="2">
        <f>IF(OR(A1642&gt;=2^I$9,C1642&lt;=VrefLow),"",A1642+1)</f>
        <v>1640</v>
      </c>
      <c r="B1643" s="6">
        <f>IF(OR(A1642&gt;=2^I$9,C1642&lt;=VrefLow),"",IF(B1642&lt;=0,"",(B1642-(M$6/(2^I$9)))))</f>
        <v>3.8390624999994643</v>
      </c>
      <c r="C1643" s="6">
        <f>IF(OR(A1642&gt;=2^I$9,C1642&lt;=VrefLow),"",(B1643*M$12)/(M$9+M$12))</f>
        <v>1.5109429300606059</v>
      </c>
      <c r="D1643" s="4">
        <f>IF(OR(A1642&gt;=2^I$9,C1642&lt;=VrefLow),"",ROUND(((C1643-VrefLow)*(2^REsolution))/(VrefHigh-VrefLow),0))</f>
        <v>2292</v>
      </c>
      <c r="E1643" s="5" t="str">
        <f>IF(OR(A1642&gt;=2^I$9,C1642&lt;=VrefLow),"",DEC2BIN((MOD(D1643,4096)/512),3)&amp;DEC2BIN(MOD(D1643,512),9))</f>
        <v>100011110100</v>
      </c>
      <c r="F1643" s="1" t="str">
        <f>IF(OR(A1642&gt;=2^I$9,C1642&lt;=VrefLow),"",DEC2HEX(D1643,4))</f>
        <v>08F4</v>
      </c>
    </row>
    <row r="1644" spans="1:6" x14ac:dyDescent="0.25">
      <c r="A1644" s="2">
        <f>IF(OR(A1643&gt;=2^I$9,C1643&lt;=VrefLow),"",A1643+1)</f>
        <v>1641</v>
      </c>
      <c r="B1644" s="6">
        <f>IF(OR(A1643&gt;=2^I$9,C1643&lt;=VrefLow),"",IF(B1643&lt;=0,"",(B1643-(M$6/(2^I$9)))))</f>
        <v>3.8374999999994643</v>
      </c>
      <c r="C1644" s="6">
        <f>IF(OR(A1643&gt;=2^I$9,C1643&lt;=VrefLow),"",(B1644*M$12)/(M$9+M$12))</f>
        <v>1.5103279756731167</v>
      </c>
      <c r="D1644" s="4">
        <f>IF(OR(A1643&gt;=2^I$9,C1643&lt;=VrefLow),"",ROUND(((C1644-VrefLow)*(2^REsolution))/(VrefHigh-VrefLow),0))</f>
        <v>2291</v>
      </c>
      <c r="E1644" s="5" t="str">
        <f>IF(OR(A1643&gt;=2^I$9,C1643&lt;=VrefLow),"",DEC2BIN((MOD(D1644,4096)/512),3)&amp;DEC2BIN(MOD(D1644,512),9))</f>
        <v>100011110011</v>
      </c>
      <c r="F1644" s="1" t="str">
        <f>IF(OR(A1643&gt;=2^I$9,C1643&lt;=VrefLow),"",DEC2HEX(D1644,4))</f>
        <v>08F3</v>
      </c>
    </row>
    <row r="1645" spans="1:6" x14ac:dyDescent="0.25">
      <c r="A1645" s="2">
        <f>IF(OR(A1644&gt;=2^I$9,C1644&lt;=VrefLow),"",A1644+1)</f>
        <v>1642</v>
      </c>
      <c r="B1645" s="6">
        <f>IF(OR(A1644&gt;=2^I$9,C1644&lt;=VrefLow),"",IF(B1644&lt;=0,"",(B1644-(M$6/(2^I$9)))))</f>
        <v>3.8359374999994644</v>
      </c>
      <c r="C1645" s="6">
        <f>IF(OR(A1644&gt;=2^I$9,C1644&lt;=VrefLow),"",(B1645*M$12)/(M$9+M$12))</f>
        <v>1.5097130212856276</v>
      </c>
      <c r="D1645" s="4">
        <f>IF(OR(A1644&gt;=2^I$9,C1644&lt;=VrefLow),"",ROUND(((C1645-VrefLow)*(2^REsolution))/(VrefHigh-VrefLow),0))</f>
        <v>2290</v>
      </c>
      <c r="E1645" s="5" t="str">
        <f>IF(OR(A1644&gt;=2^I$9,C1644&lt;=VrefLow),"",DEC2BIN((MOD(D1645,4096)/512),3)&amp;DEC2BIN(MOD(D1645,512),9))</f>
        <v>100011110010</v>
      </c>
      <c r="F1645" s="1" t="str">
        <f>IF(OR(A1644&gt;=2^I$9,C1644&lt;=VrefLow),"",DEC2HEX(D1645,4))</f>
        <v>08F2</v>
      </c>
    </row>
    <row r="1646" spans="1:6" x14ac:dyDescent="0.25">
      <c r="A1646" s="2">
        <f>IF(OR(A1645&gt;=2^I$9,C1645&lt;=VrefLow),"",A1645+1)</f>
        <v>1643</v>
      </c>
      <c r="B1646" s="6">
        <f>IF(OR(A1645&gt;=2^I$9,C1645&lt;=VrefLow),"",IF(B1645&lt;=0,"",(B1645-(M$6/(2^I$9)))))</f>
        <v>3.8343749999994645</v>
      </c>
      <c r="C1646" s="6">
        <f>IF(OR(A1645&gt;=2^I$9,C1645&lt;=VrefLow),"",(B1646*M$12)/(M$9+M$12))</f>
        <v>1.5090980668981384</v>
      </c>
      <c r="D1646" s="4">
        <f>IF(OR(A1645&gt;=2^I$9,C1645&lt;=VrefLow),"",ROUND(((C1646-VrefLow)*(2^REsolution))/(VrefHigh-VrefLow),0))</f>
        <v>2289</v>
      </c>
      <c r="E1646" s="5" t="str">
        <f>IF(OR(A1645&gt;=2^I$9,C1645&lt;=VrefLow),"",DEC2BIN((MOD(D1646,4096)/512),3)&amp;DEC2BIN(MOD(D1646,512),9))</f>
        <v>100011110001</v>
      </c>
      <c r="F1646" s="1" t="str">
        <f>IF(OR(A1645&gt;=2^I$9,C1645&lt;=VrefLow),"",DEC2HEX(D1646,4))</f>
        <v>08F1</v>
      </c>
    </row>
    <row r="1647" spans="1:6" x14ac:dyDescent="0.25">
      <c r="A1647" s="2">
        <f>IF(OR(A1646&gt;=2^I$9,C1646&lt;=VrefLow),"",A1646+1)</f>
        <v>1644</v>
      </c>
      <c r="B1647" s="6">
        <f>IF(OR(A1646&gt;=2^I$9,C1646&lt;=VrefLow),"",IF(B1646&lt;=0,"",(B1646-(M$6/(2^I$9)))))</f>
        <v>3.8328124999994646</v>
      </c>
      <c r="C1647" s="6">
        <f>IF(OR(A1646&gt;=2^I$9,C1646&lt;=VrefLow),"",(B1647*M$12)/(M$9+M$12))</f>
        <v>1.5084831125106495</v>
      </c>
      <c r="D1647" s="4">
        <f>IF(OR(A1646&gt;=2^I$9,C1646&lt;=VrefLow),"",ROUND(((C1647-VrefLow)*(2^REsolution))/(VrefHigh-VrefLow),0))</f>
        <v>2288</v>
      </c>
      <c r="E1647" s="5" t="str">
        <f>IF(OR(A1646&gt;=2^I$9,C1646&lt;=VrefLow),"",DEC2BIN((MOD(D1647,4096)/512),3)&amp;DEC2BIN(MOD(D1647,512),9))</f>
        <v>100011110000</v>
      </c>
      <c r="F1647" s="1" t="str">
        <f>IF(OR(A1646&gt;=2^I$9,C1646&lt;=VrefLow),"",DEC2HEX(D1647,4))</f>
        <v>08F0</v>
      </c>
    </row>
    <row r="1648" spans="1:6" x14ac:dyDescent="0.25">
      <c r="A1648" s="2">
        <f>IF(OR(A1647&gt;=2^I$9,C1647&lt;=VrefLow),"",A1647+1)</f>
        <v>1645</v>
      </c>
      <c r="B1648" s="6">
        <f>IF(OR(A1647&gt;=2^I$9,C1647&lt;=VrefLow),"",IF(B1647&lt;=0,"",(B1647-(M$6/(2^I$9)))))</f>
        <v>3.8312499999994647</v>
      </c>
      <c r="C1648" s="6">
        <f>IF(OR(A1647&gt;=2^I$9,C1647&lt;=VrefLow),"",(B1648*M$12)/(M$9+M$12))</f>
        <v>1.5078681581231603</v>
      </c>
      <c r="D1648" s="4">
        <f>IF(OR(A1647&gt;=2^I$9,C1647&lt;=VrefLow),"",ROUND(((C1648-VrefLow)*(2^REsolution))/(VrefHigh-VrefLow),0))</f>
        <v>2287</v>
      </c>
      <c r="E1648" s="5" t="str">
        <f>IF(OR(A1647&gt;=2^I$9,C1647&lt;=VrefLow),"",DEC2BIN((MOD(D1648,4096)/512),3)&amp;DEC2BIN(MOD(D1648,512),9))</f>
        <v>100011101111</v>
      </c>
      <c r="F1648" s="1" t="str">
        <f>IF(OR(A1647&gt;=2^I$9,C1647&lt;=VrefLow),"",DEC2HEX(D1648,4))</f>
        <v>08EF</v>
      </c>
    </row>
    <row r="1649" spans="1:6" x14ac:dyDescent="0.25">
      <c r="A1649" s="2">
        <f>IF(OR(A1648&gt;=2^I$9,C1648&lt;=VrefLow),"",A1648+1)</f>
        <v>1646</v>
      </c>
      <c r="B1649" s="6">
        <f>IF(OR(A1648&gt;=2^I$9,C1648&lt;=VrefLow),"",IF(B1648&lt;=0,"",(B1648-(M$6/(2^I$9)))))</f>
        <v>3.8296874999994648</v>
      </c>
      <c r="C1649" s="6">
        <f>IF(OR(A1648&gt;=2^I$9,C1648&lt;=VrefLow),"",(B1649*M$12)/(M$9+M$12))</f>
        <v>1.5072532037356712</v>
      </c>
      <c r="D1649" s="4">
        <f>IF(OR(A1648&gt;=2^I$9,C1648&lt;=VrefLow),"",ROUND(((C1649-VrefLow)*(2^REsolution))/(VrefHigh-VrefLow),0))</f>
        <v>2287</v>
      </c>
      <c r="E1649" s="5" t="str">
        <f>IF(OR(A1648&gt;=2^I$9,C1648&lt;=VrefLow),"",DEC2BIN((MOD(D1649,4096)/512),3)&amp;DEC2BIN(MOD(D1649,512),9))</f>
        <v>100011101111</v>
      </c>
      <c r="F1649" s="1" t="str">
        <f>IF(OR(A1648&gt;=2^I$9,C1648&lt;=VrefLow),"",DEC2HEX(D1649,4))</f>
        <v>08EF</v>
      </c>
    </row>
    <row r="1650" spans="1:6" x14ac:dyDescent="0.25">
      <c r="A1650" s="2">
        <f>IF(OR(A1649&gt;=2^I$9,C1649&lt;=VrefLow),"",A1649+1)</f>
        <v>1647</v>
      </c>
      <c r="B1650" s="6">
        <f>IF(OR(A1649&gt;=2^I$9,C1649&lt;=VrefLow),"",IF(B1649&lt;=0,"",(B1649-(M$6/(2^I$9)))))</f>
        <v>3.8281249999994649</v>
      </c>
      <c r="C1650" s="6">
        <f>IF(OR(A1649&gt;=2^I$9,C1649&lt;=VrefLow),"",(B1650*M$12)/(M$9+M$12))</f>
        <v>1.506638249348182</v>
      </c>
      <c r="D1650" s="4">
        <f>IF(OR(A1649&gt;=2^I$9,C1649&lt;=VrefLow),"",ROUND(((C1650-VrefLow)*(2^REsolution))/(VrefHigh-VrefLow),0))</f>
        <v>2286</v>
      </c>
      <c r="E1650" s="5" t="str">
        <f>IF(OR(A1649&gt;=2^I$9,C1649&lt;=VrefLow),"",DEC2BIN((MOD(D1650,4096)/512),3)&amp;DEC2BIN(MOD(D1650,512),9))</f>
        <v>100011101110</v>
      </c>
      <c r="F1650" s="1" t="str">
        <f>IF(OR(A1649&gt;=2^I$9,C1649&lt;=VrefLow),"",DEC2HEX(D1650,4))</f>
        <v>08EE</v>
      </c>
    </row>
    <row r="1651" spans="1:6" x14ac:dyDescent="0.25">
      <c r="A1651" s="2">
        <f>IF(OR(A1650&gt;=2^I$9,C1650&lt;=VrefLow),"",A1650+1)</f>
        <v>1648</v>
      </c>
      <c r="B1651" s="6">
        <f>IF(OR(A1650&gt;=2^I$9,C1650&lt;=VrefLow),"",IF(B1650&lt;=0,"",(B1650-(M$6/(2^I$9)))))</f>
        <v>3.826562499999465</v>
      </c>
      <c r="C1651" s="6">
        <f>IF(OR(A1650&gt;=2^I$9,C1650&lt;=VrefLow),"",(B1651*M$12)/(M$9+M$12))</f>
        <v>1.5060232949606929</v>
      </c>
      <c r="D1651" s="4">
        <f>IF(OR(A1650&gt;=2^I$9,C1650&lt;=VrefLow),"",ROUND(((C1651-VrefLow)*(2^REsolution))/(VrefHigh-VrefLow),0))</f>
        <v>2285</v>
      </c>
      <c r="E1651" s="5" t="str">
        <f>IF(OR(A1650&gt;=2^I$9,C1650&lt;=VrefLow),"",DEC2BIN((MOD(D1651,4096)/512),3)&amp;DEC2BIN(MOD(D1651,512),9))</f>
        <v>100011101101</v>
      </c>
      <c r="F1651" s="1" t="str">
        <f>IF(OR(A1650&gt;=2^I$9,C1650&lt;=VrefLow),"",DEC2HEX(D1651,4))</f>
        <v>08ED</v>
      </c>
    </row>
    <row r="1652" spans="1:6" x14ac:dyDescent="0.25">
      <c r="A1652" s="2">
        <f>IF(OR(A1651&gt;=2^I$9,C1651&lt;=VrefLow),"",A1651+1)</f>
        <v>1649</v>
      </c>
      <c r="B1652" s="6">
        <f>IF(OR(A1651&gt;=2^I$9,C1651&lt;=VrefLow),"",IF(B1651&lt;=0,"",(B1651-(M$6/(2^I$9)))))</f>
        <v>3.8249999999994651</v>
      </c>
      <c r="C1652" s="6">
        <f>IF(OR(A1651&gt;=2^I$9,C1651&lt;=VrefLow),"",(B1652*M$12)/(M$9+M$12))</f>
        <v>1.5054083405732039</v>
      </c>
      <c r="D1652" s="4">
        <f>IF(OR(A1651&gt;=2^I$9,C1651&lt;=VrefLow),"",ROUND(((C1652-VrefLow)*(2^REsolution))/(VrefHigh-VrefLow),0))</f>
        <v>2284</v>
      </c>
      <c r="E1652" s="5" t="str">
        <f>IF(OR(A1651&gt;=2^I$9,C1651&lt;=VrefLow),"",DEC2BIN((MOD(D1652,4096)/512),3)&amp;DEC2BIN(MOD(D1652,512),9))</f>
        <v>100011101100</v>
      </c>
      <c r="F1652" s="1" t="str">
        <f>IF(OR(A1651&gt;=2^I$9,C1651&lt;=VrefLow),"",DEC2HEX(D1652,4))</f>
        <v>08EC</v>
      </c>
    </row>
    <row r="1653" spans="1:6" x14ac:dyDescent="0.25">
      <c r="A1653" s="2">
        <f>IF(OR(A1652&gt;=2^I$9,C1652&lt;=VrefLow),"",A1652+1)</f>
        <v>1650</v>
      </c>
      <c r="B1653" s="6">
        <f>IF(OR(A1652&gt;=2^I$9,C1652&lt;=VrefLow),"",IF(B1652&lt;=0,"",(B1652-(M$6/(2^I$9)))))</f>
        <v>3.8234374999994651</v>
      </c>
      <c r="C1653" s="6">
        <f>IF(OR(A1652&gt;=2^I$9,C1652&lt;=VrefLow),"",(B1653*M$12)/(M$9+M$12))</f>
        <v>1.5047933861857148</v>
      </c>
      <c r="D1653" s="4">
        <f>IF(OR(A1652&gt;=2^I$9,C1652&lt;=VrefLow),"",ROUND(((C1653-VrefLow)*(2^REsolution))/(VrefHigh-VrefLow),0))</f>
        <v>2283</v>
      </c>
      <c r="E1653" s="5" t="str">
        <f>IF(OR(A1652&gt;=2^I$9,C1652&lt;=VrefLow),"",DEC2BIN((MOD(D1653,4096)/512),3)&amp;DEC2BIN(MOD(D1653,512),9))</f>
        <v>100011101011</v>
      </c>
      <c r="F1653" s="1" t="str">
        <f>IF(OR(A1652&gt;=2^I$9,C1652&lt;=VrefLow),"",DEC2HEX(D1653,4))</f>
        <v>08EB</v>
      </c>
    </row>
    <row r="1654" spans="1:6" x14ac:dyDescent="0.25">
      <c r="A1654" s="2">
        <f>IF(OR(A1653&gt;=2^I$9,C1653&lt;=VrefLow),"",A1653+1)</f>
        <v>1651</v>
      </c>
      <c r="B1654" s="6">
        <f>IF(OR(A1653&gt;=2^I$9,C1653&lt;=VrefLow),"",IF(B1653&lt;=0,"",(B1653-(M$6/(2^I$9)))))</f>
        <v>3.8218749999994652</v>
      </c>
      <c r="C1654" s="6">
        <f>IF(OR(A1653&gt;=2^I$9,C1653&lt;=VrefLow),"",(B1654*M$12)/(M$9+M$12))</f>
        <v>1.5041784317982256</v>
      </c>
      <c r="D1654" s="4">
        <f>IF(OR(A1653&gt;=2^I$9,C1653&lt;=VrefLow),"",ROUND(((C1654-VrefLow)*(2^REsolution))/(VrefHigh-VrefLow),0))</f>
        <v>2282</v>
      </c>
      <c r="E1654" s="5" t="str">
        <f>IF(OR(A1653&gt;=2^I$9,C1653&lt;=VrefLow),"",DEC2BIN((MOD(D1654,4096)/512),3)&amp;DEC2BIN(MOD(D1654,512),9))</f>
        <v>100011101010</v>
      </c>
      <c r="F1654" s="1" t="str">
        <f>IF(OR(A1653&gt;=2^I$9,C1653&lt;=VrefLow),"",DEC2HEX(D1654,4))</f>
        <v>08EA</v>
      </c>
    </row>
    <row r="1655" spans="1:6" x14ac:dyDescent="0.25">
      <c r="A1655" s="2">
        <f>IF(OR(A1654&gt;=2^I$9,C1654&lt;=VrefLow),"",A1654+1)</f>
        <v>1652</v>
      </c>
      <c r="B1655" s="6">
        <f>IF(OR(A1654&gt;=2^I$9,C1654&lt;=VrefLow),"",IF(B1654&lt;=0,"",(B1654-(M$6/(2^I$9)))))</f>
        <v>3.8203124999994653</v>
      </c>
      <c r="C1655" s="6">
        <f>IF(OR(A1654&gt;=2^I$9,C1654&lt;=VrefLow),"",(B1655*M$12)/(M$9+M$12))</f>
        <v>1.5035634774107367</v>
      </c>
      <c r="D1655" s="4">
        <f>IF(OR(A1654&gt;=2^I$9,C1654&lt;=VrefLow),"",ROUND(((C1655-VrefLow)*(2^REsolution))/(VrefHigh-VrefLow),0))</f>
        <v>2281</v>
      </c>
      <c r="E1655" s="5" t="str">
        <f>IF(OR(A1654&gt;=2^I$9,C1654&lt;=VrefLow),"",DEC2BIN((MOD(D1655,4096)/512),3)&amp;DEC2BIN(MOD(D1655,512),9))</f>
        <v>100011101001</v>
      </c>
      <c r="F1655" s="1" t="str">
        <f>IF(OR(A1654&gt;=2^I$9,C1654&lt;=VrefLow),"",DEC2HEX(D1655,4))</f>
        <v>08E9</v>
      </c>
    </row>
    <row r="1656" spans="1:6" x14ac:dyDescent="0.25">
      <c r="A1656" s="2">
        <f>IF(OR(A1655&gt;=2^I$9,C1655&lt;=VrefLow),"",A1655+1)</f>
        <v>1653</v>
      </c>
      <c r="B1656" s="6">
        <f>IF(OR(A1655&gt;=2^I$9,C1655&lt;=VrefLow),"",IF(B1655&lt;=0,"",(B1655-(M$6/(2^I$9)))))</f>
        <v>3.8187499999994654</v>
      </c>
      <c r="C1656" s="6">
        <f>IF(OR(A1655&gt;=2^I$9,C1655&lt;=VrefLow),"",(B1656*M$12)/(M$9+M$12))</f>
        <v>1.5029485230232473</v>
      </c>
      <c r="D1656" s="4">
        <f>IF(OR(A1655&gt;=2^I$9,C1655&lt;=VrefLow),"",ROUND(((C1656-VrefLow)*(2^REsolution))/(VrefHigh-VrefLow),0))</f>
        <v>2280</v>
      </c>
      <c r="E1656" s="5" t="str">
        <f>IF(OR(A1655&gt;=2^I$9,C1655&lt;=VrefLow),"",DEC2BIN((MOD(D1656,4096)/512),3)&amp;DEC2BIN(MOD(D1656,512),9))</f>
        <v>100011101000</v>
      </c>
      <c r="F1656" s="1" t="str">
        <f>IF(OR(A1655&gt;=2^I$9,C1655&lt;=VrefLow),"",DEC2HEX(D1656,4))</f>
        <v>08E8</v>
      </c>
    </row>
    <row r="1657" spans="1:6" x14ac:dyDescent="0.25">
      <c r="A1657" s="2">
        <f>IF(OR(A1656&gt;=2^I$9,C1656&lt;=VrefLow),"",A1656+1)</f>
        <v>1654</v>
      </c>
      <c r="B1657" s="6">
        <f>IF(OR(A1656&gt;=2^I$9,C1656&lt;=VrefLow),"",IF(B1656&lt;=0,"",(B1656-(M$6/(2^I$9)))))</f>
        <v>3.8171874999994655</v>
      </c>
      <c r="C1657" s="6">
        <f>IF(OR(A1656&gt;=2^I$9,C1656&lt;=VrefLow),"",(B1657*M$12)/(M$9+M$12))</f>
        <v>1.5023335686357582</v>
      </c>
      <c r="D1657" s="4">
        <f>IF(OR(A1656&gt;=2^I$9,C1656&lt;=VrefLow),"",ROUND(((C1657-VrefLow)*(2^REsolution))/(VrefHigh-VrefLow),0))</f>
        <v>2279</v>
      </c>
      <c r="E1657" s="5" t="str">
        <f>IF(OR(A1656&gt;=2^I$9,C1656&lt;=VrefLow),"",DEC2BIN((MOD(D1657,4096)/512),3)&amp;DEC2BIN(MOD(D1657,512),9))</f>
        <v>100011100111</v>
      </c>
      <c r="F1657" s="1" t="str">
        <f>IF(OR(A1656&gt;=2^I$9,C1656&lt;=VrefLow),"",DEC2HEX(D1657,4))</f>
        <v>08E7</v>
      </c>
    </row>
    <row r="1658" spans="1:6" x14ac:dyDescent="0.25">
      <c r="A1658" s="2">
        <f>IF(OR(A1657&gt;=2^I$9,C1657&lt;=VrefLow),"",A1657+1)</f>
        <v>1655</v>
      </c>
      <c r="B1658" s="6">
        <f>IF(OR(A1657&gt;=2^I$9,C1657&lt;=VrefLow),"",IF(B1657&lt;=0,"",(B1657-(M$6/(2^I$9)))))</f>
        <v>3.8156249999994656</v>
      </c>
      <c r="C1658" s="6">
        <f>IF(OR(A1657&gt;=2^I$9,C1657&lt;=VrefLow),"",(B1658*M$12)/(M$9+M$12))</f>
        <v>1.5017186142482692</v>
      </c>
      <c r="D1658" s="4">
        <f>IF(OR(A1657&gt;=2^I$9,C1657&lt;=VrefLow),"",ROUND(((C1658-VrefLow)*(2^REsolution))/(VrefHigh-VrefLow),0))</f>
        <v>2278</v>
      </c>
      <c r="E1658" s="5" t="str">
        <f>IF(OR(A1657&gt;=2^I$9,C1657&lt;=VrefLow),"",DEC2BIN((MOD(D1658,4096)/512),3)&amp;DEC2BIN(MOD(D1658,512),9))</f>
        <v>100011100110</v>
      </c>
      <c r="F1658" s="1" t="str">
        <f>IF(OR(A1657&gt;=2^I$9,C1657&lt;=VrefLow),"",DEC2HEX(D1658,4))</f>
        <v>08E6</v>
      </c>
    </row>
    <row r="1659" spans="1:6" x14ac:dyDescent="0.25">
      <c r="A1659" s="2">
        <f>IF(OR(A1658&gt;=2^I$9,C1658&lt;=VrefLow),"",A1658+1)</f>
        <v>1656</v>
      </c>
      <c r="B1659" s="6">
        <f>IF(OR(A1658&gt;=2^I$9,C1658&lt;=VrefLow),"",IF(B1658&lt;=0,"",(B1658-(M$6/(2^I$9)))))</f>
        <v>3.8140624999994657</v>
      </c>
      <c r="C1659" s="6">
        <f>IF(OR(A1658&gt;=2^I$9,C1658&lt;=VrefLow),"",(B1659*M$12)/(M$9+M$12))</f>
        <v>1.5011036598607801</v>
      </c>
      <c r="D1659" s="4">
        <f>IF(OR(A1658&gt;=2^I$9,C1658&lt;=VrefLow),"",ROUND(((C1659-VrefLow)*(2^REsolution))/(VrefHigh-VrefLow),0))</f>
        <v>2277</v>
      </c>
      <c r="E1659" s="5" t="str">
        <f>IF(OR(A1658&gt;=2^I$9,C1658&lt;=VrefLow),"",DEC2BIN((MOD(D1659,4096)/512),3)&amp;DEC2BIN(MOD(D1659,512),9))</f>
        <v>100011100101</v>
      </c>
      <c r="F1659" s="1" t="str">
        <f>IF(OR(A1658&gt;=2^I$9,C1658&lt;=VrefLow),"",DEC2HEX(D1659,4))</f>
        <v>08E5</v>
      </c>
    </row>
    <row r="1660" spans="1:6" x14ac:dyDescent="0.25">
      <c r="A1660" s="2">
        <f>IF(OR(A1659&gt;=2^I$9,C1659&lt;=VrefLow),"",A1659+1)</f>
        <v>1657</v>
      </c>
      <c r="B1660" s="6">
        <f>IF(OR(A1659&gt;=2^I$9,C1659&lt;=VrefLow),"",IF(B1659&lt;=0,"",(B1659-(M$6/(2^I$9)))))</f>
        <v>3.8124999999994658</v>
      </c>
      <c r="C1660" s="6">
        <f>IF(OR(A1659&gt;=2^I$9,C1659&lt;=VrefLow),"",(B1660*M$12)/(M$9+M$12))</f>
        <v>1.5004887054732912</v>
      </c>
      <c r="D1660" s="4">
        <f>IF(OR(A1659&gt;=2^I$9,C1659&lt;=VrefLow),"",ROUND(((C1660-VrefLow)*(2^REsolution))/(VrefHigh-VrefLow),0))</f>
        <v>2276</v>
      </c>
      <c r="E1660" s="5" t="str">
        <f>IF(OR(A1659&gt;=2^I$9,C1659&lt;=VrefLow),"",DEC2BIN((MOD(D1660,4096)/512),3)&amp;DEC2BIN(MOD(D1660,512),9))</f>
        <v>100011100100</v>
      </c>
      <c r="F1660" s="1" t="str">
        <f>IF(OR(A1659&gt;=2^I$9,C1659&lt;=VrefLow),"",DEC2HEX(D1660,4))</f>
        <v>08E4</v>
      </c>
    </row>
    <row r="1661" spans="1:6" x14ac:dyDescent="0.25">
      <c r="A1661" s="2">
        <f>IF(OR(A1660&gt;=2^I$9,C1660&lt;=VrefLow),"",A1660+1)</f>
        <v>1658</v>
      </c>
      <c r="B1661" s="6">
        <f>IF(OR(A1660&gt;=2^I$9,C1660&lt;=VrefLow),"",IF(B1660&lt;=0,"",(B1660-(M$6/(2^I$9)))))</f>
        <v>3.8109374999994658</v>
      </c>
      <c r="C1661" s="6">
        <f>IF(OR(A1660&gt;=2^I$9,C1660&lt;=VrefLow),"",(B1661*M$12)/(M$9+M$12))</f>
        <v>1.499873751085802</v>
      </c>
      <c r="D1661" s="4">
        <f>IF(OR(A1660&gt;=2^I$9,C1660&lt;=VrefLow),"",ROUND(((C1661-VrefLow)*(2^REsolution))/(VrefHigh-VrefLow),0))</f>
        <v>2275</v>
      </c>
      <c r="E1661" s="5" t="str">
        <f>IF(OR(A1660&gt;=2^I$9,C1660&lt;=VrefLow),"",DEC2BIN((MOD(D1661,4096)/512),3)&amp;DEC2BIN(MOD(D1661,512),9))</f>
        <v>100011100011</v>
      </c>
      <c r="F1661" s="1" t="str">
        <f>IF(OR(A1660&gt;=2^I$9,C1660&lt;=VrefLow),"",DEC2HEX(D1661,4))</f>
        <v>08E3</v>
      </c>
    </row>
    <row r="1662" spans="1:6" x14ac:dyDescent="0.25">
      <c r="A1662" s="2">
        <f>IF(OR(A1661&gt;=2^I$9,C1661&lt;=VrefLow),"",A1661+1)</f>
        <v>1659</v>
      </c>
      <c r="B1662" s="6">
        <f>IF(OR(A1661&gt;=2^I$9,C1661&lt;=VrefLow),"",IF(B1661&lt;=0,"",(B1661-(M$6/(2^I$9)))))</f>
        <v>3.8093749999994659</v>
      </c>
      <c r="C1662" s="6">
        <f>IF(OR(A1661&gt;=2^I$9,C1661&lt;=VrefLow),"",(B1662*M$12)/(M$9+M$12))</f>
        <v>1.4992587966983129</v>
      </c>
      <c r="D1662" s="4">
        <f>IF(OR(A1661&gt;=2^I$9,C1661&lt;=VrefLow),"",ROUND(((C1662-VrefLow)*(2^REsolution))/(VrefHigh-VrefLow),0))</f>
        <v>2274</v>
      </c>
      <c r="E1662" s="5" t="str">
        <f>IF(OR(A1661&gt;=2^I$9,C1661&lt;=VrefLow),"",DEC2BIN((MOD(D1662,4096)/512),3)&amp;DEC2BIN(MOD(D1662,512),9))</f>
        <v>100011100010</v>
      </c>
      <c r="F1662" s="1" t="str">
        <f>IF(OR(A1661&gt;=2^I$9,C1661&lt;=VrefLow),"",DEC2HEX(D1662,4))</f>
        <v>08E2</v>
      </c>
    </row>
    <row r="1663" spans="1:6" x14ac:dyDescent="0.25">
      <c r="A1663" s="2">
        <f>IF(OR(A1662&gt;=2^I$9,C1662&lt;=VrefLow),"",A1662+1)</f>
        <v>1660</v>
      </c>
      <c r="B1663" s="6">
        <f>IF(OR(A1662&gt;=2^I$9,C1662&lt;=VrefLow),"",IF(B1662&lt;=0,"",(B1662-(M$6/(2^I$9)))))</f>
        <v>3.807812499999466</v>
      </c>
      <c r="C1663" s="6">
        <f>IF(OR(A1662&gt;=2^I$9,C1662&lt;=VrefLow),"",(B1663*M$12)/(M$9+M$12))</f>
        <v>1.4986438423108237</v>
      </c>
      <c r="D1663" s="4">
        <f>IF(OR(A1662&gt;=2^I$9,C1662&lt;=VrefLow),"",ROUND(((C1663-VrefLow)*(2^REsolution))/(VrefHigh-VrefLow),0))</f>
        <v>2273</v>
      </c>
      <c r="E1663" s="5" t="str">
        <f>IF(OR(A1662&gt;=2^I$9,C1662&lt;=VrefLow),"",DEC2BIN((MOD(D1663,4096)/512),3)&amp;DEC2BIN(MOD(D1663,512),9))</f>
        <v>100011100001</v>
      </c>
      <c r="F1663" s="1" t="str">
        <f>IF(OR(A1662&gt;=2^I$9,C1662&lt;=VrefLow),"",DEC2HEX(D1663,4))</f>
        <v>08E1</v>
      </c>
    </row>
    <row r="1664" spans="1:6" x14ac:dyDescent="0.25">
      <c r="A1664" s="2">
        <f>IF(OR(A1663&gt;=2^I$9,C1663&lt;=VrefLow),"",A1663+1)</f>
        <v>1661</v>
      </c>
      <c r="B1664" s="6">
        <f>IF(OR(A1663&gt;=2^I$9,C1663&lt;=VrefLow),"",IF(B1663&lt;=0,"",(B1663-(M$6/(2^I$9)))))</f>
        <v>3.8062499999994661</v>
      </c>
      <c r="C1664" s="6">
        <f>IF(OR(A1663&gt;=2^I$9,C1663&lt;=VrefLow),"",(B1664*M$12)/(M$9+M$12))</f>
        <v>1.4980288879233346</v>
      </c>
      <c r="D1664" s="4">
        <f>IF(OR(A1663&gt;=2^I$9,C1663&lt;=VrefLow),"",ROUND(((C1664-VrefLow)*(2^REsolution))/(VrefHigh-VrefLow),0))</f>
        <v>2273</v>
      </c>
      <c r="E1664" s="5" t="str">
        <f>IF(OR(A1663&gt;=2^I$9,C1663&lt;=VrefLow),"",DEC2BIN((MOD(D1664,4096)/512),3)&amp;DEC2BIN(MOD(D1664,512),9))</f>
        <v>100011100001</v>
      </c>
      <c r="F1664" s="1" t="str">
        <f>IF(OR(A1663&gt;=2^I$9,C1663&lt;=VrefLow),"",DEC2HEX(D1664,4))</f>
        <v>08E1</v>
      </c>
    </row>
    <row r="1665" spans="1:6" x14ac:dyDescent="0.25">
      <c r="A1665" s="2">
        <f>IF(OR(A1664&gt;=2^I$9,C1664&lt;=VrefLow),"",A1664+1)</f>
        <v>1662</v>
      </c>
      <c r="B1665" s="6">
        <f>IF(OR(A1664&gt;=2^I$9,C1664&lt;=VrefLow),"",IF(B1664&lt;=0,"",(B1664-(M$6/(2^I$9)))))</f>
        <v>3.8046874999994662</v>
      </c>
      <c r="C1665" s="6">
        <f>IF(OR(A1664&gt;=2^I$9,C1664&lt;=VrefLow),"",(B1665*M$12)/(M$9+M$12))</f>
        <v>1.4974139335358456</v>
      </c>
      <c r="D1665" s="4">
        <f>IF(OR(A1664&gt;=2^I$9,C1664&lt;=VrefLow),"",ROUND(((C1665-VrefLow)*(2^REsolution))/(VrefHigh-VrefLow),0))</f>
        <v>2272</v>
      </c>
      <c r="E1665" s="5" t="str">
        <f>IF(OR(A1664&gt;=2^I$9,C1664&lt;=VrefLow),"",DEC2BIN((MOD(D1665,4096)/512),3)&amp;DEC2BIN(MOD(D1665,512),9))</f>
        <v>100011100000</v>
      </c>
      <c r="F1665" s="1" t="str">
        <f>IF(OR(A1664&gt;=2^I$9,C1664&lt;=VrefLow),"",DEC2HEX(D1665,4))</f>
        <v>08E0</v>
      </c>
    </row>
    <row r="1666" spans="1:6" x14ac:dyDescent="0.25">
      <c r="A1666" s="2">
        <f>IF(OR(A1665&gt;=2^I$9,C1665&lt;=VrefLow),"",A1665+1)</f>
        <v>1663</v>
      </c>
      <c r="B1666" s="6">
        <f>IF(OR(A1665&gt;=2^I$9,C1665&lt;=VrefLow),"",IF(B1665&lt;=0,"",(B1665-(M$6/(2^I$9)))))</f>
        <v>3.8031249999994663</v>
      </c>
      <c r="C1666" s="6">
        <f>IF(OR(A1665&gt;=2^I$9,C1665&lt;=VrefLow),"",(B1666*M$12)/(M$9+M$12))</f>
        <v>1.4967989791483565</v>
      </c>
      <c r="D1666" s="4">
        <f>IF(OR(A1665&gt;=2^I$9,C1665&lt;=VrefLow),"",ROUND(((C1666-VrefLow)*(2^REsolution))/(VrefHigh-VrefLow),0))</f>
        <v>2271</v>
      </c>
      <c r="E1666" s="5" t="str">
        <f>IF(OR(A1665&gt;=2^I$9,C1665&lt;=VrefLow),"",DEC2BIN((MOD(D1666,4096)/512),3)&amp;DEC2BIN(MOD(D1666,512),9))</f>
        <v>100011011111</v>
      </c>
      <c r="F1666" s="1" t="str">
        <f>IF(OR(A1665&gt;=2^I$9,C1665&lt;=VrefLow),"",DEC2HEX(D1666,4))</f>
        <v>08DF</v>
      </c>
    </row>
    <row r="1667" spans="1:6" x14ac:dyDescent="0.25">
      <c r="A1667" s="2">
        <f>IF(OR(A1666&gt;=2^I$9,C1666&lt;=VrefLow),"",A1666+1)</f>
        <v>1664</v>
      </c>
      <c r="B1667" s="6">
        <f>IF(OR(A1666&gt;=2^I$9,C1666&lt;=VrefLow),"",IF(B1666&lt;=0,"",(B1666-(M$6/(2^I$9)))))</f>
        <v>3.8015624999994664</v>
      </c>
      <c r="C1667" s="6">
        <f>IF(OR(A1666&gt;=2^I$9,C1666&lt;=VrefLow),"",(B1667*M$12)/(M$9+M$12))</f>
        <v>1.4961840247608673</v>
      </c>
      <c r="D1667" s="4">
        <f>IF(OR(A1666&gt;=2^I$9,C1666&lt;=VrefLow),"",ROUND(((C1667-VrefLow)*(2^REsolution))/(VrefHigh-VrefLow),0))</f>
        <v>2270</v>
      </c>
      <c r="E1667" s="5" t="str">
        <f>IF(OR(A1666&gt;=2^I$9,C1666&lt;=VrefLow),"",DEC2BIN((MOD(D1667,4096)/512),3)&amp;DEC2BIN(MOD(D1667,512),9))</f>
        <v>100011011110</v>
      </c>
      <c r="F1667" s="1" t="str">
        <f>IF(OR(A1666&gt;=2^I$9,C1666&lt;=VrefLow),"",DEC2HEX(D1667,4))</f>
        <v>08DE</v>
      </c>
    </row>
    <row r="1668" spans="1:6" x14ac:dyDescent="0.25">
      <c r="A1668" s="2">
        <f>IF(OR(A1667&gt;=2^I$9,C1667&lt;=VrefLow),"",A1667+1)</f>
        <v>1665</v>
      </c>
      <c r="B1668" s="6">
        <f>IF(OR(A1667&gt;=2^I$9,C1667&lt;=VrefLow),"",IF(B1667&lt;=0,"",(B1667-(M$6/(2^I$9)))))</f>
        <v>3.7999999999994665</v>
      </c>
      <c r="C1668" s="6">
        <f>IF(OR(A1667&gt;=2^I$9,C1667&lt;=VrefLow),"",(B1668*M$12)/(M$9+M$12))</f>
        <v>1.4955690703733784</v>
      </c>
      <c r="D1668" s="4">
        <f>IF(OR(A1667&gt;=2^I$9,C1667&lt;=VrefLow),"",ROUND(((C1668-VrefLow)*(2^REsolution))/(VrefHigh-VrefLow),0))</f>
        <v>2269</v>
      </c>
      <c r="E1668" s="5" t="str">
        <f>IF(OR(A1667&gt;=2^I$9,C1667&lt;=VrefLow),"",DEC2BIN((MOD(D1668,4096)/512),3)&amp;DEC2BIN(MOD(D1668,512),9))</f>
        <v>100011011101</v>
      </c>
      <c r="F1668" s="1" t="str">
        <f>IF(OR(A1667&gt;=2^I$9,C1667&lt;=VrefLow),"",DEC2HEX(D1668,4))</f>
        <v>08DD</v>
      </c>
    </row>
    <row r="1669" spans="1:6" x14ac:dyDescent="0.25">
      <c r="A1669" s="2">
        <f>IF(OR(A1668&gt;=2^I$9,C1668&lt;=VrefLow),"",A1668+1)</f>
        <v>1666</v>
      </c>
      <c r="B1669" s="6">
        <f>IF(OR(A1668&gt;=2^I$9,C1668&lt;=VrefLow),"",IF(B1668&lt;=0,"",(B1668-(M$6/(2^I$9)))))</f>
        <v>3.7984374999994666</v>
      </c>
      <c r="C1669" s="6">
        <f>IF(OR(A1668&gt;=2^I$9,C1668&lt;=VrefLow),"",(B1669*M$12)/(M$9+M$12))</f>
        <v>1.494954115985889</v>
      </c>
      <c r="D1669" s="4">
        <f>IF(OR(A1668&gt;=2^I$9,C1668&lt;=VrefLow),"",ROUND(((C1669-VrefLow)*(2^REsolution))/(VrefHigh-VrefLow),0))</f>
        <v>2268</v>
      </c>
      <c r="E1669" s="5" t="str">
        <f>IF(OR(A1668&gt;=2^I$9,C1668&lt;=VrefLow),"",DEC2BIN((MOD(D1669,4096)/512),3)&amp;DEC2BIN(MOD(D1669,512),9))</f>
        <v>100011011100</v>
      </c>
      <c r="F1669" s="1" t="str">
        <f>IF(OR(A1668&gt;=2^I$9,C1668&lt;=VrefLow),"",DEC2HEX(D1669,4))</f>
        <v>08DC</v>
      </c>
    </row>
    <row r="1670" spans="1:6" x14ac:dyDescent="0.25">
      <c r="A1670" s="2">
        <f>IF(OR(A1669&gt;=2^I$9,C1669&lt;=VrefLow),"",A1669+1)</f>
        <v>1667</v>
      </c>
      <c r="B1670" s="6">
        <f>IF(OR(A1669&gt;=2^I$9,C1669&lt;=VrefLow),"",IF(B1669&lt;=0,"",(B1669-(M$6/(2^I$9)))))</f>
        <v>3.7968749999994666</v>
      </c>
      <c r="C1670" s="6">
        <f>IF(OR(A1669&gt;=2^I$9,C1669&lt;=VrefLow),"",(B1670*M$12)/(M$9+M$12))</f>
        <v>1.4943391615983999</v>
      </c>
      <c r="D1670" s="4">
        <f>IF(OR(A1669&gt;=2^I$9,C1669&lt;=VrefLow),"",ROUND(((C1670-VrefLow)*(2^REsolution))/(VrefHigh-VrefLow),0))</f>
        <v>2267</v>
      </c>
      <c r="E1670" s="5" t="str">
        <f>IF(OR(A1669&gt;=2^I$9,C1669&lt;=VrefLow),"",DEC2BIN((MOD(D1670,4096)/512),3)&amp;DEC2BIN(MOD(D1670,512),9))</f>
        <v>100011011011</v>
      </c>
      <c r="F1670" s="1" t="str">
        <f>IF(OR(A1669&gt;=2^I$9,C1669&lt;=VrefLow),"",DEC2HEX(D1670,4))</f>
        <v>08DB</v>
      </c>
    </row>
    <row r="1671" spans="1:6" x14ac:dyDescent="0.25">
      <c r="A1671" s="2">
        <f>IF(OR(A1670&gt;=2^I$9,C1670&lt;=VrefLow),"",A1670+1)</f>
        <v>1668</v>
      </c>
      <c r="B1671" s="6">
        <f>IF(OR(A1670&gt;=2^I$9,C1670&lt;=VrefLow),"",IF(B1670&lt;=0,"",(B1670-(M$6/(2^I$9)))))</f>
        <v>3.7953124999994667</v>
      </c>
      <c r="C1671" s="6">
        <f>IF(OR(A1670&gt;=2^I$9,C1670&lt;=VrefLow),"",(B1671*M$12)/(M$9+M$12))</f>
        <v>1.4937242072109109</v>
      </c>
      <c r="D1671" s="4">
        <f>IF(OR(A1670&gt;=2^I$9,C1670&lt;=VrefLow),"",ROUND(((C1671-VrefLow)*(2^REsolution))/(VrefHigh-VrefLow),0))</f>
        <v>2266</v>
      </c>
      <c r="E1671" s="5" t="str">
        <f>IF(OR(A1670&gt;=2^I$9,C1670&lt;=VrefLow),"",DEC2BIN((MOD(D1671,4096)/512),3)&amp;DEC2BIN(MOD(D1671,512),9))</f>
        <v>100011011010</v>
      </c>
      <c r="F1671" s="1" t="str">
        <f>IF(OR(A1670&gt;=2^I$9,C1670&lt;=VrefLow),"",DEC2HEX(D1671,4))</f>
        <v>08DA</v>
      </c>
    </row>
    <row r="1672" spans="1:6" x14ac:dyDescent="0.25">
      <c r="A1672" s="2">
        <f>IF(OR(A1671&gt;=2^I$9,C1671&lt;=VrefLow),"",A1671+1)</f>
        <v>1669</v>
      </c>
      <c r="B1672" s="6">
        <f>IF(OR(A1671&gt;=2^I$9,C1671&lt;=VrefLow),"",IF(B1671&lt;=0,"",(B1671-(M$6/(2^I$9)))))</f>
        <v>3.7937499999994668</v>
      </c>
      <c r="C1672" s="6">
        <f>IF(OR(A1671&gt;=2^I$9,C1671&lt;=VrefLow),"",(B1672*M$12)/(M$9+M$12))</f>
        <v>1.4931092528234218</v>
      </c>
      <c r="D1672" s="4">
        <f>IF(OR(A1671&gt;=2^I$9,C1671&lt;=VrefLow),"",ROUND(((C1672-VrefLow)*(2^REsolution))/(VrefHigh-VrefLow),0))</f>
        <v>2265</v>
      </c>
      <c r="E1672" s="5" t="str">
        <f>IF(OR(A1671&gt;=2^I$9,C1671&lt;=VrefLow),"",DEC2BIN((MOD(D1672,4096)/512),3)&amp;DEC2BIN(MOD(D1672,512),9))</f>
        <v>100011011001</v>
      </c>
      <c r="F1672" s="1" t="str">
        <f>IF(OR(A1671&gt;=2^I$9,C1671&lt;=VrefLow),"",DEC2HEX(D1672,4))</f>
        <v>08D9</v>
      </c>
    </row>
    <row r="1673" spans="1:6" x14ac:dyDescent="0.25">
      <c r="A1673" s="2">
        <f>IF(OR(A1672&gt;=2^I$9,C1672&lt;=VrefLow),"",A1672+1)</f>
        <v>1670</v>
      </c>
      <c r="B1673" s="6">
        <f>IF(OR(A1672&gt;=2^I$9,C1672&lt;=VrefLow),"",IF(B1672&lt;=0,"",(B1672-(M$6/(2^I$9)))))</f>
        <v>3.7921874999994669</v>
      </c>
      <c r="C1673" s="6">
        <f>IF(OR(A1672&gt;=2^I$9,C1672&lt;=VrefLow),"",(B1673*M$12)/(M$9+M$12))</f>
        <v>1.4924942984359328</v>
      </c>
      <c r="D1673" s="4">
        <f>IF(OR(A1672&gt;=2^I$9,C1672&lt;=VrefLow),"",ROUND(((C1673-VrefLow)*(2^REsolution))/(VrefHigh-VrefLow),0))</f>
        <v>2264</v>
      </c>
      <c r="E1673" s="5" t="str">
        <f>IF(OR(A1672&gt;=2^I$9,C1672&lt;=VrefLow),"",DEC2BIN((MOD(D1673,4096)/512),3)&amp;DEC2BIN(MOD(D1673,512),9))</f>
        <v>100011011000</v>
      </c>
      <c r="F1673" s="1" t="str">
        <f>IF(OR(A1672&gt;=2^I$9,C1672&lt;=VrefLow),"",DEC2HEX(D1673,4))</f>
        <v>08D8</v>
      </c>
    </row>
    <row r="1674" spans="1:6" x14ac:dyDescent="0.25">
      <c r="A1674" s="2">
        <f>IF(OR(A1673&gt;=2^I$9,C1673&lt;=VrefLow),"",A1673+1)</f>
        <v>1671</v>
      </c>
      <c r="B1674" s="6">
        <f>IF(OR(A1673&gt;=2^I$9,C1673&lt;=VrefLow),"",IF(B1673&lt;=0,"",(B1673-(M$6/(2^I$9)))))</f>
        <v>3.790624999999467</v>
      </c>
      <c r="C1674" s="6">
        <f>IF(OR(A1673&gt;=2^I$9,C1673&lt;=VrefLow),"",(B1674*M$12)/(M$9+M$12))</f>
        <v>1.4918793440484437</v>
      </c>
      <c r="D1674" s="4">
        <f>IF(OR(A1673&gt;=2^I$9,C1673&lt;=VrefLow),"",ROUND(((C1674-VrefLow)*(2^REsolution))/(VrefHigh-VrefLow),0))</f>
        <v>2263</v>
      </c>
      <c r="E1674" s="5" t="str">
        <f>IF(OR(A1673&gt;=2^I$9,C1673&lt;=VrefLow),"",DEC2BIN((MOD(D1674,4096)/512),3)&amp;DEC2BIN(MOD(D1674,512),9))</f>
        <v>100011010111</v>
      </c>
      <c r="F1674" s="1" t="str">
        <f>IF(OR(A1673&gt;=2^I$9,C1673&lt;=VrefLow),"",DEC2HEX(D1674,4))</f>
        <v>08D7</v>
      </c>
    </row>
    <row r="1675" spans="1:6" x14ac:dyDescent="0.25">
      <c r="A1675" s="2">
        <f>IF(OR(A1674&gt;=2^I$9,C1674&lt;=VrefLow),"",A1674+1)</f>
        <v>1672</v>
      </c>
      <c r="B1675" s="6">
        <f>IF(OR(A1674&gt;=2^I$9,C1674&lt;=VrefLow),"",IF(B1674&lt;=0,"",(B1674-(M$6/(2^I$9)))))</f>
        <v>3.7890624999994671</v>
      </c>
      <c r="C1675" s="6">
        <f>IF(OR(A1674&gt;=2^I$9,C1674&lt;=VrefLow),"",(B1675*M$12)/(M$9+M$12))</f>
        <v>1.4912643896609543</v>
      </c>
      <c r="D1675" s="4">
        <f>IF(OR(A1674&gt;=2^I$9,C1674&lt;=VrefLow),"",ROUND(((C1675-VrefLow)*(2^REsolution))/(VrefHigh-VrefLow),0))</f>
        <v>2262</v>
      </c>
      <c r="E1675" s="5" t="str">
        <f>IF(OR(A1674&gt;=2^I$9,C1674&lt;=VrefLow),"",DEC2BIN((MOD(D1675,4096)/512),3)&amp;DEC2BIN(MOD(D1675,512),9))</f>
        <v>100011010110</v>
      </c>
      <c r="F1675" s="1" t="str">
        <f>IF(OR(A1674&gt;=2^I$9,C1674&lt;=VrefLow),"",DEC2HEX(D1675,4))</f>
        <v>08D6</v>
      </c>
    </row>
    <row r="1676" spans="1:6" x14ac:dyDescent="0.25">
      <c r="A1676" s="2">
        <f>IF(OR(A1675&gt;=2^I$9,C1675&lt;=VrefLow),"",A1675+1)</f>
        <v>1673</v>
      </c>
      <c r="B1676" s="6">
        <f>IF(OR(A1675&gt;=2^I$9,C1675&lt;=VrefLow),"",IF(B1675&lt;=0,"",(B1675-(M$6/(2^I$9)))))</f>
        <v>3.7874999999994672</v>
      </c>
      <c r="C1676" s="6">
        <f>IF(OR(A1675&gt;=2^I$9,C1675&lt;=VrefLow),"",(B1676*M$12)/(M$9+M$12))</f>
        <v>1.4906494352734654</v>
      </c>
      <c r="D1676" s="4">
        <f>IF(OR(A1675&gt;=2^I$9,C1675&lt;=VrefLow),"",ROUND(((C1676-VrefLow)*(2^REsolution))/(VrefHigh-VrefLow),0))</f>
        <v>2261</v>
      </c>
      <c r="E1676" s="5" t="str">
        <f>IF(OR(A1675&gt;=2^I$9,C1675&lt;=VrefLow),"",DEC2BIN((MOD(D1676,4096)/512),3)&amp;DEC2BIN(MOD(D1676,512),9))</f>
        <v>100011010101</v>
      </c>
      <c r="F1676" s="1" t="str">
        <f>IF(OR(A1675&gt;=2^I$9,C1675&lt;=VrefLow),"",DEC2HEX(D1676,4))</f>
        <v>08D5</v>
      </c>
    </row>
    <row r="1677" spans="1:6" x14ac:dyDescent="0.25">
      <c r="A1677" s="2">
        <f>IF(OR(A1676&gt;=2^I$9,C1676&lt;=VrefLow),"",A1676+1)</f>
        <v>1674</v>
      </c>
      <c r="B1677" s="6">
        <f>IF(OR(A1676&gt;=2^I$9,C1676&lt;=VrefLow),"",IF(B1676&lt;=0,"",(B1676-(M$6/(2^I$9)))))</f>
        <v>3.7859374999994673</v>
      </c>
      <c r="C1677" s="6">
        <f>IF(OR(A1676&gt;=2^I$9,C1676&lt;=VrefLow),"",(B1677*M$12)/(M$9+M$12))</f>
        <v>1.4900344808859762</v>
      </c>
      <c r="D1677" s="4">
        <f>IF(OR(A1676&gt;=2^I$9,C1676&lt;=VrefLow),"",ROUND(((C1677-VrefLow)*(2^REsolution))/(VrefHigh-VrefLow),0))</f>
        <v>2260</v>
      </c>
      <c r="E1677" s="5" t="str">
        <f>IF(OR(A1676&gt;=2^I$9,C1676&lt;=VrefLow),"",DEC2BIN((MOD(D1677,4096)/512),3)&amp;DEC2BIN(MOD(D1677,512),9))</f>
        <v>100011010100</v>
      </c>
      <c r="F1677" s="1" t="str">
        <f>IF(OR(A1676&gt;=2^I$9,C1676&lt;=VrefLow),"",DEC2HEX(D1677,4))</f>
        <v>08D4</v>
      </c>
    </row>
    <row r="1678" spans="1:6" x14ac:dyDescent="0.25">
      <c r="A1678" s="2">
        <f>IF(OR(A1677&gt;=2^I$9,C1677&lt;=VrefLow),"",A1677+1)</f>
        <v>1675</v>
      </c>
      <c r="B1678" s="6">
        <f>IF(OR(A1677&gt;=2^I$9,C1677&lt;=VrefLow),"",IF(B1677&lt;=0,"",(B1677-(M$6/(2^I$9)))))</f>
        <v>3.7843749999994674</v>
      </c>
      <c r="C1678" s="6">
        <f>IF(OR(A1677&gt;=2^I$9,C1677&lt;=VrefLow),"",(B1678*M$12)/(M$9+M$12))</f>
        <v>1.4894195264984871</v>
      </c>
      <c r="D1678" s="4">
        <f>IF(OR(A1677&gt;=2^I$9,C1677&lt;=VrefLow),"",ROUND(((C1678-VrefLow)*(2^REsolution))/(VrefHigh-VrefLow),0))</f>
        <v>2260</v>
      </c>
      <c r="E1678" s="5" t="str">
        <f>IF(OR(A1677&gt;=2^I$9,C1677&lt;=VrefLow),"",DEC2BIN((MOD(D1678,4096)/512),3)&amp;DEC2BIN(MOD(D1678,512),9))</f>
        <v>100011010100</v>
      </c>
      <c r="F1678" s="1" t="str">
        <f>IF(OR(A1677&gt;=2^I$9,C1677&lt;=VrefLow),"",DEC2HEX(D1678,4))</f>
        <v>08D4</v>
      </c>
    </row>
    <row r="1679" spans="1:6" x14ac:dyDescent="0.25">
      <c r="A1679" s="2">
        <f>IF(OR(A1678&gt;=2^I$9,C1678&lt;=VrefLow),"",A1678+1)</f>
        <v>1676</v>
      </c>
      <c r="B1679" s="6">
        <f>IF(OR(A1678&gt;=2^I$9,C1678&lt;=VrefLow),"",IF(B1678&lt;=0,"",(B1678-(M$6/(2^I$9)))))</f>
        <v>3.7828124999994674</v>
      </c>
      <c r="C1679" s="6">
        <f>IF(OR(A1678&gt;=2^I$9,C1678&lt;=VrefLow),"",(B1679*M$12)/(M$9+M$12))</f>
        <v>1.4888045721109981</v>
      </c>
      <c r="D1679" s="4">
        <f>IF(OR(A1678&gt;=2^I$9,C1678&lt;=VrefLow),"",ROUND(((C1679-VrefLow)*(2^REsolution))/(VrefHigh-VrefLow),0))</f>
        <v>2259</v>
      </c>
      <c r="E1679" s="5" t="str">
        <f>IF(OR(A1678&gt;=2^I$9,C1678&lt;=VrefLow),"",DEC2BIN((MOD(D1679,4096)/512),3)&amp;DEC2BIN(MOD(D1679,512),9))</f>
        <v>100011010011</v>
      </c>
      <c r="F1679" s="1" t="str">
        <f>IF(OR(A1678&gt;=2^I$9,C1678&lt;=VrefLow),"",DEC2HEX(D1679,4))</f>
        <v>08D3</v>
      </c>
    </row>
    <row r="1680" spans="1:6" x14ac:dyDescent="0.25">
      <c r="A1680" s="2">
        <f>IF(OR(A1679&gt;=2^I$9,C1679&lt;=VrefLow),"",A1679+1)</f>
        <v>1677</v>
      </c>
      <c r="B1680" s="6">
        <f>IF(OR(A1679&gt;=2^I$9,C1679&lt;=VrefLow),"",IF(B1679&lt;=0,"",(B1679-(M$6/(2^I$9)))))</f>
        <v>3.7812499999994675</v>
      </c>
      <c r="C1680" s="6">
        <f>IF(OR(A1679&gt;=2^I$9,C1679&lt;=VrefLow),"",(B1680*M$12)/(M$9+M$12))</f>
        <v>1.488189617723509</v>
      </c>
      <c r="D1680" s="4">
        <f>IF(OR(A1679&gt;=2^I$9,C1679&lt;=VrefLow),"",ROUND(((C1680-VrefLow)*(2^REsolution))/(VrefHigh-VrefLow),0))</f>
        <v>2258</v>
      </c>
      <c r="E1680" s="5" t="str">
        <f>IF(OR(A1679&gt;=2^I$9,C1679&lt;=VrefLow),"",DEC2BIN((MOD(D1680,4096)/512),3)&amp;DEC2BIN(MOD(D1680,512),9))</f>
        <v>100011010010</v>
      </c>
      <c r="F1680" s="1" t="str">
        <f>IF(OR(A1679&gt;=2^I$9,C1679&lt;=VrefLow),"",DEC2HEX(D1680,4))</f>
        <v>08D2</v>
      </c>
    </row>
    <row r="1681" spans="1:6" x14ac:dyDescent="0.25">
      <c r="A1681" s="2">
        <f>IF(OR(A1680&gt;=2^I$9,C1680&lt;=VrefLow),"",A1680+1)</f>
        <v>1678</v>
      </c>
      <c r="B1681" s="6">
        <f>IF(OR(A1680&gt;=2^I$9,C1680&lt;=VrefLow),"",IF(B1680&lt;=0,"",(B1680-(M$6/(2^I$9)))))</f>
        <v>3.7796874999994676</v>
      </c>
      <c r="C1681" s="6">
        <f>IF(OR(A1680&gt;=2^I$9,C1680&lt;=VrefLow),"",(B1681*M$12)/(M$9+M$12))</f>
        <v>1.4875746633360198</v>
      </c>
      <c r="D1681" s="4">
        <f>IF(OR(A1680&gt;=2^I$9,C1680&lt;=VrefLow),"",ROUND(((C1681-VrefLow)*(2^REsolution))/(VrefHigh-VrefLow),0))</f>
        <v>2257</v>
      </c>
      <c r="E1681" s="5" t="str">
        <f>IF(OR(A1680&gt;=2^I$9,C1680&lt;=VrefLow),"",DEC2BIN((MOD(D1681,4096)/512),3)&amp;DEC2BIN(MOD(D1681,512),9))</f>
        <v>100011010001</v>
      </c>
      <c r="F1681" s="1" t="str">
        <f>IF(OR(A1680&gt;=2^I$9,C1680&lt;=VrefLow),"",DEC2HEX(D1681,4))</f>
        <v>08D1</v>
      </c>
    </row>
    <row r="1682" spans="1:6" x14ac:dyDescent="0.25">
      <c r="A1682" s="2">
        <f>IF(OR(A1681&gt;=2^I$9,C1681&lt;=VrefLow),"",A1681+1)</f>
        <v>1679</v>
      </c>
      <c r="B1682" s="6">
        <f>IF(OR(A1681&gt;=2^I$9,C1681&lt;=VrefLow),"",IF(B1681&lt;=0,"",(B1681-(M$6/(2^I$9)))))</f>
        <v>3.7781249999994677</v>
      </c>
      <c r="C1682" s="6">
        <f>IF(OR(A1681&gt;=2^I$9,C1681&lt;=VrefLow),"",(B1682*M$12)/(M$9+M$12))</f>
        <v>1.4869597089485307</v>
      </c>
      <c r="D1682" s="4">
        <f>IF(OR(A1681&gt;=2^I$9,C1681&lt;=VrefLow),"",ROUND(((C1682-VrefLow)*(2^REsolution))/(VrefHigh-VrefLow),0))</f>
        <v>2256</v>
      </c>
      <c r="E1682" s="5" t="str">
        <f>IF(OR(A1681&gt;=2^I$9,C1681&lt;=VrefLow),"",DEC2BIN((MOD(D1682,4096)/512),3)&amp;DEC2BIN(MOD(D1682,512),9))</f>
        <v>100011010000</v>
      </c>
      <c r="F1682" s="1" t="str">
        <f>IF(OR(A1681&gt;=2^I$9,C1681&lt;=VrefLow),"",DEC2HEX(D1682,4))</f>
        <v>08D0</v>
      </c>
    </row>
    <row r="1683" spans="1:6" x14ac:dyDescent="0.25">
      <c r="A1683" s="2">
        <f>IF(OR(A1682&gt;=2^I$9,C1682&lt;=VrefLow),"",A1682+1)</f>
        <v>1680</v>
      </c>
      <c r="B1683" s="6">
        <f>IF(OR(A1682&gt;=2^I$9,C1682&lt;=VrefLow),"",IF(B1682&lt;=0,"",(B1682-(M$6/(2^I$9)))))</f>
        <v>3.7765624999994678</v>
      </c>
      <c r="C1683" s="6">
        <f>IF(OR(A1682&gt;=2^I$9,C1682&lt;=VrefLow),"",(B1683*M$12)/(M$9+M$12))</f>
        <v>1.4863447545610415</v>
      </c>
      <c r="D1683" s="4">
        <f>IF(OR(A1682&gt;=2^I$9,C1682&lt;=VrefLow),"",ROUND(((C1683-VrefLow)*(2^REsolution))/(VrefHigh-VrefLow),0))</f>
        <v>2255</v>
      </c>
      <c r="E1683" s="5" t="str">
        <f>IF(OR(A1682&gt;=2^I$9,C1682&lt;=VrefLow),"",DEC2BIN((MOD(D1683,4096)/512),3)&amp;DEC2BIN(MOD(D1683,512),9))</f>
        <v>100011001111</v>
      </c>
      <c r="F1683" s="1" t="str">
        <f>IF(OR(A1682&gt;=2^I$9,C1682&lt;=VrefLow),"",DEC2HEX(D1683,4))</f>
        <v>08CF</v>
      </c>
    </row>
    <row r="1684" spans="1:6" x14ac:dyDescent="0.25">
      <c r="A1684" s="2">
        <f>IF(OR(A1683&gt;=2^I$9,C1683&lt;=VrefLow),"",A1683+1)</f>
        <v>1681</v>
      </c>
      <c r="B1684" s="6">
        <f>IF(OR(A1683&gt;=2^I$9,C1683&lt;=VrefLow),"",IF(B1683&lt;=0,"",(B1683-(M$6/(2^I$9)))))</f>
        <v>3.7749999999994679</v>
      </c>
      <c r="C1684" s="6">
        <f>IF(OR(A1683&gt;=2^I$9,C1683&lt;=VrefLow),"",(B1684*M$12)/(M$9+M$12))</f>
        <v>1.4857298001735526</v>
      </c>
      <c r="D1684" s="4">
        <f>IF(OR(A1683&gt;=2^I$9,C1683&lt;=VrefLow),"",ROUND(((C1684-VrefLow)*(2^REsolution))/(VrefHigh-VrefLow),0))</f>
        <v>2254</v>
      </c>
      <c r="E1684" s="5" t="str">
        <f>IF(OR(A1683&gt;=2^I$9,C1683&lt;=VrefLow),"",DEC2BIN((MOD(D1684,4096)/512),3)&amp;DEC2BIN(MOD(D1684,512),9))</f>
        <v>100011001110</v>
      </c>
      <c r="F1684" s="1" t="str">
        <f>IF(OR(A1683&gt;=2^I$9,C1683&lt;=VrefLow),"",DEC2HEX(D1684,4))</f>
        <v>08CE</v>
      </c>
    </row>
    <row r="1685" spans="1:6" x14ac:dyDescent="0.25">
      <c r="A1685" s="2">
        <f>IF(OR(A1684&gt;=2^I$9,C1684&lt;=VrefLow),"",A1684+1)</f>
        <v>1682</v>
      </c>
      <c r="B1685" s="6">
        <f>IF(OR(A1684&gt;=2^I$9,C1684&lt;=VrefLow),"",IF(B1684&lt;=0,"",(B1684-(M$6/(2^I$9)))))</f>
        <v>3.773437499999468</v>
      </c>
      <c r="C1685" s="6">
        <f>IF(OR(A1684&gt;=2^I$9,C1684&lt;=VrefLow),"",(B1685*M$12)/(M$9+M$12))</f>
        <v>1.4851148457860635</v>
      </c>
      <c r="D1685" s="4">
        <f>IF(OR(A1684&gt;=2^I$9,C1684&lt;=VrefLow),"",ROUND(((C1685-VrefLow)*(2^REsolution))/(VrefHigh-VrefLow),0))</f>
        <v>2253</v>
      </c>
      <c r="E1685" s="5" t="str">
        <f>IF(OR(A1684&gt;=2^I$9,C1684&lt;=VrefLow),"",DEC2BIN((MOD(D1685,4096)/512),3)&amp;DEC2BIN(MOD(D1685,512),9))</f>
        <v>100011001101</v>
      </c>
      <c r="F1685" s="1" t="str">
        <f>IF(OR(A1684&gt;=2^I$9,C1684&lt;=VrefLow),"",DEC2HEX(D1685,4))</f>
        <v>08CD</v>
      </c>
    </row>
    <row r="1686" spans="1:6" x14ac:dyDescent="0.25">
      <c r="A1686" s="2">
        <f>IF(OR(A1685&gt;=2^I$9,C1685&lt;=VrefLow),"",A1685+1)</f>
        <v>1683</v>
      </c>
      <c r="B1686" s="6">
        <f>IF(OR(A1685&gt;=2^I$9,C1685&lt;=VrefLow),"",IF(B1685&lt;=0,"",(B1685-(M$6/(2^I$9)))))</f>
        <v>3.7718749999994681</v>
      </c>
      <c r="C1686" s="6">
        <f>IF(OR(A1685&gt;=2^I$9,C1685&lt;=VrefLow),"",(B1686*M$12)/(M$9+M$12))</f>
        <v>1.4844998913985743</v>
      </c>
      <c r="D1686" s="4">
        <f>IF(OR(A1685&gt;=2^I$9,C1685&lt;=VrefLow),"",ROUND(((C1686-VrefLow)*(2^REsolution))/(VrefHigh-VrefLow),0))</f>
        <v>2252</v>
      </c>
      <c r="E1686" s="5" t="str">
        <f>IF(OR(A1685&gt;=2^I$9,C1685&lt;=VrefLow),"",DEC2BIN((MOD(D1686,4096)/512),3)&amp;DEC2BIN(MOD(D1686,512),9))</f>
        <v>100011001100</v>
      </c>
      <c r="F1686" s="1" t="str">
        <f>IF(OR(A1685&gt;=2^I$9,C1685&lt;=VrefLow),"",DEC2HEX(D1686,4))</f>
        <v>08CC</v>
      </c>
    </row>
    <row r="1687" spans="1:6" x14ac:dyDescent="0.25">
      <c r="A1687" s="2">
        <f>IF(OR(A1686&gt;=2^I$9,C1686&lt;=VrefLow),"",A1686+1)</f>
        <v>1684</v>
      </c>
      <c r="B1687" s="6">
        <f>IF(OR(A1686&gt;=2^I$9,C1686&lt;=VrefLow),"",IF(B1686&lt;=0,"",(B1686-(M$6/(2^I$9)))))</f>
        <v>3.7703124999994682</v>
      </c>
      <c r="C1687" s="6">
        <f>IF(OR(A1686&gt;=2^I$9,C1686&lt;=VrefLow),"",(B1687*M$12)/(M$9+M$12))</f>
        <v>1.4838849370110851</v>
      </c>
      <c r="D1687" s="4">
        <f>IF(OR(A1686&gt;=2^I$9,C1686&lt;=VrefLow),"",ROUND(((C1687-VrefLow)*(2^REsolution))/(VrefHigh-VrefLow),0))</f>
        <v>2251</v>
      </c>
      <c r="E1687" s="5" t="str">
        <f>IF(OR(A1686&gt;=2^I$9,C1686&lt;=VrefLow),"",DEC2BIN((MOD(D1687,4096)/512),3)&amp;DEC2BIN(MOD(D1687,512),9))</f>
        <v>100011001011</v>
      </c>
      <c r="F1687" s="1" t="str">
        <f>IF(OR(A1686&gt;=2^I$9,C1686&lt;=VrefLow),"",DEC2HEX(D1687,4))</f>
        <v>08CB</v>
      </c>
    </row>
    <row r="1688" spans="1:6" x14ac:dyDescent="0.25">
      <c r="A1688" s="2">
        <f>IF(OR(A1687&gt;=2^I$9,C1687&lt;=VrefLow),"",A1687+1)</f>
        <v>1685</v>
      </c>
      <c r="B1688" s="6">
        <f>IF(OR(A1687&gt;=2^I$9,C1687&lt;=VrefLow),"",IF(B1687&lt;=0,"",(B1687-(M$6/(2^I$9)))))</f>
        <v>3.7687499999994682</v>
      </c>
      <c r="C1688" s="6">
        <f>IF(OR(A1687&gt;=2^I$9,C1687&lt;=VrefLow),"",(B1688*M$12)/(M$9+M$12))</f>
        <v>1.483269982623596</v>
      </c>
      <c r="D1688" s="4">
        <f>IF(OR(A1687&gt;=2^I$9,C1687&lt;=VrefLow),"",ROUND(((C1688-VrefLow)*(2^REsolution))/(VrefHigh-VrefLow),0))</f>
        <v>2250</v>
      </c>
      <c r="E1688" s="5" t="str">
        <f>IF(OR(A1687&gt;=2^I$9,C1687&lt;=VrefLow),"",DEC2BIN((MOD(D1688,4096)/512),3)&amp;DEC2BIN(MOD(D1688,512),9))</f>
        <v>100011001010</v>
      </c>
      <c r="F1688" s="1" t="str">
        <f>IF(OR(A1687&gt;=2^I$9,C1687&lt;=VrefLow),"",DEC2HEX(D1688,4))</f>
        <v>08CA</v>
      </c>
    </row>
    <row r="1689" spans="1:6" x14ac:dyDescent="0.25">
      <c r="A1689" s="2">
        <f>IF(OR(A1688&gt;=2^I$9,C1688&lt;=VrefLow),"",A1688+1)</f>
        <v>1686</v>
      </c>
      <c r="B1689" s="6">
        <f>IF(OR(A1688&gt;=2^I$9,C1688&lt;=VrefLow),"",IF(B1688&lt;=0,"",(B1688-(M$6/(2^I$9)))))</f>
        <v>3.7671874999994683</v>
      </c>
      <c r="C1689" s="6">
        <f>IF(OR(A1688&gt;=2^I$9,C1688&lt;=VrefLow),"",(B1689*M$12)/(M$9+M$12))</f>
        <v>1.4826550282361071</v>
      </c>
      <c r="D1689" s="4">
        <f>IF(OR(A1688&gt;=2^I$9,C1688&lt;=VrefLow),"",ROUND(((C1689-VrefLow)*(2^REsolution))/(VrefHigh-VrefLow),0))</f>
        <v>2249</v>
      </c>
      <c r="E1689" s="5" t="str">
        <f>IF(OR(A1688&gt;=2^I$9,C1688&lt;=VrefLow),"",DEC2BIN((MOD(D1689,4096)/512),3)&amp;DEC2BIN(MOD(D1689,512),9))</f>
        <v>100011001001</v>
      </c>
      <c r="F1689" s="1" t="str">
        <f>IF(OR(A1688&gt;=2^I$9,C1688&lt;=VrefLow),"",DEC2HEX(D1689,4))</f>
        <v>08C9</v>
      </c>
    </row>
    <row r="1690" spans="1:6" x14ac:dyDescent="0.25">
      <c r="A1690" s="2">
        <f>IF(OR(A1689&gt;=2^I$9,C1689&lt;=VrefLow),"",A1689+1)</f>
        <v>1687</v>
      </c>
      <c r="B1690" s="6">
        <f>IF(OR(A1689&gt;=2^I$9,C1689&lt;=VrefLow),"",IF(B1689&lt;=0,"",(B1689-(M$6/(2^I$9)))))</f>
        <v>3.7656249999994684</v>
      </c>
      <c r="C1690" s="6">
        <f>IF(OR(A1689&gt;=2^I$9,C1689&lt;=VrefLow),"",(B1690*M$12)/(M$9+M$12))</f>
        <v>1.4820400738486179</v>
      </c>
      <c r="D1690" s="4">
        <f>IF(OR(A1689&gt;=2^I$9,C1689&lt;=VrefLow),"",ROUND(((C1690-VrefLow)*(2^REsolution))/(VrefHigh-VrefLow),0))</f>
        <v>2248</v>
      </c>
      <c r="E1690" s="5" t="str">
        <f>IF(OR(A1689&gt;=2^I$9,C1689&lt;=VrefLow),"",DEC2BIN((MOD(D1690,4096)/512),3)&amp;DEC2BIN(MOD(D1690,512),9))</f>
        <v>100011001000</v>
      </c>
      <c r="F1690" s="1" t="str">
        <f>IF(OR(A1689&gt;=2^I$9,C1689&lt;=VrefLow),"",DEC2HEX(D1690,4))</f>
        <v>08C8</v>
      </c>
    </row>
    <row r="1691" spans="1:6" x14ac:dyDescent="0.25">
      <c r="A1691" s="2">
        <f>IF(OR(A1690&gt;=2^I$9,C1690&lt;=VrefLow),"",A1690+1)</f>
        <v>1688</v>
      </c>
      <c r="B1691" s="6">
        <f>IF(OR(A1690&gt;=2^I$9,C1690&lt;=VrefLow),"",IF(B1690&lt;=0,"",(B1690-(M$6/(2^I$9)))))</f>
        <v>3.7640624999994685</v>
      </c>
      <c r="C1691" s="6">
        <f>IF(OR(A1690&gt;=2^I$9,C1690&lt;=VrefLow),"",(B1691*M$12)/(M$9+M$12))</f>
        <v>1.4814251194611288</v>
      </c>
      <c r="D1691" s="4">
        <f>IF(OR(A1690&gt;=2^I$9,C1690&lt;=VrefLow),"",ROUND(((C1691-VrefLow)*(2^REsolution))/(VrefHigh-VrefLow),0))</f>
        <v>2247</v>
      </c>
      <c r="E1691" s="5" t="str">
        <f>IF(OR(A1690&gt;=2^I$9,C1690&lt;=VrefLow),"",DEC2BIN((MOD(D1691,4096)/512),3)&amp;DEC2BIN(MOD(D1691,512),9))</f>
        <v>100011000111</v>
      </c>
      <c r="F1691" s="1" t="str">
        <f>IF(OR(A1690&gt;=2^I$9,C1690&lt;=VrefLow),"",DEC2HEX(D1691,4))</f>
        <v>08C7</v>
      </c>
    </row>
    <row r="1692" spans="1:6" x14ac:dyDescent="0.25">
      <c r="A1692" s="2">
        <f>IF(OR(A1691&gt;=2^I$9,C1691&lt;=VrefLow),"",A1691+1)</f>
        <v>1689</v>
      </c>
      <c r="B1692" s="6">
        <f>IF(OR(A1691&gt;=2^I$9,C1691&lt;=VrefLow),"",IF(B1691&lt;=0,"",(B1691-(M$6/(2^I$9)))))</f>
        <v>3.7624999999994686</v>
      </c>
      <c r="C1692" s="6">
        <f>IF(OR(A1691&gt;=2^I$9,C1691&lt;=VrefLow),"",(B1692*M$12)/(M$9+M$12))</f>
        <v>1.4808101650736398</v>
      </c>
      <c r="D1692" s="4">
        <f>IF(OR(A1691&gt;=2^I$9,C1691&lt;=VrefLow),"",ROUND(((C1692-VrefLow)*(2^REsolution))/(VrefHigh-VrefLow),0))</f>
        <v>2246</v>
      </c>
      <c r="E1692" s="5" t="str">
        <f>IF(OR(A1691&gt;=2^I$9,C1691&lt;=VrefLow),"",DEC2BIN((MOD(D1692,4096)/512),3)&amp;DEC2BIN(MOD(D1692,512),9))</f>
        <v>100011000110</v>
      </c>
      <c r="F1692" s="1" t="str">
        <f>IF(OR(A1691&gt;=2^I$9,C1691&lt;=VrefLow),"",DEC2HEX(D1692,4))</f>
        <v>08C6</v>
      </c>
    </row>
    <row r="1693" spans="1:6" x14ac:dyDescent="0.25">
      <c r="A1693" s="2">
        <f>IF(OR(A1692&gt;=2^I$9,C1692&lt;=VrefLow),"",A1692+1)</f>
        <v>1690</v>
      </c>
      <c r="B1693" s="6">
        <f>IF(OR(A1692&gt;=2^I$9,C1692&lt;=VrefLow),"",IF(B1692&lt;=0,"",(B1692-(M$6/(2^I$9)))))</f>
        <v>3.7609374999994687</v>
      </c>
      <c r="C1693" s="6">
        <f>IF(OR(A1692&gt;=2^I$9,C1692&lt;=VrefLow),"",(B1693*M$12)/(M$9+M$12))</f>
        <v>1.4801952106861507</v>
      </c>
      <c r="D1693" s="4">
        <f>IF(OR(A1692&gt;=2^I$9,C1692&lt;=VrefLow),"",ROUND(((C1693-VrefLow)*(2^REsolution))/(VrefHigh-VrefLow),0))</f>
        <v>2246</v>
      </c>
      <c r="E1693" s="5" t="str">
        <f>IF(OR(A1692&gt;=2^I$9,C1692&lt;=VrefLow),"",DEC2BIN((MOD(D1693,4096)/512),3)&amp;DEC2BIN(MOD(D1693,512),9))</f>
        <v>100011000110</v>
      </c>
      <c r="F1693" s="1" t="str">
        <f>IF(OR(A1692&gt;=2^I$9,C1692&lt;=VrefLow),"",DEC2HEX(D1693,4))</f>
        <v>08C6</v>
      </c>
    </row>
    <row r="1694" spans="1:6" x14ac:dyDescent="0.25">
      <c r="A1694" s="2">
        <f>IF(OR(A1693&gt;=2^I$9,C1693&lt;=VrefLow),"",A1693+1)</f>
        <v>1691</v>
      </c>
      <c r="B1694" s="6">
        <f>IF(OR(A1693&gt;=2^I$9,C1693&lt;=VrefLow),"",IF(B1693&lt;=0,"",(B1693-(M$6/(2^I$9)))))</f>
        <v>3.7593749999994688</v>
      </c>
      <c r="C1694" s="6">
        <f>IF(OR(A1693&gt;=2^I$9,C1693&lt;=VrefLow),"",(B1694*M$12)/(M$9+M$12))</f>
        <v>1.4795802562986613</v>
      </c>
      <c r="D1694" s="4">
        <f>IF(OR(A1693&gt;=2^I$9,C1693&lt;=VrefLow),"",ROUND(((C1694-VrefLow)*(2^REsolution))/(VrefHigh-VrefLow),0))</f>
        <v>2245</v>
      </c>
      <c r="E1694" s="5" t="str">
        <f>IF(OR(A1693&gt;=2^I$9,C1693&lt;=VrefLow),"",DEC2BIN((MOD(D1694,4096)/512),3)&amp;DEC2BIN(MOD(D1694,512),9))</f>
        <v>100011000101</v>
      </c>
      <c r="F1694" s="1" t="str">
        <f>IF(OR(A1693&gt;=2^I$9,C1693&lt;=VrefLow),"",DEC2HEX(D1694,4))</f>
        <v>08C5</v>
      </c>
    </row>
    <row r="1695" spans="1:6" x14ac:dyDescent="0.25">
      <c r="A1695" s="2">
        <f>IF(OR(A1694&gt;=2^I$9,C1694&lt;=VrefLow),"",A1694+1)</f>
        <v>1692</v>
      </c>
      <c r="B1695" s="6">
        <f>IF(OR(A1694&gt;=2^I$9,C1694&lt;=VrefLow),"",IF(B1694&lt;=0,"",(B1694-(M$6/(2^I$9)))))</f>
        <v>3.7578124999994689</v>
      </c>
      <c r="C1695" s="6">
        <f>IF(OR(A1694&gt;=2^I$9,C1694&lt;=VrefLow),"",(B1695*M$12)/(M$9+M$12))</f>
        <v>1.4789653019111724</v>
      </c>
      <c r="D1695" s="4">
        <f>IF(OR(A1694&gt;=2^I$9,C1694&lt;=VrefLow),"",ROUND(((C1695-VrefLow)*(2^REsolution))/(VrefHigh-VrefLow),0))</f>
        <v>2244</v>
      </c>
      <c r="E1695" s="5" t="str">
        <f>IF(OR(A1694&gt;=2^I$9,C1694&lt;=VrefLow),"",DEC2BIN((MOD(D1695,4096)/512),3)&amp;DEC2BIN(MOD(D1695,512),9))</f>
        <v>100011000100</v>
      </c>
      <c r="F1695" s="1" t="str">
        <f>IF(OR(A1694&gt;=2^I$9,C1694&lt;=VrefLow),"",DEC2HEX(D1695,4))</f>
        <v>08C4</v>
      </c>
    </row>
    <row r="1696" spans="1:6" x14ac:dyDescent="0.25">
      <c r="A1696" s="2">
        <f>IF(OR(A1695&gt;=2^I$9,C1695&lt;=VrefLow),"",A1695+1)</f>
        <v>1693</v>
      </c>
      <c r="B1696" s="6">
        <f>IF(OR(A1695&gt;=2^I$9,C1695&lt;=VrefLow),"",IF(B1695&lt;=0,"",(B1695-(M$6/(2^I$9)))))</f>
        <v>3.756249999999469</v>
      </c>
      <c r="C1696" s="6">
        <f>IF(OR(A1695&gt;=2^I$9,C1695&lt;=VrefLow),"",(B1696*M$12)/(M$9+M$12))</f>
        <v>1.4783503475236832</v>
      </c>
      <c r="D1696" s="4">
        <f>IF(OR(A1695&gt;=2^I$9,C1695&lt;=VrefLow),"",ROUND(((C1696-VrefLow)*(2^REsolution))/(VrefHigh-VrefLow),0))</f>
        <v>2243</v>
      </c>
      <c r="E1696" s="5" t="str">
        <f>IF(OR(A1695&gt;=2^I$9,C1695&lt;=VrefLow),"",DEC2BIN((MOD(D1696,4096)/512),3)&amp;DEC2BIN(MOD(D1696,512),9))</f>
        <v>100011000011</v>
      </c>
      <c r="F1696" s="1" t="str">
        <f>IF(OR(A1695&gt;=2^I$9,C1695&lt;=VrefLow),"",DEC2HEX(D1696,4))</f>
        <v>08C3</v>
      </c>
    </row>
    <row r="1697" spans="1:6" x14ac:dyDescent="0.25">
      <c r="A1697" s="2">
        <f>IF(OR(A1696&gt;=2^I$9,C1696&lt;=VrefLow),"",A1696+1)</f>
        <v>1694</v>
      </c>
      <c r="B1697" s="6">
        <f>IF(OR(A1696&gt;=2^I$9,C1696&lt;=VrefLow),"",IF(B1696&lt;=0,"",(B1696-(M$6/(2^I$9)))))</f>
        <v>3.754687499999469</v>
      </c>
      <c r="C1697" s="6">
        <f>IF(OR(A1696&gt;=2^I$9,C1696&lt;=VrefLow),"",(B1697*M$12)/(M$9+M$12))</f>
        <v>1.4777353931361943</v>
      </c>
      <c r="D1697" s="4">
        <f>IF(OR(A1696&gt;=2^I$9,C1696&lt;=VrefLow),"",ROUND(((C1697-VrefLow)*(2^REsolution))/(VrefHigh-VrefLow),0))</f>
        <v>2242</v>
      </c>
      <c r="E1697" s="5" t="str">
        <f>IF(OR(A1696&gt;=2^I$9,C1696&lt;=VrefLow),"",DEC2BIN((MOD(D1697,4096)/512),3)&amp;DEC2BIN(MOD(D1697,512),9))</f>
        <v>100011000010</v>
      </c>
      <c r="F1697" s="1" t="str">
        <f>IF(OR(A1696&gt;=2^I$9,C1696&lt;=VrefLow),"",DEC2HEX(D1697,4))</f>
        <v>08C2</v>
      </c>
    </row>
    <row r="1698" spans="1:6" x14ac:dyDescent="0.25">
      <c r="A1698" s="2">
        <f>IF(OR(A1697&gt;=2^I$9,C1697&lt;=VrefLow),"",A1697+1)</f>
        <v>1695</v>
      </c>
      <c r="B1698" s="6">
        <f>IF(OR(A1697&gt;=2^I$9,C1697&lt;=VrefLow),"",IF(B1697&lt;=0,"",(B1697-(M$6/(2^I$9)))))</f>
        <v>3.7531249999994691</v>
      </c>
      <c r="C1698" s="6">
        <f>IF(OR(A1697&gt;=2^I$9,C1697&lt;=VrefLow),"",(B1698*M$12)/(M$9+M$12))</f>
        <v>1.4771204387487051</v>
      </c>
      <c r="D1698" s="4">
        <f>IF(OR(A1697&gt;=2^I$9,C1697&lt;=VrefLow),"",ROUND(((C1698-VrefLow)*(2^REsolution))/(VrefHigh-VrefLow),0))</f>
        <v>2241</v>
      </c>
      <c r="E1698" s="5" t="str">
        <f>IF(OR(A1697&gt;=2^I$9,C1697&lt;=VrefLow),"",DEC2BIN((MOD(D1698,4096)/512),3)&amp;DEC2BIN(MOD(D1698,512),9))</f>
        <v>100011000001</v>
      </c>
      <c r="F1698" s="1" t="str">
        <f>IF(OR(A1697&gt;=2^I$9,C1697&lt;=VrefLow),"",DEC2HEX(D1698,4))</f>
        <v>08C1</v>
      </c>
    </row>
    <row r="1699" spans="1:6" x14ac:dyDescent="0.25">
      <c r="A1699" s="2">
        <f>IF(OR(A1698&gt;=2^I$9,C1698&lt;=VrefLow),"",A1698+1)</f>
        <v>1696</v>
      </c>
      <c r="B1699" s="6">
        <f>IF(OR(A1698&gt;=2^I$9,C1698&lt;=VrefLow),"",IF(B1698&lt;=0,"",(B1698-(M$6/(2^I$9)))))</f>
        <v>3.7515624999994692</v>
      </c>
      <c r="C1699" s="6">
        <f>IF(OR(A1698&gt;=2^I$9,C1698&lt;=VrefLow),"",(B1699*M$12)/(M$9+M$12))</f>
        <v>1.476505484361216</v>
      </c>
      <c r="D1699" s="4">
        <f>IF(OR(A1698&gt;=2^I$9,C1698&lt;=VrefLow),"",ROUND(((C1699-VrefLow)*(2^REsolution))/(VrefHigh-VrefLow),0))</f>
        <v>2240</v>
      </c>
      <c r="E1699" s="5" t="str">
        <f>IF(OR(A1698&gt;=2^I$9,C1698&lt;=VrefLow),"",DEC2BIN((MOD(D1699,4096)/512),3)&amp;DEC2BIN(MOD(D1699,512),9))</f>
        <v>100011000000</v>
      </c>
      <c r="F1699" s="1" t="str">
        <f>IF(OR(A1698&gt;=2^I$9,C1698&lt;=VrefLow),"",DEC2HEX(D1699,4))</f>
        <v>08C0</v>
      </c>
    </row>
    <row r="1700" spans="1:6" x14ac:dyDescent="0.25">
      <c r="A1700" s="2">
        <f>IF(OR(A1699&gt;=2^I$9,C1699&lt;=VrefLow),"",A1699+1)</f>
        <v>1697</v>
      </c>
      <c r="B1700" s="6">
        <f>IF(OR(A1699&gt;=2^I$9,C1699&lt;=VrefLow),"",IF(B1699&lt;=0,"",(B1699-(M$6/(2^I$9)))))</f>
        <v>3.7499999999994693</v>
      </c>
      <c r="C1700" s="6">
        <f>IF(OR(A1699&gt;=2^I$9,C1699&lt;=VrefLow),"",(B1700*M$12)/(M$9+M$12))</f>
        <v>1.4758905299737268</v>
      </c>
      <c r="D1700" s="4">
        <f>IF(OR(A1699&gt;=2^I$9,C1699&lt;=VrefLow),"",ROUND(((C1700-VrefLow)*(2^REsolution))/(VrefHigh-VrefLow),0))</f>
        <v>2239</v>
      </c>
      <c r="E1700" s="5" t="str">
        <f>IF(OR(A1699&gt;=2^I$9,C1699&lt;=VrefLow),"",DEC2BIN((MOD(D1700,4096)/512),3)&amp;DEC2BIN(MOD(D1700,512),9))</f>
        <v>100010111111</v>
      </c>
      <c r="F1700" s="1" t="str">
        <f>IF(OR(A1699&gt;=2^I$9,C1699&lt;=VrefLow),"",DEC2HEX(D1700,4))</f>
        <v>08BF</v>
      </c>
    </row>
    <row r="1701" spans="1:6" x14ac:dyDescent="0.25">
      <c r="A1701" s="2">
        <f>IF(OR(A1700&gt;=2^I$9,C1700&lt;=VrefLow),"",A1700+1)</f>
        <v>1698</v>
      </c>
      <c r="B1701" s="6">
        <f>IF(OR(A1700&gt;=2^I$9,C1700&lt;=VrefLow),"",IF(B1700&lt;=0,"",(B1700-(M$6/(2^I$9)))))</f>
        <v>3.7484374999994694</v>
      </c>
      <c r="C1701" s="6">
        <f>IF(OR(A1700&gt;=2^I$9,C1700&lt;=VrefLow),"",(B1701*M$12)/(M$9+M$12))</f>
        <v>1.4752755755862377</v>
      </c>
      <c r="D1701" s="4">
        <f>IF(OR(A1700&gt;=2^I$9,C1700&lt;=VrefLow),"",ROUND(((C1701-VrefLow)*(2^REsolution))/(VrefHigh-VrefLow),0))</f>
        <v>2238</v>
      </c>
      <c r="E1701" s="5" t="str">
        <f>IF(OR(A1700&gt;=2^I$9,C1700&lt;=VrefLow),"",DEC2BIN((MOD(D1701,4096)/512),3)&amp;DEC2BIN(MOD(D1701,512),9))</f>
        <v>100010111110</v>
      </c>
      <c r="F1701" s="1" t="str">
        <f>IF(OR(A1700&gt;=2^I$9,C1700&lt;=VrefLow),"",DEC2HEX(D1701,4))</f>
        <v>08BE</v>
      </c>
    </row>
    <row r="1702" spans="1:6" x14ac:dyDescent="0.25">
      <c r="A1702" s="2">
        <f>IF(OR(A1701&gt;=2^I$9,C1701&lt;=VrefLow),"",A1701+1)</f>
        <v>1699</v>
      </c>
      <c r="B1702" s="6">
        <f>IF(OR(A1701&gt;=2^I$9,C1701&lt;=VrefLow),"",IF(B1701&lt;=0,"",(B1701-(M$6/(2^I$9)))))</f>
        <v>3.7468749999994695</v>
      </c>
      <c r="C1702" s="6">
        <f>IF(OR(A1701&gt;=2^I$9,C1701&lt;=VrefLow),"",(B1702*M$12)/(M$9+M$12))</f>
        <v>1.4746606211987485</v>
      </c>
      <c r="D1702" s="4">
        <f>IF(OR(A1701&gt;=2^I$9,C1701&lt;=VrefLow),"",ROUND(((C1702-VrefLow)*(2^REsolution))/(VrefHigh-VrefLow),0))</f>
        <v>2237</v>
      </c>
      <c r="E1702" s="5" t="str">
        <f>IF(OR(A1701&gt;=2^I$9,C1701&lt;=VrefLow),"",DEC2BIN((MOD(D1702,4096)/512),3)&amp;DEC2BIN(MOD(D1702,512),9))</f>
        <v>100010111101</v>
      </c>
      <c r="F1702" s="1" t="str">
        <f>IF(OR(A1701&gt;=2^I$9,C1701&lt;=VrefLow),"",DEC2HEX(D1702,4))</f>
        <v>08BD</v>
      </c>
    </row>
    <row r="1703" spans="1:6" x14ac:dyDescent="0.25">
      <c r="A1703" s="2">
        <f>IF(OR(A1702&gt;=2^I$9,C1702&lt;=VrefLow),"",A1702+1)</f>
        <v>1700</v>
      </c>
      <c r="B1703" s="6">
        <f>IF(OR(A1702&gt;=2^I$9,C1702&lt;=VrefLow),"",IF(B1702&lt;=0,"",(B1702-(M$6/(2^I$9)))))</f>
        <v>3.7453124999994696</v>
      </c>
      <c r="C1703" s="6">
        <f>IF(OR(A1702&gt;=2^I$9,C1702&lt;=VrefLow),"",(B1703*M$12)/(M$9+M$12))</f>
        <v>1.4740456668112596</v>
      </c>
      <c r="D1703" s="4">
        <f>IF(OR(A1702&gt;=2^I$9,C1702&lt;=VrefLow),"",ROUND(((C1703-VrefLow)*(2^REsolution))/(VrefHigh-VrefLow),0))</f>
        <v>2236</v>
      </c>
      <c r="E1703" s="5" t="str">
        <f>IF(OR(A1702&gt;=2^I$9,C1702&lt;=VrefLow),"",DEC2BIN((MOD(D1703,4096)/512),3)&amp;DEC2BIN(MOD(D1703,512),9))</f>
        <v>100010111100</v>
      </c>
      <c r="F1703" s="1" t="str">
        <f>IF(OR(A1702&gt;=2^I$9,C1702&lt;=VrefLow),"",DEC2HEX(D1703,4))</f>
        <v>08BC</v>
      </c>
    </row>
    <row r="1704" spans="1:6" x14ac:dyDescent="0.25">
      <c r="A1704" s="2">
        <f>IF(OR(A1703&gt;=2^I$9,C1703&lt;=VrefLow),"",A1703+1)</f>
        <v>1701</v>
      </c>
      <c r="B1704" s="6">
        <f>IF(OR(A1703&gt;=2^I$9,C1703&lt;=VrefLow),"",IF(B1703&lt;=0,"",(B1703-(M$6/(2^I$9)))))</f>
        <v>3.7437499999994697</v>
      </c>
      <c r="C1704" s="6">
        <f>IF(OR(A1703&gt;=2^I$9,C1703&lt;=VrefLow),"",(B1704*M$12)/(M$9+M$12))</f>
        <v>1.4734307124237704</v>
      </c>
      <c r="D1704" s="4">
        <f>IF(OR(A1703&gt;=2^I$9,C1703&lt;=VrefLow),"",ROUND(((C1704-VrefLow)*(2^REsolution))/(VrefHigh-VrefLow),0))</f>
        <v>2235</v>
      </c>
      <c r="E1704" s="5" t="str">
        <f>IF(OR(A1703&gt;=2^I$9,C1703&lt;=VrefLow),"",DEC2BIN((MOD(D1704,4096)/512),3)&amp;DEC2BIN(MOD(D1704,512),9))</f>
        <v>100010111011</v>
      </c>
      <c r="F1704" s="1" t="str">
        <f>IF(OR(A1703&gt;=2^I$9,C1703&lt;=VrefLow),"",DEC2HEX(D1704,4))</f>
        <v>08BB</v>
      </c>
    </row>
    <row r="1705" spans="1:6" x14ac:dyDescent="0.25">
      <c r="A1705" s="2">
        <f>IF(OR(A1704&gt;=2^I$9,C1704&lt;=VrefLow),"",A1704+1)</f>
        <v>1702</v>
      </c>
      <c r="B1705" s="6">
        <f>IF(OR(A1704&gt;=2^I$9,C1704&lt;=VrefLow),"",IF(B1704&lt;=0,"",(B1704-(M$6/(2^I$9)))))</f>
        <v>3.7421874999994698</v>
      </c>
      <c r="C1705" s="6">
        <f>IF(OR(A1704&gt;=2^I$9,C1704&lt;=VrefLow),"",(B1705*M$12)/(M$9+M$12))</f>
        <v>1.4728157580362815</v>
      </c>
      <c r="D1705" s="4">
        <f>IF(OR(A1704&gt;=2^I$9,C1704&lt;=VrefLow),"",ROUND(((C1705-VrefLow)*(2^REsolution))/(VrefHigh-VrefLow),0))</f>
        <v>2234</v>
      </c>
      <c r="E1705" s="5" t="str">
        <f>IF(OR(A1704&gt;=2^I$9,C1704&lt;=VrefLow),"",DEC2BIN((MOD(D1705,4096)/512),3)&amp;DEC2BIN(MOD(D1705,512),9))</f>
        <v>100010111010</v>
      </c>
      <c r="F1705" s="1" t="str">
        <f>IF(OR(A1704&gt;=2^I$9,C1704&lt;=VrefLow),"",DEC2HEX(D1705,4))</f>
        <v>08BA</v>
      </c>
    </row>
    <row r="1706" spans="1:6" x14ac:dyDescent="0.25">
      <c r="A1706" s="2">
        <f>IF(OR(A1705&gt;=2^I$9,C1705&lt;=VrefLow),"",A1705+1)</f>
        <v>1703</v>
      </c>
      <c r="B1706" s="6">
        <f>IF(OR(A1705&gt;=2^I$9,C1705&lt;=VrefLow),"",IF(B1705&lt;=0,"",(B1705-(M$6/(2^I$9)))))</f>
        <v>3.7406249999994698</v>
      </c>
      <c r="C1706" s="6">
        <f>IF(OR(A1705&gt;=2^I$9,C1705&lt;=VrefLow),"",(B1706*M$12)/(M$9+M$12))</f>
        <v>1.4722008036487921</v>
      </c>
      <c r="D1706" s="4">
        <f>IF(OR(A1705&gt;=2^I$9,C1705&lt;=VrefLow),"",ROUND(((C1706-VrefLow)*(2^REsolution))/(VrefHigh-VrefLow),0))</f>
        <v>2233</v>
      </c>
      <c r="E1706" s="5" t="str">
        <f>IF(OR(A1705&gt;=2^I$9,C1705&lt;=VrefLow),"",DEC2BIN((MOD(D1706,4096)/512),3)&amp;DEC2BIN(MOD(D1706,512),9))</f>
        <v>100010111001</v>
      </c>
      <c r="F1706" s="1" t="str">
        <f>IF(OR(A1705&gt;=2^I$9,C1705&lt;=VrefLow),"",DEC2HEX(D1706,4))</f>
        <v>08B9</v>
      </c>
    </row>
    <row r="1707" spans="1:6" x14ac:dyDescent="0.25">
      <c r="A1707" s="2">
        <f>IF(OR(A1706&gt;=2^I$9,C1706&lt;=VrefLow),"",A1706+1)</f>
        <v>1704</v>
      </c>
      <c r="B1707" s="6">
        <f>IF(OR(A1706&gt;=2^I$9,C1706&lt;=VrefLow),"",IF(B1706&lt;=0,"",(B1706-(M$6/(2^I$9)))))</f>
        <v>3.7390624999994699</v>
      </c>
      <c r="C1707" s="6">
        <f>IF(OR(A1706&gt;=2^I$9,C1706&lt;=VrefLow),"",(B1707*M$12)/(M$9+M$12))</f>
        <v>1.471585849261303</v>
      </c>
      <c r="D1707" s="4">
        <f>IF(OR(A1706&gt;=2^I$9,C1706&lt;=VrefLow),"",ROUND(((C1707-VrefLow)*(2^REsolution))/(VrefHigh-VrefLow),0))</f>
        <v>2232</v>
      </c>
      <c r="E1707" s="5" t="str">
        <f>IF(OR(A1706&gt;=2^I$9,C1706&lt;=VrefLow),"",DEC2BIN((MOD(D1707,4096)/512),3)&amp;DEC2BIN(MOD(D1707,512),9))</f>
        <v>100010111000</v>
      </c>
      <c r="F1707" s="1" t="str">
        <f>IF(OR(A1706&gt;=2^I$9,C1706&lt;=VrefLow),"",DEC2HEX(D1707,4))</f>
        <v>08B8</v>
      </c>
    </row>
    <row r="1708" spans="1:6" x14ac:dyDescent="0.25">
      <c r="A1708" s="2">
        <f>IF(OR(A1707&gt;=2^I$9,C1707&lt;=VrefLow),"",A1707+1)</f>
        <v>1705</v>
      </c>
      <c r="B1708" s="6">
        <f>IF(OR(A1707&gt;=2^I$9,C1707&lt;=VrefLow),"",IF(B1707&lt;=0,"",(B1707-(M$6/(2^I$9)))))</f>
        <v>3.73749999999947</v>
      </c>
      <c r="C1708" s="6">
        <f>IF(OR(A1707&gt;=2^I$9,C1707&lt;=VrefLow),"",(B1708*M$12)/(M$9+M$12))</f>
        <v>1.470970894873814</v>
      </c>
      <c r="D1708" s="4">
        <f>IF(OR(A1707&gt;=2^I$9,C1707&lt;=VrefLow),"",ROUND(((C1708-VrefLow)*(2^REsolution))/(VrefHigh-VrefLow),0))</f>
        <v>2232</v>
      </c>
      <c r="E1708" s="5" t="str">
        <f>IF(OR(A1707&gt;=2^I$9,C1707&lt;=VrefLow),"",DEC2BIN((MOD(D1708,4096)/512),3)&amp;DEC2BIN(MOD(D1708,512),9))</f>
        <v>100010111000</v>
      </c>
      <c r="F1708" s="1" t="str">
        <f>IF(OR(A1707&gt;=2^I$9,C1707&lt;=VrefLow),"",DEC2HEX(D1708,4))</f>
        <v>08B8</v>
      </c>
    </row>
    <row r="1709" spans="1:6" x14ac:dyDescent="0.25">
      <c r="A1709" s="2">
        <f>IF(OR(A1708&gt;=2^I$9,C1708&lt;=VrefLow),"",A1708+1)</f>
        <v>1706</v>
      </c>
      <c r="B1709" s="6">
        <f>IF(OR(A1708&gt;=2^I$9,C1708&lt;=VrefLow),"",IF(B1708&lt;=0,"",(B1708-(M$6/(2^I$9)))))</f>
        <v>3.7359374999994701</v>
      </c>
      <c r="C1709" s="6">
        <f>IF(OR(A1708&gt;=2^I$9,C1708&lt;=VrefLow),"",(B1709*M$12)/(M$9+M$12))</f>
        <v>1.4703559404863249</v>
      </c>
      <c r="D1709" s="4">
        <f>IF(OR(A1708&gt;=2^I$9,C1708&lt;=VrefLow),"",ROUND(((C1709-VrefLow)*(2^REsolution))/(VrefHigh-VrefLow),0))</f>
        <v>2231</v>
      </c>
      <c r="E1709" s="5" t="str">
        <f>IF(OR(A1708&gt;=2^I$9,C1708&lt;=VrefLow),"",DEC2BIN((MOD(D1709,4096)/512),3)&amp;DEC2BIN(MOD(D1709,512),9))</f>
        <v>100010110111</v>
      </c>
      <c r="F1709" s="1" t="str">
        <f>IF(OR(A1708&gt;=2^I$9,C1708&lt;=VrefLow),"",DEC2HEX(D1709,4))</f>
        <v>08B7</v>
      </c>
    </row>
    <row r="1710" spans="1:6" x14ac:dyDescent="0.25">
      <c r="A1710" s="2">
        <f>IF(OR(A1709&gt;=2^I$9,C1709&lt;=VrefLow),"",A1709+1)</f>
        <v>1707</v>
      </c>
      <c r="B1710" s="6">
        <f>IF(OR(A1709&gt;=2^I$9,C1709&lt;=VrefLow),"",IF(B1709&lt;=0,"",(B1709-(M$6/(2^I$9)))))</f>
        <v>3.7343749999994702</v>
      </c>
      <c r="C1710" s="6">
        <f>IF(OR(A1709&gt;=2^I$9,C1709&lt;=VrefLow),"",(B1710*M$12)/(M$9+M$12))</f>
        <v>1.4697409860988357</v>
      </c>
      <c r="D1710" s="4">
        <f>IF(OR(A1709&gt;=2^I$9,C1709&lt;=VrefLow),"",ROUND(((C1710-VrefLow)*(2^REsolution))/(VrefHigh-VrefLow),0))</f>
        <v>2230</v>
      </c>
      <c r="E1710" s="5" t="str">
        <f>IF(OR(A1709&gt;=2^I$9,C1709&lt;=VrefLow),"",DEC2BIN((MOD(D1710,4096)/512),3)&amp;DEC2BIN(MOD(D1710,512),9))</f>
        <v>100010110110</v>
      </c>
      <c r="F1710" s="1" t="str">
        <f>IF(OR(A1709&gt;=2^I$9,C1709&lt;=VrefLow),"",DEC2HEX(D1710,4))</f>
        <v>08B6</v>
      </c>
    </row>
    <row r="1711" spans="1:6" x14ac:dyDescent="0.25">
      <c r="A1711" s="2">
        <f>IF(OR(A1710&gt;=2^I$9,C1710&lt;=VrefLow),"",A1710+1)</f>
        <v>1708</v>
      </c>
      <c r="B1711" s="6">
        <f>IF(OR(A1710&gt;=2^I$9,C1710&lt;=VrefLow),"",IF(B1710&lt;=0,"",(B1710-(M$6/(2^I$9)))))</f>
        <v>3.7328124999994703</v>
      </c>
      <c r="C1711" s="6">
        <f>IF(OR(A1710&gt;=2^I$9,C1710&lt;=VrefLow),"",(B1711*M$12)/(M$9+M$12))</f>
        <v>1.4691260317113468</v>
      </c>
      <c r="D1711" s="4">
        <f>IF(OR(A1710&gt;=2^I$9,C1710&lt;=VrefLow),"",ROUND(((C1711-VrefLow)*(2^REsolution))/(VrefHigh-VrefLow),0))</f>
        <v>2229</v>
      </c>
      <c r="E1711" s="5" t="str">
        <f>IF(OR(A1710&gt;=2^I$9,C1710&lt;=VrefLow),"",DEC2BIN((MOD(D1711,4096)/512),3)&amp;DEC2BIN(MOD(D1711,512),9))</f>
        <v>100010110101</v>
      </c>
      <c r="F1711" s="1" t="str">
        <f>IF(OR(A1710&gt;=2^I$9,C1710&lt;=VrefLow),"",DEC2HEX(D1711,4))</f>
        <v>08B5</v>
      </c>
    </row>
    <row r="1712" spans="1:6" x14ac:dyDescent="0.25">
      <c r="A1712" s="2">
        <f>IF(OR(A1711&gt;=2^I$9,C1711&lt;=VrefLow),"",A1711+1)</f>
        <v>1709</v>
      </c>
      <c r="B1712" s="6">
        <f>IF(OR(A1711&gt;=2^I$9,C1711&lt;=VrefLow),"",IF(B1711&lt;=0,"",(B1711-(M$6/(2^I$9)))))</f>
        <v>3.7312499999994704</v>
      </c>
      <c r="C1712" s="6">
        <f>IF(OR(A1711&gt;=2^I$9,C1711&lt;=VrefLow),"",(B1712*M$12)/(M$9+M$12))</f>
        <v>1.4685110773238574</v>
      </c>
      <c r="D1712" s="4">
        <f>IF(OR(A1711&gt;=2^I$9,C1711&lt;=VrefLow),"",ROUND(((C1712-VrefLow)*(2^REsolution))/(VrefHigh-VrefLow),0))</f>
        <v>2228</v>
      </c>
      <c r="E1712" s="5" t="str">
        <f>IF(OR(A1711&gt;=2^I$9,C1711&lt;=VrefLow),"",DEC2BIN((MOD(D1712,4096)/512),3)&amp;DEC2BIN(MOD(D1712,512),9))</f>
        <v>100010110100</v>
      </c>
      <c r="F1712" s="1" t="str">
        <f>IF(OR(A1711&gt;=2^I$9,C1711&lt;=VrefLow),"",DEC2HEX(D1712,4))</f>
        <v>08B4</v>
      </c>
    </row>
    <row r="1713" spans="1:6" x14ac:dyDescent="0.25">
      <c r="A1713" s="2">
        <f>IF(OR(A1712&gt;=2^I$9,C1712&lt;=VrefLow),"",A1712+1)</f>
        <v>1710</v>
      </c>
      <c r="B1713" s="6">
        <f>IF(OR(A1712&gt;=2^I$9,C1712&lt;=VrefLow),"",IF(B1712&lt;=0,"",(B1712-(M$6/(2^I$9)))))</f>
        <v>3.7296874999994705</v>
      </c>
      <c r="C1713" s="6">
        <f>IF(OR(A1712&gt;=2^I$9,C1712&lt;=VrefLow),"",(B1713*M$12)/(M$9+M$12))</f>
        <v>1.4678961229363685</v>
      </c>
      <c r="D1713" s="4">
        <f>IF(OR(A1712&gt;=2^I$9,C1712&lt;=VrefLow),"",ROUND(((C1713-VrefLow)*(2^REsolution))/(VrefHigh-VrefLow),0))</f>
        <v>2227</v>
      </c>
      <c r="E1713" s="5" t="str">
        <f>IF(OR(A1712&gt;=2^I$9,C1712&lt;=VrefLow),"",DEC2BIN((MOD(D1713,4096)/512),3)&amp;DEC2BIN(MOD(D1713,512),9))</f>
        <v>100010110011</v>
      </c>
      <c r="F1713" s="1" t="str">
        <f>IF(OR(A1712&gt;=2^I$9,C1712&lt;=VrefLow),"",DEC2HEX(D1713,4))</f>
        <v>08B3</v>
      </c>
    </row>
    <row r="1714" spans="1:6" x14ac:dyDescent="0.25">
      <c r="A1714" s="2">
        <f>IF(OR(A1713&gt;=2^I$9,C1713&lt;=VrefLow),"",A1713+1)</f>
        <v>1711</v>
      </c>
      <c r="B1714" s="6">
        <f>IF(OR(A1713&gt;=2^I$9,C1713&lt;=VrefLow),"",IF(B1713&lt;=0,"",(B1713-(M$6/(2^I$9)))))</f>
        <v>3.7281249999994706</v>
      </c>
      <c r="C1714" s="6">
        <f>IF(OR(A1713&gt;=2^I$9,C1713&lt;=VrefLow),"",(B1714*M$12)/(M$9+M$12))</f>
        <v>1.4672811685488794</v>
      </c>
      <c r="D1714" s="4">
        <f>IF(OR(A1713&gt;=2^I$9,C1713&lt;=VrefLow),"",ROUND(((C1714-VrefLow)*(2^REsolution))/(VrefHigh-VrefLow),0))</f>
        <v>2226</v>
      </c>
      <c r="E1714" s="5" t="str">
        <f>IF(OR(A1713&gt;=2^I$9,C1713&lt;=VrefLow),"",DEC2BIN((MOD(D1714,4096)/512),3)&amp;DEC2BIN(MOD(D1714,512),9))</f>
        <v>100010110010</v>
      </c>
      <c r="F1714" s="1" t="str">
        <f>IF(OR(A1713&gt;=2^I$9,C1713&lt;=VrefLow),"",DEC2HEX(D1714,4))</f>
        <v>08B2</v>
      </c>
    </row>
    <row r="1715" spans="1:6" x14ac:dyDescent="0.25">
      <c r="A1715" s="2">
        <f>IF(OR(A1714&gt;=2^I$9,C1714&lt;=VrefLow),"",A1714+1)</f>
        <v>1712</v>
      </c>
      <c r="B1715" s="6">
        <f>IF(OR(A1714&gt;=2^I$9,C1714&lt;=VrefLow),"",IF(B1714&lt;=0,"",(B1714-(M$6/(2^I$9)))))</f>
        <v>3.7265624999994706</v>
      </c>
      <c r="C1715" s="6">
        <f>IF(OR(A1714&gt;=2^I$9,C1714&lt;=VrefLow),"",(B1715*M$12)/(M$9+M$12))</f>
        <v>1.4666662141613902</v>
      </c>
      <c r="D1715" s="4">
        <f>IF(OR(A1714&gt;=2^I$9,C1714&lt;=VrefLow),"",ROUND(((C1715-VrefLow)*(2^REsolution))/(VrefHigh-VrefLow),0))</f>
        <v>2225</v>
      </c>
      <c r="E1715" s="5" t="str">
        <f>IF(OR(A1714&gt;=2^I$9,C1714&lt;=VrefLow),"",DEC2BIN((MOD(D1715,4096)/512),3)&amp;DEC2BIN(MOD(D1715,512),9))</f>
        <v>100010110001</v>
      </c>
      <c r="F1715" s="1" t="str">
        <f>IF(OR(A1714&gt;=2^I$9,C1714&lt;=VrefLow),"",DEC2HEX(D1715,4))</f>
        <v>08B1</v>
      </c>
    </row>
    <row r="1716" spans="1:6" x14ac:dyDescent="0.25">
      <c r="A1716" s="2">
        <f>IF(OR(A1715&gt;=2^I$9,C1715&lt;=VrefLow),"",A1715+1)</f>
        <v>1713</v>
      </c>
      <c r="B1716" s="6">
        <f>IF(OR(A1715&gt;=2^I$9,C1715&lt;=VrefLow),"",IF(B1715&lt;=0,"",(B1715-(M$6/(2^I$9)))))</f>
        <v>3.7249999999994707</v>
      </c>
      <c r="C1716" s="6">
        <f>IF(OR(A1715&gt;=2^I$9,C1715&lt;=VrefLow),"",(B1716*M$12)/(M$9+M$12))</f>
        <v>1.4660512597739013</v>
      </c>
      <c r="D1716" s="4">
        <f>IF(OR(A1715&gt;=2^I$9,C1715&lt;=VrefLow),"",ROUND(((C1716-VrefLow)*(2^REsolution))/(VrefHigh-VrefLow),0))</f>
        <v>2224</v>
      </c>
      <c r="E1716" s="5" t="str">
        <f>IF(OR(A1715&gt;=2^I$9,C1715&lt;=VrefLow),"",DEC2BIN((MOD(D1716,4096)/512),3)&amp;DEC2BIN(MOD(D1716,512),9))</f>
        <v>100010110000</v>
      </c>
      <c r="F1716" s="1" t="str">
        <f>IF(OR(A1715&gt;=2^I$9,C1715&lt;=VrefLow),"",DEC2HEX(D1716,4))</f>
        <v>08B0</v>
      </c>
    </row>
    <row r="1717" spans="1:6" x14ac:dyDescent="0.25">
      <c r="A1717" s="2">
        <f>IF(OR(A1716&gt;=2^I$9,C1716&lt;=VrefLow),"",A1716+1)</f>
        <v>1714</v>
      </c>
      <c r="B1717" s="6">
        <f>IF(OR(A1716&gt;=2^I$9,C1716&lt;=VrefLow),"",IF(B1716&lt;=0,"",(B1716-(M$6/(2^I$9)))))</f>
        <v>3.7234374999994708</v>
      </c>
      <c r="C1717" s="6">
        <f>IF(OR(A1716&gt;=2^I$9,C1716&lt;=VrefLow),"",(B1717*M$12)/(M$9+M$12))</f>
        <v>1.4654363053864121</v>
      </c>
      <c r="D1717" s="4">
        <f>IF(OR(A1716&gt;=2^I$9,C1716&lt;=VrefLow),"",ROUND(((C1717-VrefLow)*(2^REsolution))/(VrefHigh-VrefLow),0))</f>
        <v>2223</v>
      </c>
      <c r="E1717" s="5" t="str">
        <f>IF(OR(A1716&gt;=2^I$9,C1716&lt;=VrefLow),"",DEC2BIN((MOD(D1717,4096)/512),3)&amp;DEC2BIN(MOD(D1717,512),9))</f>
        <v>100010101111</v>
      </c>
      <c r="F1717" s="1" t="str">
        <f>IF(OR(A1716&gt;=2^I$9,C1716&lt;=VrefLow),"",DEC2HEX(D1717,4))</f>
        <v>08AF</v>
      </c>
    </row>
    <row r="1718" spans="1:6" x14ac:dyDescent="0.25">
      <c r="A1718" s="2">
        <f>IF(OR(A1717&gt;=2^I$9,C1717&lt;=VrefLow),"",A1717+1)</f>
        <v>1715</v>
      </c>
      <c r="B1718" s="6">
        <f>IF(OR(A1717&gt;=2^I$9,C1717&lt;=VrefLow),"",IF(B1717&lt;=0,"",(B1717-(M$6/(2^I$9)))))</f>
        <v>3.7218749999994709</v>
      </c>
      <c r="C1718" s="6">
        <f>IF(OR(A1717&gt;=2^I$9,C1717&lt;=VrefLow),"",(B1718*M$12)/(M$9+M$12))</f>
        <v>1.464821350998923</v>
      </c>
      <c r="D1718" s="4">
        <f>IF(OR(A1717&gt;=2^I$9,C1717&lt;=VrefLow),"",ROUND(((C1718-VrefLow)*(2^REsolution))/(VrefHigh-VrefLow),0))</f>
        <v>2222</v>
      </c>
      <c r="E1718" s="5" t="str">
        <f>IF(OR(A1717&gt;=2^I$9,C1717&lt;=VrefLow),"",DEC2BIN((MOD(D1718,4096)/512),3)&amp;DEC2BIN(MOD(D1718,512),9))</f>
        <v>100010101110</v>
      </c>
      <c r="F1718" s="1" t="str">
        <f>IF(OR(A1717&gt;=2^I$9,C1717&lt;=VrefLow),"",DEC2HEX(D1718,4))</f>
        <v>08AE</v>
      </c>
    </row>
    <row r="1719" spans="1:6" x14ac:dyDescent="0.25">
      <c r="A1719" s="2">
        <f>IF(OR(A1718&gt;=2^I$9,C1718&lt;=VrefLow),"",A1718+1)</f>
        <v>1716</v>
      </c>
      <c r="B1719" s="6">
        <f>IF(OR(A1718&gt;=2^I$9,C1718&lt;=VrefLow),"",IF(B1718&lt;=0,"",(B1718-(M$6/(2^I$9)))))</f>
        <v>3.720312499999471</v>
      </c>
      <c r="C1719" s="6">
        <f>IF(OR(A1718&gt;=2^I$9,C1718&lt;=VrefLow),"",(B1719*M$12)/(M$9+M$12))</f>
        <v>1.4642063966114338</v>
      </c>
      <c r="D1719" s="4">
        <f>IF(OR(A1718&gt;=2^I$9,C1718&lt;=VrefLow),"",ROUND(((C1719-VrefLow)*(2^REsolution))/(VrefHigh-VrefLow),0))</f>
        <v>2221</v>
      </c>
      <c r="E1719" s="5" t="str">
        <f>IF(OR(A1718&gt;=2^I$9,C1718&lt;=VrefLow),"",DEC2BIN((MOD(D1719,4096)/512),3)&amp;DEC2BIN(MOD(D1719,512),9))</f>
        <v>100010101101</v>
      </c>
      <c r="F1719" s="1" t="str">
        <f>IF(OR(A1718&gt;=2^I$9,C1718&lt;=VrefLow),"",DEC2HEX(D1719,4))</f>
        <v>08AD</v>
      </c>
    </row>
    <row r="1720" spans="1:6" x14ac:dyDescent="0.25">
      <c r="A1720" s="2">
        <f>IF(OR(A1719&gt;=2^I$9,C1719&lt;=VrefLow),"",A1719+1)</f>
        <v>1717</v>
      </c>
      <c r="B1720" s="6">
        <f>IF(OR(A1719&gt;=2^I$9,C1719&lt;=VrefLow),"",IF(B1719&lt;=0,"",(B1719-(M$6/(2^I$9)))))</f>
        <v>3.7187499999994711</v>
      </c>
      <c r="C1720" s="6">
        <f>IF(OR(A1719&gt;=2^I$9,C1719&lt;=VrefLow),"",(B1720*M$12)/(M$9+M$12))</f>
        <v>1.4635914422239447</v>
      </c>
      <c r="D1720" s="4">
        <f>IF(OR(A1719&gt;=2^I$9,C1719&lt;=VrefLow),"",ROUND(((C1720-VrefLow)*(2^REsolution))/(VrefHigh-VrefLow),0))</f>
        <v>2220</v>
      </c>
      <c r="E1720" s="5" t="str">
        <f>IF(OR(A1719&gt;=2^I$9,C1719&lt;=VrefLow),"",DEC2BIN((MOD(D1720,4096)/512),3)&amp;DEC2BIN(MOD(D1720,512),9))</f>
        <v>100010101100</v>
      </c>
      <c r="F1720" s="1" t="str">
        <f>IF(OR(A1719&gt;=2^I$9,C1719&lt;=VrefLow),"",DEC2HEX(D1720,4))</f>
        <v>08AC</v>
      </c>
    </row>
    <row r="1721" spans="1:6" x14ac:dyDescent="0.25">
      <c r="A1721" s="2">
        <f>IF(OR(A1720&gt;=2^I$9,C1720&lt;=VrefLow),"",A1720+1)</f>
        <v>1718</v>
      </c>
      <c r="B1721" s="6">
        <f>IF(OR(A1720&gt;=2^I$9,C1720&lt;=VrefLow),"",IF(B1720&lt;=0,"",(B1720-(M$6/(2^I$9)))))</f>
        <v>3.7171874999994712</v>
      </c>
      <c r="C1721" s="6">
        <f>IF(OR(A1720&gt;=2^I$9,C1720&lt;=VrefLow),"",(B1721*M$12)/(M$9+M$12))</f>
        <v>1.4629764878364557</v>
      </c>
      <c r="D1721" s="4">
        <f>IF(OR(A1720&gt;=2^I$9,C1720&lt;=VrefLow),"",ROUND(((C1721-VrefLow)*(2^REsolution))/(VrefHigh-VrefLow),0))</f>
        <v>2219</v>
      </c>
      <c r="E1721" s="5" t="str">
        <f>IF(OR(A1720&gt;=2^I$9,C1720&lt;=VrefLow),"",DEC2BIN((MOD(D1721,4096)/512),3)&amp;DEC2BIN(MOD(D1721,512),9))</f>
        <v>100010101011</v>
      </c>
      <c r="F1721" s="1" t="str">
        <f>IF(OR(A1720&gt;=2^I$9,C1720&lt;=VrefLow),"",DEC2HEX(D1721,4))</f>
        <v>08AB</v>
      </c>
    </row>
    <row r="1722" spans="1:6" x14ac:dyDescent="0.25">
      <c r="A1722" s="2">
        <f>IF(OR(A1721&gt;=2^I$9,C1721&lt;=VrefLow),"",A1721+1)</f>
        <v>1719</v>
      </c>
      <c r="B1722" s="6">
        <f>IF(OR(A1721&gt;=2^I$9,C1721&lt;=VrefLow),"",IF(B1721&lt;=0,"",(B1721-(M$6/(2^I$9)))))</f>
        <v>3.7156249999994713</v>
      </c>
      <c r="C1722" s="6">
        <f>IF(OR(A1721&gt;=2^I$9,C1721&lt;=VrefLow),"",(B1722*M$12)/(M$9+M$12))</f>
        <v>1.4623615334489666</v>
      </c>
      <c r="D1722" s="4">
        <f>IF(OR(A1721&gt;=2^I$9,C1721&lt;=VrefLow),"",ROUND(((C1722-VrefLow)*(2^REsolution))/(VrefHigh-VrefLow),0))</f>
        <v>2218</v>
      </c>
      <c r="E1722" s="5" t="str">
        <f>IF(OR(A1721&gt;=2^I$9,C1721&lt;=VrefLow),"",DEC2BIN((MOD(D1722,4096)/512),3)&amp;DEC2BIN(MOD(D1722,512),9))</f>
        <v>100010101010</v>
      </c>
      <c r="F1722" s="1" t="str">
        <f>IF(OR(A1721&gt;=2^I$9,C1721&lt;=VrefLow),"",DEC2HEX(D1722,4))</f>
        <v>08AA</v>
      </c>
    </row>
    <row r="1723" spans="1:6" x14ac:dyDescent="0.25">
      <c r="A1723" s="2">
        <f>IF(OR(A1722&gt;=2^I$9,C1722&lt;=VrefLow),"",A1722+1)</f>
        <v>1720</v>
      </c>
      <c r="B1723" s="6">
        <f>IF(OR(A1722&gt;=2^I$9,C1722&lt;=VrefLow),"",IF(B1722&lt;=0,"",(B1722-(M$6/(2^I$9)))))</f>
        <v>3.7140624999994714</v>
      </c>
      <c r="C1723" s="6">
        <f>IF(OR(A1722&gt;=2^I$9,C1722&lt;=VrefLow),"",(B1723*M$12)/(M$9+M$12))</f>
        <v>1.4617465790614774</v>
      </c>
      <c r="D1723" s="4">
        <f>IF(OR(A1722&gt;=2^I$9,C1722&lt;=VrefLow),"",ROUND(((C1723-VrefLow)*(2^REsolution))/(VrefHigh-VrefLow),0))</f>
        <v>2218</v>
      </c>
      <c r="E1723" s="5" t="str">
        <f>IF(OR(A1722&gt;=2^I$9,C1722&lt;=VrefLow),"",DEC2BIN((MOD(D1723,4096)/512),3)&amp;DEC2BIN(MOD(D1723,512),9))</f>
        <v>100010101010</v>
      </c>
      <c r="F1723" s="1" t="str">
        <f>IF(OR(A1722&gt;=2^I$9,C1722&lt;=VrefLow),"",DEC2HEX(D1723,4))</f>
        <v>08AA</v>
      </c>
    </row>
    <row r="1724" spans="1:6" x14ac:dyDescent="0.25">
      <c r="A1724" s="2">
        <f>IF(OR(A1723&gt;=2^I$9,C1723&lt;=VrefLow),"",A1723+1)</f>
        <v>1721</v>
      </c>
      <c r="B1724" s="6">
        <f>IF(OR(A1723&gt;=2^I$9,C1723&lt;=VrefLow),"",IF(B1723&lt;=0,"",(B1723-(M$6/(2^I$9)))))</f>
        <v>3.7124999999994714</v>
      </c>
      <c r="C1724" s="6">
        <f>IF(OR(A1723&gt;=2^I$9,C1723&lt;=VrefLow),"",(B1724*M$12)/(M$9+M$12))</f>
        <v>1.4611316246739883</v>
      </c>
      <c r="D1724" s="4">
        <f>IF(OR(A1723&gt;=2^I$9,C1723&lt;=VrefLow),"",ROUND(((C1724-VrefLow)*(2^REsolution))/(VrefHigh-VrefLow),0))</f>
        <v>2217</v>
      </c>
      <c r="E1724" s="5" t="str">
        <f>IF(OR(A1723&gt;=2^I$9,C1723&lt;=VrefLow),"",DEC2BIN((MOD(D1724,4096)/512),3)&amp;DEC2BIN(MOD(D1724,512),9))</f>
        <v>100010101001</v>
      </c>
      <c r="F1724" s="1" t="str">
        <f>IF(OR(A1723&gt;=2^I$9,C1723&lt;=VrefLow),"",DEC2HEX(D1724,4))</f>
        <v>08A9</v>
      </c>
    </row>
    <row r="1725" spans="1:6" x14ac:dyDescent="0.25">
      <c r="A1725" s="2">
        <f>IF(OR(A1724&gt;=2^I$9,C1724&lt;=VrefLow),"",A1724+1)</f>
        <v>1722</v>
      </c>
      <c r="B1725" s="6">
        <f>IF(OR(A1724&gt;=2^I$9,C1724&lt;=VrefLow),"",IF(B1724&lt;=0,"",(B1724-(M$6/(2^I$9)))))</f>
        <v>3.7109374999994715</v>
      </c>
      <c r="C1725" s="6">
        <f>IF(OR(A1724&gt;=2^I$9,C1724&lt;=VrefLow),"",(B1725*M$12)/(M$9+M$12))</f>
        <v>1.4605166702864991</v>
      </c>
      <c r="D1725" s="4">
        <f>IF(OR(A1724&gt;=2^I$9,C1724&lt;=VrefLow),"",ROUND(((C1725-VrefLow)*(2^REsolution))/(VrefHigh-VrefLow),0))</f>
        <v>2216</v>
      </c>
      <c r="E1725" s="5" t="str">
        <f>IF(OR(A1724&gt;=2^I$9,C1724&lt;=VrefLow),"",DEC2BIN((MOD(D1725,4096)/512),3)&amp;DEC2BIN(MOD(D1725,512),9))</f>
        <v>100010101000</v>
      </c>
      <c r="F1725" s="1" t="str">
        <f>IF(OR(A1724&gt;=2^I$9,C1724&lt;=VrefLow),"",DEC2HEX(D1725,4))</f>
        <v>08A8</v>
      </c>
    </row>
    <row r="1726" spans="1:6" x14ac:dyDescent="0.25">
      <c r="A1726" s="2">
        <f>IF(OR(A1725&gt;=2^I$9,C1725&lt;=VrefLow),"",A1725+1)</f>
        <v>1723</v>
      </c>
      <c r="B1726" s="6">
        <f>IF(OR(A1725&gt;=2^I$9,C1725&lt;=VrefLow),"",IF(B1725&lt;=0,"",(B1725-(M$6/(2^I$9)))))</f>
        <v>3.7093749999994716</v>
      </c>
      <c r="C1726" s="6">
        <f>IF(OR(A1725&gt;=2^I$9,C1725&lt;=VrefLow),"",(B1726*M$12)/(M$9+M$12))</f>
        <v>1.4599017158990102</v>
      </c>
      <c r="D1726" s="4">
        <f>IF(OR(A1725&gt;=2^I$9,C1725&lt;=VrefLow),"",ROUND(((C1726-VrefLow)*(2^REsolution))/(VrefHigh-VrefLow),0))</f>
        <v>2215</v>
      </c>
      <c r="E1726" s="5" t="str">
        <f>IF(OR(A1725&gt;=2^I$9,C1725&lt;=VrefLow),"",DEC2BIN((MOD(D1726,4096)/512),3)&amp;DEC2BIN(MOD(D1726,512),9))</f>
        <v>100010100111</v>
      </c>
      <c r="F1726" s="1" t="str">
        <f>IF(OR(A1725&gt;=2^I$9,C1725&lt;=VrefLow),"",DEC2HEX(D1726,4))</f>
        <v>08A7</v>
      </c>
    </row>
    <row r="1727" spans="1:6" x14ac:dyDescent="0.25">
      <c r="A1727" s="2">
        <f>IF(OR(A1726&gt;=2^I$9,C1726&lt;=VrefLow),"",A1726+1)</f>
        <v>1724</v>
      </c>
      <c r="B1727" s="6">
        <f>IF(OR(A1726&gt;=2^I$9,C1726&lt;=VrefLow),"",IF(B1726&lt;=0,"",(B1726-(M$6/(2^I$9)))))</f>
        <v>3.7078124999994717</v>
      </c>
      <c r="C1727" s="6">
        <f>IF(OR(A1726&gt;=2^I$9,C1726&lt;=VrefLow),"",(B1727*M$12)/(M$9+M$12))</f>
        <v>1.459286761511521</v>
      </c>
      <c r="D1727" s="4">
        <f>IF(OR(A1726&gt;=2^I$9,C1726&lt;=VrefLow),"",ROUND(((C1727-VrefLow)*(2^REsolution))/(VrefHigh-VrefLow),0))</f>
        <v>2214</v>
      </c>
      <c r="E1727" s="5" t="str">
        <f>IF(OR(A1726&gt;=2^I$9,C1726&lt;=VrefLow),"",DEC2BIN((MOD(D1727,4096)/512),3)&amp;DEC2BIN(MOD(D1727,512),9))</f>
        <v>100010100110</v>
      </c>
      <c r="F1727" s="1" t="str">
        <f>IF(OR(A1726&gt;=2^I$9,C1726&lt;=VrefLow),"",DEC2HEX(D1727,4))</f>
        <v>08A6</v>
      </c>
    </row>
    <row r="1728" spans="1:6" x14ac:dyDescent="0.25">
      <c r="A1728" s="2">
        <f>IF(OR(A1727&gt;=2^I$9,C1727&lt;=VrefLow),"",A1727+1)</f>
        <v>1725</v>
      </c>
      <c r="B1728" s="6">
        <f>IF(OR(A1727&gt;=2^I$9,C1727&lt;=VrefLow),"",IF(B1727&lt;=0,"",(B1727-(M$6/(2^I$9)))))</f>
        <v>3.7062499999994718</v>
      </c>
      <c r="C1728" s="6">
        <f>IF(OR(A1727&gt;=2^I$9,C1727&lt;=VrefLow),"",(B1728*M$12)/(M$9+M$12))</f>
        <v>1.4586718071240319</v>
      </c>
      <c r="D1728" s="4">
        <f>IF(OR(A1727&gt;=2^I$9,C1727&lt;=VrefLow),"",ROUND(((C1728-VrefLow)*(2^REsolution))/(VrefHigh-VrefLow),0))</f>
        <v>2213</v>
      </c>
      <c r="E1728" s="5" t="str">
        <f>IF(OR(A1727&gt;=2^I$9,C1727&lt;=VrefLow),"",DEC2BIN((MOD(D1728,4096)/512),3)&amp;DEC2BIN(MOD(D1728,512),9))</f>
        <v>100010100101</v>
      </c>
      <c r="F1728" s="1" t="str">
        <f>IF(OR(A1727&gt;=2^I$9,C1727&lt;=VrefLow),"",DEC2HEX(D1728,4))</f>
        <v>08A5</v>
      </c>
    </row>
    <row r="1729" spans="1:6" x14ac:dyDescent="0.25">
      <c r="A1729" s="2">
        <f>IF(OR(A1728&gt;=2^I$9,C1728&lt;=VrefLow),"",A1728+1)</f>
        <v>1726</v>
      </c>
      <c r="B1729" s="6">
        <f>IF(OR(A1728&gt;=2^I$9,C1728&lt;=VrefLow),"",IF(B1728&lt;=0,"",(B1728-(M$6/(2^I$9)))))</f>
        <v>3.7046874999994719</v>
      </c>
      <c r="C1729" s="6">
        <f>IF(OR(A1728&gt;=2^I$9,C1728&lt;=VrefLow),"",(B1729*M$12)/(M$9+M$12))</f>
        <v>1.458056852736543</v>
      </c>
      <c r="D1729" s="4">
        <f>IF(OR(A1728&gt;=2^I$9,C1728&lt;=VrefLow),"",ROUND(((C1729-VrefLow)*(2^REsolution))/(VrefHigh-VrefLow),0))</f>
        <v>2212</v>
      </c>
      <c r="E1729" s="5" t="str">
        <f>IF(OR(A1728&gt;=2^I$9,C1728&lt;=VrefLow),"",DEC2BIN((MOD(D1729,4096)/512),3)&amp;DEC2BIN(MOD(D1729,512),9))</f>
        <v>100010100100</v>
      </c>
      <c r="F1729" s="1" t="str">
        <f>IF(OR(A1728&gt;=2^I$9,C1728&lt;=VrefLow),"",DEC2HEX(D1729,4))</f>
        <v>08A4</v>
      </c>
    </row>
    <row r="1730" spans="1:6" x14ac:dyDescent="0.25">
      <c r="A1730" s="2">
        <f>IF(OR(A1729&gt;=2^I$9,C1729&lt;=VrefLow),"",A1729+1)</f>
        <v>1727</v>
      </c>
      <c r="B1730" s="6">
        <f>IF(OR(A1729&gt;=2^I$9,C1729&lt;=VrefLow),"",IF(B1729&lt;=0,"",(B1729-(M$6/(2^I$9)))))</f>
        <v>3.703124999999472</v>
      </c>
      <c r="C1730" s="6">
        <f>IF(OR(A1729&gt;=2^I$9,C1729&lt;=VrefLow),"",(B1730*M$12)/(M$9+M$12))</f>
        <v>1.4574418983490538</v>
      </c>
      <c r="D1730" s="4">
        <f>IF(OR(A1729&gt;=2^I$9,C1729&lt;=VrefLow),"",ROUND(((C1730-VrefLow)*(2^REsolution))/(VrefHigh-VrefLow),0))</f>
        <v>2211</v>
      </c>
      <c r="E1730" s="5" t="str">
        <f>IF(OR(A1729&gt;=2^I$9,C1729&lt;=VrefLow),"",DEC2BIN((MOD(D1730,4096)/512),3)&amp;DEC2BIN(MOD(D1730,512),9))</f>
        <v>100010100011</v>
      </c>
      <c r="F1730" s="1" t="str">
        <f>IF(OR(A1729&gt;=2^I$9,C1729&lt;=VrefLow),"",DEC2HEX(D1730,4))</f>
        <v>08A3</v>
      </c>
    </row>
    <row r="1731" spans="1:6" x14ac:dyDescent="0.25">
      <c r="A1731" s="2">
        <f>IF(OR(A1730&gt;=2^I$9,C1730&lt;=VrefLow),"",A1730+1)</f>
        <v>1728</v>
      </c>
      <c r="B1731" s="6">
        <f>IF(OR(A1730&gt;=2^I$9,C1730&lt;=VrefLow),"",IF(B1730&lt;=0,"",(B1730-(M$6/(2^I$9)))))</f>
        <v>3.7015624999994721</v>
      </c>
      <c r="C1731" s="6">
        <f>IF(OR(A1730&gt;=2^I$9,C1730&lt;=VrefLow),"",(B1731*M$12)/(M$9+M$12))</f>
        <v>1.4568269439615644</v>
      </c>
      <c r="D1731" s="4">
        <f>IF(OR(A1730&gt;=2^I$9,C1730&lt;=VrefLow),"",ROUND(((C1731-VrefLow)*(2^REsolution))/(VrefHigh-VrefLow),0))</f>
        <v>2210</v>
      </c>
      <c r="E1731" s="5" t="str">
        <f>IF(OR(A1730&gt;=2^I$9,C1730&lt;=VrefLow),"",DEC2BIN((MOD(D1731,4096)/512),3)&amp;DEC2BIN(MOD(D1731,512),9))</f>
        <v>100010100010</v>
      </c>
      <c r="F1731" s="1" t="str">
        <f>IF(OR(A1730&gt;=2^I$9,C1730&lt;=VrefLow),"",DEC2HEX(D1731,4))</f>
        <v>08A2</v>
      </c>
    </row>
    <row r="1732" spans="1:6" x14ac:dyDescent="0.25">
      <c r="A1732" s="2">
        <f>IF(OR(A1731&gt;=2^I$9,C1731&lt;=VrefLow),"",A1731+1)</f>
        <v>1729</v>
      </c>
      <c r="B1732" s="6">
        <f>IF(OR(A1731&gt;=2^I$9,C1731&lt;=VrefLow),"",IF(B1731&lt;=0,"",(B1731-(M$6/(2^I$9)))))</f>
        <v>3.6999999999994722</v>
      </c>
      <c r="C1732" s="6">
        <f>IF(OR(A1731&gt;=2^I$9,C1731&lt;=VrefLow),"",(B1732*M$12)/(M$9+M$12))</f>
        <v>1.4562119895740755</v>
      </c>
      <c r="D1732" s="4">
        <f>IF(OR(A1731&gt;=2^I$9,C1731&lt;=VrefLow),"",ROUND(((C1732-VrefLow)*(2^REsolution))/(VrefHigh-VrefLow),0))</f>
        <v>2209</v>
      </c>
      <c r="E1732" s="5" t="str">
        <f>IF(OR(A1731&gt;=2^I$9,C1731&lt;=VrefLow),"",DEC2BIN((MOD(D1732,4096)/512),3)&amp;DEC2BIN(MOD(D1732,512),9))</f>
        <v>100010100001</v>
      </c>
      <c r="F1732" s="1" t="str">
        <f>IF(OR(A1731&gt;=2^I$9,C1731&lt;=VrefLow),"",DEC2HEX(D1732,4))</f>
        <v>08A1</v>
      </c>
    </row>
    <row r="1733" spans="1:6" x14ac:dyDescent="0.25">
      <c r="A1733" s="2">
        <f>IF(OR(A1732&gt;=2^I$9,C1732&lt;=VrefLow),"",A1732+1)</f>
        <v>1730</v>
      </c>
      <c r="B1733" s="6">
        <f>IF(OR(A1732&gt;=2^I$9,C1732&lt;=VrefLow),"",IF(B1732&lt;=0,"",(B1732-(M$6/(2^I$9)))))</f>
        <v>3.6984374999994722</v>
      </c>
      <c r="C1733" s="6">
        <f>IF(OR(A1732&gt;=2^I$9,C1732&lt;=VrefLow),"",(B1733*M$12)/(M$9+M$12))</f>
        <v>1.4555970351865863</v>
      </c>
      <c r="D1733" s="4">
        <f>IF(OR(A1732&gt;=2^I$9,C1732&lt;=VrefLow),"",ROUND(((C1733-VrefLow)*(2^REsolution))/(VrefHigh-VrefLow),0))</f>
        <v>2208</v>
      </c>
      <c r="E1733" s="5" t="str">
        <f>IF(OR(A1732&gt;=2^I$9,C1732&lt;=VrefLow),"",DEC2BIN((MOD(D1733,4096)/512),3)&amp;DEC2BIN(MOD(D1733,512),9))</f>
        <v>100010100000</v>
      </c>
      <c r="F1733" s="1" t="str">
        <f>IF(OR(A1732&gt;=2^I$9,C1732&lt;=VrefLow),"",DEC2HEX(D1733,4))</f>
        <v>08A0</v>
      </c>
    </row>
    <row r="1734" spans="1:6" x14ac:dyDescent="0.25">
      <c r="A1734" s="2">
        <f>IF(OR(A1733&gt;=2^I$9,C1733&lt;=VrefLow),"",A1733+1)</f>
        <v>1731</v>
      </c>
      <c r="B1734" s="6">
        <f>IF(OR(A1733&gt;=2^I$9,C1733&lt;=VrefLow),"",IF(B1733&lt;=0,"",(B1733-(M$6/(2^I$9)))))</f>
        <v>3.6968749999994723</v>
      </c>
      <c r="C1734" s="6">
        <f>IF(OR(A1733&gt;=2^I$9,C1733&lt;=VrefLow),"",(B1734*M$12)/(M$9+M$12))</f>
        <v>1.4549820807990974</v>
      </c>
      <c r="D1734" s="4">
        <f>IF(OR(A1733&gt;=2^I$9,C1733&lt;=VrefLow),"",ROUND(((C1734-VrefLow)*(2^REsolution))/(VrefHigh-VrefLow),0))</f>
        <v>2207</v>
      </c>
      <c r="E1734" s="5" t="str">
        <f>IF(OR(A1733&gt;=2^I$9,C1733&lt;=VrefLow),"",DEC2BIN((MOD(D1734,4096)/512),3)&amp;DEC2BIN(MOD(D1734,512),9))</f>
        <v>100010011111</v>
      </c>
      <c r="F1734" s="1" t="str">
        <f>IF(OR(A1733&gt;=2^I$9,C1733&lt;=VrefLow),"",DEC2HEX(D1734,4))</f>
        <v>089F</v>
      </c>
    </row>
    <row r="1735" spans="1:6" x14ac:dyDescent="0.25">
      <c r="A1735" s="2">
        <f>IF(OR(A1734&gt;=2^I$9,C1734&lt;=VrefLow),"",A1734+1)</f>
        <v>1732</v>
      </c>
      <c r="B1735" s="6">
        <f>IF(OR(A1734&gt;=2^I$9,C1734&lt;=VrefLow),"",IF(B1734&lt;=0,"",(B1734-(M$6/(2^I$9)))))</f>
        <v>3.6953124999994724</v>
      </c>
      <c r="C1735" s="6">
        <f>IF(OR(A1734&gt;=2^I$9,C1734&lt;=VrefLow),"",(B1735*M$12)/(M$9+M$12))</f>
        <v>1.4543671264116083</v>
      </c>
      <c r="D1735" s="4">
        <f>IF(OR(A1734&gt;=2^I$9,C1734&lt;=VrefLow),"",ROUND(((C1735-VrefLow)*(2^REsolution))/(VrefHigh-VrefLow),0))</f>
        <v>2206</v>
      </c>
      <c r="E1735" s="5" t="str">
        <f>IF(OR(A1734&gt;=2^I$9,C1734&lt;=VrefLow),"",DEC2BIN((MOD(D1735,4096)/512),3)&amp;DEC2BIN(MOD(D1735,512),9))</f>
        <v>100010011110</v>
      </c>
      <c r="F1735" s="1" t="str">
        <f>IF(OR(A1734&gt;=2^I$9,C1734&lt;=VrefLow),"",DEC2HEX(D1735,4))</f>
        <v>089E</v>
      </c>
    </row>
    <row r="1736" spans="1:6" x14ac:dyDescent="0.25">
      <c r="A1736" s="2">
        <f>IF(OR(A1735&gt;=2^I$9,C1735&lt;=VrefLow),"",A1735+1)</f>
        <v>1733</v>
      </c>
      <c r="B1736" s="6">
        <f>IF(OR(A1735&gt;=2^I$9,C1735&lt;=VrefLow),"",IF(B1735&lt;=0,"",(B1735-(M$6/(2^I$9)))))</f>
        <v>3.6937499999994725</v>
      </c>
      <c r="C1736" s="6">
        <f>IF(OR(A1735&gt;=2^I$9,C1735&lt;=VrefLow),"",(B1736*M$12)/(M$9+M$12))</f>
        <v>1.4537521720241191</v>
      </c>
      <c r="D1736" s="4">
        <f>IF(OR(A1735&gt;=2^I$9,C1735&lt;=VrefLow),"",ROUND(((C1736-VrefLow)*(2^REsolution))/(VrefHigh-VrefLow),0))</f>
        <v>2205</v>
      </c>
      <c r="E1736" s="5" t="str">
        <f>IF(OR(A1735&gt;=2^I$9,C1735&lt;=VrefLow),"",DEC2BIN((MOD(D1736,4096)/512),3)&amp;DEC2BIN(MOD(D1736,512),9))</f>
        <v>100010011101</v>
      </c>
      <c r="F1736" s="1" t="str">
        <f>IF(OR(A1735&gt;=2^I$9,C1735&lt;=VrefLow),"",DEC2HEX(D1736,4))</f>
        <v>089D</v>
      </c>
    </row>
    <row r="1737" spans="1:6" x14ac:dyDescent="0.25">
      <c r="A1737" s="2">
        <f>IF(OR(A1736&gt;=2^I$9,C1736&lt;=VrefLow),"",A1736+1)</f>
        <v>1734</v>
      </c>
      <c r="B1737" s="6">
        <f>IF(OR(A1736&gt;=2^I$9,C1736&lt;=VrefLow),"",IF(B1736&lt;=0,"",(B1736-(M$6/(2^I$9)))))</f>
        <v>3.6921874999994726</v>
      </c>
      <c r="C1737" s="6">
        <f>IF(OR(A1736&gt;=2^I$9,C1736&lt;=VrefLow),"",(B1737*M$12)/(M$9+M$12))</f>
        <v>1.45313721763663</v>
      </c>
      <c r="D1737" s="4">
        <f>IF(OR(A1736&gt;=2^I$9,C1736&lt;=VrefLow),"",ROUND(((C1737-VrefLow)*(2^REsolution))/(VrefHigh-VrefLow),0))</f>
        <v>2204</v>
      </c>
      <c r="E1737" s="5" t="str">
        <f>IF(OR(A1736&gt;=2^I$9,C1736&lt;=VrefLow),"",DEC2BIN((MOD(D1737,4096)/512),3)&amp;DEC2BIN(MOD(D1737,512),9))</f>
        <v>100010011100</v>
      </c>
      <c r="F1737" s="1" t="str">
        <f>IF(OR(A1736&gt;=2^I$9,C1736&lt;=VrefLow),"",DEC2HEX(D1737,4))</f>
        <v>089C</v>
      </c>
    </row>
    <row r="1738" spans="1:6" x14ac:dyDescent="0.25">
      <c r="A1738" s="2">
        <f>IF(OR(A1737&gt;=2^I$9,C1737&lt;=VrefLow),"",A1737+1)</f>
        <v>1735</v>
      </c>
      <c r="B1738" s="6">
        <f>IF(OR(A1737&gt;=2^I$9,C1737&lt;=VrefLow),"",IF(B1737&lt;=0,"",(B1737-(M$6/(2^I$9)))))</f>
        <v>3.6906249999994727</v>
      </c>
      <c r="C1738" s="6">
        <f>IF(OR(A1737&gt;=2^I$9,C1737&lt;=VrefLow),"",(B1738*M$12)/(M$9+M$12))</f>
        <v>1.4525222632491408</v>
      </c>
      <c r="D1738" s="4">
        <f>IF(OR(A1737&gt;=2^I$9,C1737&lt;=VrefLow),"",ROUND(((C1738-VrefLow)*(2^REsolution))/(VrefHigh-VrefLow),0))</f>
        <v>2204</v>
      </c>
      <c r="E1738" s="5" t="str">
        <f>IF(OR(A1737&gt;=2^I$9,C1737&lt;=VrefLow),"",DEC2BIN((MOD(D1738,4096)/512),3)&amp;DEC2BIN(MOD(D1738,512),9))</f>
        <v>100010011100</v>
      </c>
      <c r="F1738" s="1" t="str">
        <f>IF(OR(A1737&gt;=2^I$9,C1737&lt;=VrefLow),"",DEC2HEX(D1738,4))</f>
        <v>089C</v>
      </c>
    </row>
    <row r="1739" spans="1:6" x14ac:dyDescent="0.25">
      <c r="A1739" s="2">
        <f>IF(OR(A1738&gt;=2^I$9,C1738&lt;=VrefLow),"",A1738+1)</f>
        <v>1736</v>
      </c>
      <c r="B1739" s="6">
        <f>IF(OR(A1738&gt;=2^I$9,C1738&lt;=VrefLow),"",IF(B1738&lt;=0,"",(B1738-(M$6/(2^I$9)))))</f>
        <v>3.6890624999994728</v>
      </c>
      <c r="C1739" s="6">
        <f>IF(OR(A1738&gt;=2^I$9,C1738&lt;=VrefLow),"",(B1739*M$12)/(M$9+M$12))</f>
        <v>1.4519073088616516</v>
      </c>
      <c r="D1739" s="4">
        <f>IF(OR(A1738&gt;=2^I$9,C1738&lt;=VrefLow),"",ROUND(((C1739-VrefLow)*(2^REsolution))/(VrefHigh-VrefLow),0))</f>
        <v>2203</v>
      </c>
      <c r="E1739" s="5" t="str">
        <f>IF(OR(A1738&gt;=2^I$9,C1738&lt;=VrefLow),"",DEC2BIN((MOD(D1739,4096)/512),3)&amp;DEC2BIN(MOD(D1739,512),9))</f>
        <v>100010011011</v>
      </c>
      <c r="F1739" s="1" t="str">
        <f>IF(OR(A1738&gt;=2^I$9,C1738&lt;=VrefLow),"",DEC2HEX(D1739,4))</f>
        <v>089B</v>
      </c>
    </row>
    <row r="1740" spans="1:6" x14ac:dyDescent="0.25">
      <c r="A1740" s="2">
        <f>IF(OR(A1739&gt;=2^I$9,C1739&lt;=VrefLow),"",A1739+1)</f>
        <v>1737</v>
      </c>
      <c r="B1740" s="6">
        <f>IF(OR(A1739&gt;=2^I$9,C1739&lt;=VrefLow),"",IF(B1739&lt;=0,"",(B1739-(M$6/(2^I$9)))))</f>
        <v>3.6874999999994729</v>
      </c>
      <c r="C1740" s="6">
        <f>IF(OR(A1739&gt;=2^I$9,C1739&lt;=VrefLow),"",(B1740*M$12)/(M$9+M$12))</f>
        <v>1.4512923544741627</v>
      </c>
      <c r="D1740" s="4">
        <f>IF(OR(A1739&gt;=2^I$9,C1739&lt;=VrefLow),"",ROUND(((C1740-VrefLow)*(2^REsolution))/(VrefHigh-VrefLow),0))</f>
        <v>2202</v>
      </c>
      <c r="E1740" s="5" t="str">
        <f>IF(OR(A1739&gt;=2^I$9,C1739&lt;=VrefLow),"",DEC2BIN((MOD(D1740,4096)/512),3)&amp;DEC2BIN(MOD(D1740,512),9))</f>
        <v>100010011010</v>
      </c>
      <c r="F1740" s="1" t="str">
        <f>IF(OR(A1739&gt;=2^I$9,C1739&lt;=VrefLow),"",DEC2HEX(D1740,4))</f>
        <v>089A</v>
      </c>
    </row>
    <row r="1741" spans="1:6" x14ac:dyDescent="0.25">
      <c r="A1741" s="2">
        <f>IF(OR(A1740&gt;=2^I$9,C1740&lt;=VrefLow),"",A1740+1)</f>
        <v>1738</v>
      </c>
      <c r="B1741" s="6">
        <f>IF(OR(A1740&gt;=2^I$9,C1740&lt;=VrefLow),"",IF(B1740&lt;=0,"",(B1740-(M$6/(2^I$9)))))</f>
        <v>3.685937499999473</v>
      </c>
      <c r="C1741" s="6">
        <f>IF(OR(A1740&gt;=2^I$9,C1740&lt;=VrefLow),"",(B1741*M$12)/(M$9+M$12))</f>
        <v>1.4506774000866736</v>
      </c>
      <c r="D1741" s="4">
        <f>IF(OR(A1740&gt;=2^I$9,C1740&lt;=VrefLow),"",ROUND(((C1741-VrefLow)*(2^REsolution))/(VrefHigh-VrefLow),0))</f>
        <v>2201</v>
      </c>
      <c r="E1741" s="5" t="str">
        <f>IF(OR(A1740&gt;=2^I$9,C1740&lt;=VrefLow),"",DEC2BIN((MOD(D1741,4096)/512),3)&amp;DEC2BIN(MOD(D1741,512),9))</f>
        <v>100010011001</v>
      </c>
      <c r="F1741" s="1" t="str">
        <f>IF(OR(A1740&gt;=2^I$9,C1740&lt;=VrefLow),"",DEC2HEX(D1741,4))</f>
        <v>0899</v>
      </c>
    </row>
    <row r="1742" spans="1:6" x14ac:dyDescent="0.25">
      <c r="A1742" s="2">
        <f>IF(OR(A1741&gt;=2^I$9,C1741&lt;=VrefLow),"",A1741+1)</f>
        <v>1739</v>
      </c>
      <c r="B1742" s="6">
        <f>IF(OR(A1741&gt;=2^I$9,C1741&lt;=VrefLow),"",IF(B1741&lt;=0,"",(B1741-(M$6/(2^I$9)))))</f>
        <v>3.684374999999473</v>
      </c>
      <c r="C1742" s="6">
        <f>IF(OR(A1741&gt;=2^I$9,C1741&lt;=VrefLow),"",(B1742*M$12)/(M$9+M$12))</f>
        <v>1.4500624456991846</v>
      </c>
      <c r="D1742" s="4">
        <f>IF(OR(A1741&gt;=2^I$9,C1741&lt;=VrefLow),"",ROUND(((C1742-VrefLow)*(2^REsolution))/(VrefHigh-VrefLow),0))</f>
        <v>2200</v>
      </c>
      <c r="E1742" s="5" t="str">
        <f>IF(OR(A1741&gt;=2^I$9,C1741&lt;=VrefLow),"",DEC2BIN((MOD(D1742,4096)/512),3)&amp;DEC2BIN(MOD(D1742,512),9))</f>
        <v>100010011000</v>
      </c>
      <c r="F1742" s="1" t="str">
        <f>IF(OR(A1741&gt;=2^I$9,C1741&lt;=VrefLow),"",DEC2HEX(D1742,4))</f>
        <v>0898</v>
      </c>
    </row>
    <row r="1743" spans="1:6" x14ac:dyDescent="0.25">
      <c r="A1743" s="2">
        <f>IF(OR(A1742&gt;=2^I$9,C1742&lt;=VrefLow),"",A1742+1)</f>
        <v>1740</v>
      </c>
      <c r="B1743" s="6">
        <f>IF(OR(A1742&gt;=2^I$9,C1742&lt;=VrefLow),"",IF(B1742&lt;=0,"",(B1742-(M$6/(2^I$9)))))</f>
        <v>3.6828124999994731</v>
      </c>
      <c r="C1743" s="6">
        <f>IF(OR(A1742&gt;=2^I$9,C1742&lt;=VrefLow),"",(B1743*M$12)/(M$9+M$12))</f>
        <v>1.4494474913116953</v>
      </c>
      <c r="D1743" s="4">
        <f>IF(OR(A1742&gt;=2^I$9,C1742&lt;=VrefLow),"",ROUND(((C1743-VrefLow)*(2^REsolution))/(VrefHigh-VrefLow),0))</f>
        <v>2199</v>
      </c>
      <c r="E1743" s="5" t="str">
        <f>IF(OR(A1742&gt;=2^I$9,C1742&lt;=VrefLow),"",DEC2BIN((MOD(D1743,4096)/512),3)&amp;DEC2BIN(MOD(D1743,512),9))</f>
        <v>100010010111</v>
      </c>
      <c r="F1743" s="1" t="str">
        <f>IF(OR(A1742&gt;=2^I$9,C1742&lt;=VrefLow),"",DEC2HEX(D1743,4))</f>
        <v>0897</v>
      </c>
    </row>
    <row r="1744" spans="1:6" x14ac:dyDescent="0.25">
      <c r="A1744" s="2">
        <f>IF(OR(A1743&gt;=2^I$9,C1743&lt;=VrefLow),"",A1743+1)</f>
        <v>1741</v>
      </c>
      <c r="B1744" s="6">
        <f>IF(OR(A1743&gt;=2^I$9,C1743&lt;=VrefLow),"",IF(B1743&lt;=0,"",(B1743-(M$6/(2^I$9)))))</f>
        <v>3.6812499999994732</v>
      </c>
      <c r="C1744" s="6">
        <f>IF(OR(A1743&gt;=2^I$9,C1743&lt;=VrefLow),"",(B1744*M$12)/(M$9+M$12))</f>
        <v>1.4488325369242061</v>
      </c>
      <c r="D1744" s="4">
        <f>IF(OR(A1743&gt;=2^I$9,C1743&lt;=VrefLow),"",ROUND(((C1744-VrefLow)*(2^REsolution))/(VrefHigh-VrefLow),0))</f>
        <v>2198</v>
      </c>
      <c r="E1744" s="5" t="str">
        <f>IF(OR(A1743&gt;=2^I$9,C1743&lt;=VrefLow),"",DEC2BIN((MOD(D1744,4096)/512),3)&amp;DEC2BIN(MOD(D1744,512),9))</f>
        <v>100010010110</v>
      </c>
      <c r="F1744" s="1" t="str">
        <f>IF(OR(A1743&gt;=2^I$9,C1743&lt;=VrefLow),"",DEC2HEX(D1744,4))</f>
        <v>0896</v>
      </c>
    </row>
    <row r="1745" spans="1:6" x14ac:dyDescent="0.25">
      <c r="A1745" s="2">
        <f>IF(OR(A1744&gt;=2^I$9,C1744&lt;=VrefLow),"",A1744+1)</f>
        <v>1742</v>
      </c>
      <c r="B1745" s="6">
        <f>IF(OR(A1744&gt;=2^I$9,C1744&lt;=VrefLow),"",IF(B1744&lt;=0,"",(B1744-(M$6/(2^I$9)))))</f>
        <v>3.6796874999994733</v>
      </c>
      <c r="C1745" s="6">
        <f>IF(OR(A1744&gt;=2^I$9,C1744&lt;=VrefLow),"",(B1745*M$12)/(M$9+M$12))</f>
        <v>1.4482175825367172</v>
      </c>
      <c r="D1745" s="4">
        <f>IF(OR(A1744&gt;=2^I$9,C1744&lt;=VrefLow),"",ROUND(((C1745-VrefLow)*(2^REsolution))/(VrefHigh-VrefLow),0))</f>
        <v>2197</v>
      </c>
      <c r="E1745" s="5" t="str">
        <f>IF(OR(A1744&gt;=2^I$9,C1744&lt;=VrefLow),"",DEC2BIN((MOD(D1745,4096)/512),3)&amp;DEC2BIN(MOD(D1745,512),9))</f>
        <v>100010010101</v>
      </c>
      <c r="F1745" s="1" t="str">
        <f>IF(OR(A1744&gt;=2^I$9,C1744&lt;=VrefLow),"",DEC2HEX(D1745,4))</f>
        <v>0895</v>
      </c>
    </row>
    <row r="1746" spans="1:6" x14ac:dyDescent="0.25">
      <c r="A1746" s="2">
        <f>IF(OR(A1745&gt;=2^I$9,C1745&lt;=VrefLow),"",A1745+1)</f>
        <v>1743</v>
      </c>
      <c r="B1746" s="6">
        <f>IF(OR(A1745&gt;=2^I$9,C1745&lt;=VrefLow),"",IF(B1745&lt;=0,"",(B1745-(M$6/(2^I$9)))))</f>
        <v>3.6781249999994734</v>
      </c>
      <c r="C1746" s="6">
        <f>IF(OR(A1745&gt;=2^I$9,C1745&lt;=VrefLow),"",(B1746*M$12)/(M$9+M$12))</f>
        <v>1.447602628149228</v>
      </c>
      <c r="D1746" s="4">
        <f>IF(OR(A1745&gt;=2^I$9,C1745&lt;=VrefLow),"",ROUND(((C1746-VrefLow)*(2^REsolution))/(VrefHigh-VrefLow),0))</f>
        <v>2196</v>
      </c>
      <c r="E1746" s="5" t="str">
        <f>IF(OR(A1745&gt;=2^I$9,C1745&lt;=VrefLow),"",DEC2BIN((MOD(D1746,4096)/512),3)&amp;DEC2BIN(MOD(D1746,512),9))</f>
        <v>100010010100</v>
      </c>
      <c r="F1746" s="1" t="str">
        <f>IF(OR(A1745&gt;=2^I$9,C1745&lt;=VrefLow),"",DEC2HEX(D1746,4))</f>
        <v>0894</v>
      </c>
    </row>
    <row r="1747" spans="1:6" x14ac:dyDescent="0.25">
      <c r="A1747" s="2">
        <f>IF(OR(A1746&gt;=2^I$9,C1746&lt;=VrefLow),"",A1746+1)</f>
        <v>1744</v>
      </c>
      <c r="B1747" s="6">
        <f>IF(OR(A1746&gt;=2^I$9,C1746&lt;=VrefLow),"",IF(B1746&lt;=0,"",(B1746-(M$6/(2^I$9)))))</f>
        <v>3.6765624999994735</v>
      </c>
      <c r="C1747" s="6">
        <f>IF(OR(A1746&gt;=2^I$9,C1746&lt;=VrefLow),"",(B1747*M$12)/(M$9+M$12))</f>
        <v>1.4469876737617389</v>
      </c>
      <c r="D1747" s="4">
        <f>IF(OR(A1746&gt;=2^I$9,C1746&lt;=VrefLow),"",ROUND(((C1747-VrefLow)*(2^REsolution))/(VrefHigh-VrefLow),0))</f>
        <v>2195</v>
      </c>
      <c r="E1747" s="5" t="str">
        <f>IF(OR(A1746&gt;=2^I$9,C1746&lt;=VrefLow),"",DEC2BIN((MOD(D1747,4096)/512),3)&amp;DEC2BIN(MOD(D1747,512),9))</f>
        <v>100010010011</v>
      </c>
      <c r="F1747" s="1" t="str">
        <f>IF(OR(A1746&gt;=2^I$9,C1746&lt;=VrefLow),"",DEC2HEX(D1747,4))</f>
        <v>0893</v>
      </c>
    </row>
    <row r="1748" spans="1:6" x14ac:dyDescent="0.25">
      <c r="A1748" s="2">
        <f>IF(OR(A1747&gt;=2^I$9,C1747&lt;=VrefLow),"",A1747+1)</f>
        <v>1745</v>
      </c>
      <c r="B1748" s="6">
        <f>IF(OR(A1747&gt;=2^I$9,C1747&lt;=VrefLow),"",IF(B1747&lt;=0,"",(B1747-(M$6/(2^I$9)))))</f>
        <v>3.6749999999994736</v>
      </c>
      <c r="C1748" s="6">
        <f>IF(OR(A1747&gt;=2^I$9,C1747&lt;=VrefLow),"",(B1748*M$12)/(M$9+M$12))</f>
        <v>1.4463727193742499</v>
      </c>
      <c r="D1748" s="4">
        <f>IF(OR(A1747&gt;=2^I$9,C1747&lt;=VrefLow),"",ROUND(((C1748-VrefLow)*(2^REsolution))/(VrefHigh-VrefLow),0))</f>
        <v>2194</v>
      </c>
      <c r="E1748" s="5" t="str">
        <f>IF(OR(A1747&gt;=2^I$9,C1747&lt;=VrefLow),"",DEC2BIN((MOD(D1748,4096)/512),3)&amp;DEC2BIN(MOD(D1748,512),9))</f>
        <v>100010010010</v>
      </c>
      <c r="F1748" s="1" t="str">
        <f>IF(OR(A1747&gt;=2^I$9,C1747&lt;=VrefLow),"",DEC2HEX(D1748,4))</f>
        <v>0892</v>
      </c>
    </row>
    <row r="1749" spans="1:6" x14ac:dyDescent="0.25">
      <c r="A1749" s="2">
        <f>IF(OR(A1748&gt;=2^I$9,C1748&lt;=VrefLow),"",A1748+1)</f>
        <v>1746</v>
      </c>
      <c r="B1749" s="6">
        <f>IF(OR(A1748&gt;=2^I$9,C1748&lt;=VrefLow),"",IF(B1748&lt;=0,"",(B1748-(M$6/(2^I$9)))))</f>
        <v>3.6734374999994737</v>
      </c>
      <c r="C1749" s="6">
        <f>IF(OR(A1748&gt;=2^I$9,C1748&lt;=VrefLow),"",(B1749*M$12)/(M$9+M$12))</f>
        <v>1.4457577649867606</v>
      </c>
      <c r="D1749" s="4">
        <f>IF(OR(A1748&gt;=2^I$9,C1748&lt;=VrefLow),"",ROUND(((C1749-VrefLow)*(2^REsolution))/(VrefHigh-VrefLow),0))</f>
        <v>2193</v>
      </c>
      <c r="E1749" s="5" t="str">
        <f>IF(OR(A1748&gt;=2^I$9,C1748&lt;=VrefLow),"",DEC2BIN((MOD(D1749,4096)/512),3)&amp;DEC2BIN(MOD(D1749,512),9))</f>
        <v>100010010001</v>
      </c>
      <c r="F1749" s="1" t="str">
        <f>IF(OR(A1748&gt;=2^I$9,C1748&lt;=VrefLow),"",DEC2HEX(D1749,4))</f>
        <v>0891</v>
      </c>
    </row>
    <row r="1750" spans="1:6" x14ac:dyDescent="0.25">
      <c r="A1750" s="2">
        <f>IF(OR(A1749&gt;=2^I$9,C1749&lt;=VrefLow),"",A1749+1)</f>
        <v>1747</v>
      </c>
      <c r="B1750" s="6">
        <f>IF(OR(A1749&gt;=2^I$9,C1749&lt;=VrefLow),"",IF(B1749&lt;=0,"",(B1749-(M$6/(2^I$9)))))</f>
        <v>3.6718749999994738</v>
      </c>
      <c r="C1750" s="6">
        <f>IF(OR(A1749&gt;=2^I$9,C1749&lt;=VrefLow),"",(B1750*M$12)/(M$9+M$12))</f>
        <v>1.4451428105992716</v>
      </c>
      <c r="D1750" s="4">
        <f>IF(OR(A1749&gt;=2^I$9,C1749&lt;=VrefLow),"",ROUND(((C1750-VrefLow)*(2^REsolution))/(VrefHigh-VrefLow),0))</f>
        <v>2192</v>
      </c>
      <c r="E1750" s="5" t="str">
        <f>IF(OR(A1749&gt;=2^I$9,C1749&lt;=VrefLow),"",DEC2BIN((MOD(D1750,4096)/512),3)&amp;DEC2BIN(MOD(D1750,512),9))</f>
        <v>100010010000</v>
      </c>
      <c r="F1750" s="1" t="str">
        <f>IF(OR(A1749&gt;=2^I$9,C1749&lt;=VrefLow),"",DEC2HEX(D1750,4))</f>
        <v>0890</v>
      </c>
    </row>
    <row r="1751" spans="1:6" x14ac:dyDescent="0.25">
      <c r="A1751" s="2">
        <f>IF(OR(A1750&gt;=2^I$9,C1750&lt;=VrefLow),"",A1750+1)</f>
        <v>1748</v>
      </c>
      <c r="B1751" s="6">
        <f>IF(OR(A1750&gt;=2^I$9,C1750&lt;=VrefLow),"",IF(B1750&lt;=0,"",(B1750-(M$6/(2^I$9)))))</f>
        <v>3.6703124999994738</v>
      </c>
      <c r="C1751" s="6">
        <f>IF(OR(A1750&gt;=2^I$9,C1750&lt;=VrefLow),"",(B1751*M$12)/(M$9+M$12))</f>
        <v>1.4445278562117825</v>
      </c>
      <c r="D1751" s="4">
        <f>IF(OR(A1750&gt;=2^I$9,C1750&lt;=VrefLow),"",ROUND(((C1751-VrefLow)*(2^REsolution))/(VrefHigh-VrefLow),0))</f>
        <v>2191</v>
      </c>
      <c r="E1751" s="5" t="str">
        <f>IF(OR(A1750&gt;=2^I$9,C1750&lt;=VrefLow),"",DEC2BIN((MOD(D1751,4096)/512),3)&amp;DEC2BIN(MOD(D1751,512),9))</f>
        <v>100010001111</v>
      </c>
      <c r="F1751" s="1" t="str">
        <f>IF(OR(A1750&gt;=2^I$9,C1750&lt;=VrefLow),"",DEC2HEX(D1751,4))</f>
        <v>088F</v>
      </c>
    </row>
    <row r="1752" spans="1:6" x14ac:dyDescent="0.25">
      <c r="A1752" s="2">
        <f>IF(OR(A1751&gt;=2^I$9,C1751&lt;=VrefLow),"",A1751+1)</f>
        <v>1749</v>
      </c>
      <c r="B1752" s="6">
        <f>IF(OR(A1751&gt;=2^I$9,C1751&lt;=VrefLow),"",IF(B1751&lt;=0,"",(B1751-(M$6/(2^I$9)))))</f>
        <v>3.6687499999994739</v>
      </c>
      <c r="C1752" s="6">
        <f>IF(OR(A1751&gt;=2^I$9,C1751&lt;=VrefLow),"",(B1752*M$12)/(M$9+M$12))</f>
        <v>1.4439129018242933</v>
      </c>
      <c r="D1752" s="4">
        <f>IF(OR(A1751&gt;=2^I$9,C1751&lt;=VrefLow),"",ROUND(((C1752-VrefLow)*(2^REsolution))/(VrefHigh-VrefLow),0))</f>
        <v>2190</v>
      </c>
      <c r="E1752" s="5" t="str">
        <f>IF(OR(A1751&gt;=2^I$9,C1751&lt;=VrefLow),"",DEC2BIN((MOD(D1752,4096)/512),3)&amp;DEC2BIN(MOD(D1752,512),9))</f>
        <v>100010001110</v>
      </c>
      <c r="F1752" s="1" t="str">
        <f>IF(OR(A1751&gt;=2^I$9,C1751&lt;=VrefLow),"",DEC2HEX(D1752,4))</f>
        <v>088E</v>
      </c>
    </row>
    <row r="1753" spans="1:6" x14ac:dyDescent="0.25">
      <c r="A1753" s="2">
        <f>IF(OR(A1752&gt;=2^I$9,C1752&lt;=VrefLow),"",A1752+1)</f>
        <v>1750</v>
      </c>
      <c r="B1753" s="6">
        <f>IF(OR(A1752&gt;=2^I$9,C1752&lt;=VrefLow),"",IF(B1752&lt;=0,"",(B1752-(M$6/(2^I$9)))))</f>
        <v>3.667187499999474</v>
      </c>
      <c r="C1753" s="6">
        <f>IF(OR(A1752&gt;=2^I$9,C1752&lt;=VrefLow),"",(B1753*M$12)/(M$9+M$12))</f>
        <v>1.4432979474368044</v>
      </c>
      <c r="D1753" s="4">
        <f>IF(OR(A1752&gt;=2^I$9,C1752&lt;=VrefLow),"",ROUND(((C1753-VrefLow)*(2^REsolution))/(VrefHigh-VrefLow),0))</f>
        <v>2190</v>
      </c>
      <c r="E1753" s="5" t="str">
        <f>IF(OR(A1752&gt;=2^I$9,C1752&lt;=VrefLow),"",DEC2BIN((MOD(D1753,4096)/512),3)&amp;DEC2BIN(MOD(D1753,512),9))</f>
        <v>100010001110</v>
      </c>
      <c r="F1753" s="1" t="str">
        <f>IF(OR(A1752&gt;=2^I$9,C1752&lt;=VrefLow),"",DEC2HEX(D1753,4))</f>
        <v>088E</v>
      </c>
    </row>
    <row r="1754" spans="1:6" x14ac:dyDescent="0.25">
      <c r="A1754" s="2">
        <f>IF(OR(A1753&gt;=2^I$9,C1753&lt;=VrefLow),"",A1753+1)</f>
        <v>1751</v>
      </c>
      <c r="B1754" s="6">
        <f>IF(OR(A1753&gt;=2^I$9,C1753&lt;=VrefLow),"",IF(B1753&lt;=0,"",(B1753-(M$6/(2^I$9)))))</f>
        <v>3.6656249999994741</v>
      </c>
      <c r="C1754" s="6">
        <f>IF(OR(A1753&gt;=2^I$9,C1753&lt;=VrefLow),"",(B1754*M$12)/(M$9+M$12))</f>
        <v>1.4426829930493152</v>
      </c>
      <c r="D1754" s="4">
        <f>IF(OR(A1753&gt;=2^I$9,C1753&lt;=VrefLow),"",ROUND(((C1754-VrefLow)*(2^REsolution))/(VrefHigh-VrefLow),0))</f>
        <v>2189</v>
      </c>
      <c r="E1754" s="5" t="str">
        <f>IF(OR(A1753&gt;=2^I$9,C1753&lt;=VrefLow),"",DEC2BIN((MOD(D1754,4096)/512),3)&amp;DEC2BIN(MOD(D1754,512),9))</f>
        <v>100010001101</v>
      </c>
      <c r="F1754" s="1" t="str">
        <f>IF(OR(A1753&gt;=2^I$9,C1753&lt;=VrefLow),"",DEC2HEX(D1754,4))</f>
        <v>088D</v>
      </c>
    </row>
    <row r="1755" spans="1:6" x14ac:dyDescent="0.25">
      <c r="A1755" s="2">
        <f>IF(OR(A1754&gt;=2^I$9,C1754&lt;=VrefLow),"",A1754+1)</f>
        <v>1752</v>
      </c>
      <c r="B1755" s="6">
        <f>IF(OR(A1754&gt;=2^I$9,C1754&lt;=VrefLow),"",IF(B1754&lt;=0,"",(B1754-(M$6/(2^I$9)))))</f>
        <v>3.6640624999994742</v>
      </c>
      <c r="C1755" s="6">
        <f>IF(OR(A1754&gt;=2^I$9,C1754&lt;=VrefLow),"",(B1755*M$12)/(M$9+M$12))</f>
        <v>1.4420680386618261</v>
      </c>
      <c r="D1755" s="4">
        <f>IF(OR(A1754&gt;=2^I$9,C1754&lt;=VrefLow),"",ROUND(((C1755-VrefLow)*(2^REsolution))/(VrefHigh-VrefLow),0))</f>
        <v>2188</v>
      </c>
      <c r="E1755" s="5" t="str">
        <f>IF(OR(A1754&gt;=2^I$9,C1754&lt;=VrefLow),"",DEC2BIN((MOD(D1755,4096)/512),3)&amp;DEC2BIN(MOD(D1755,512),9))</f>
        <v>100010001100</v>
      </c>
      <c r="F1755" s="1" t="str">
        <f>IF(OR(A1754&gt;=2^I$9,C1754&lt;=VrefLow),"",DEC2HEX(D1755,4))</f>
        <v>088C</v>
      </c>
    </row>
    <row r="1756" spans="1:6" x14ac:dyDescent="0.25">
      <c r="A1756" s="2">
        <f>IF(OR(A1755&gt;=2^I$9,C1755&lt;=VrefLow),"",A1755+1)</f>
        <v>1753</v>
      </c>
      <c r="B1756" s="6">
        <f>IF(OR(A1755&gt;=2^I$9,C1755&lt;=VrefLow),"",IF(B1755&lt;=0,"",(B1755-(M$6/(2^I$9)))))</f>
        <v>3.6624999999994743</v>
      </c>
      <c r="C1756" s="6">
        <f>IF(OR(A1755&gt;=2^I$9,C1755&lt;=VrefLow),"",(B1756*M$12)/(M$9+M$12))</f>
        <v>1.4414530842743369</v>
      </c>
      <c r="D1756" s="4">
        <f>IF(OR(A1755&gt;=2^I$9,C1755&lt;=VrefLow),"",ROUND(((C1756-VrefLow)*(2^REsolution))/(VrefHigh-VrefLow),0))</f>
        <v>2187</v>
      </c>
      <c r="E1756" s="5" t="str">
        <f>IF(OR(A1755&gt;=2^I$9,C1755&lt;=VrefLow),"",DEC2BIN((MOD(D1756,4096)/512),3)&amp;DEC2BIN(MOD(D1756,512),9))</f>
        <v>100010001011</v>
      </c>
      <c r="F1756" s="1" t="str">
        <f>IF(OR(A1755&gt;=2^I$9,C1755&lt;=VrefLow),"",DEC2HEX(D1756,4))</f>
        <v>088B</v>
      </c>
    </row>
    <row r="1757" spans="1:6" x14ac:dyDescent="0.25">
      <c r="A1757" s="2">
        <f>IF(OR(A1756&gt;=2^I$9,C1756&lt;=VrefLow),"",A1756+1)</f>
        <v>1754</v>
      </c>
      <c r="B1757" s="6">
        <f>IF(OR(A1756&gt;=2^I$9,C1756&lt;=VrefLow),"",IF(B1756&lt;=0,"",(B1756-(M$6/(2^I$9)))))</f>
        <v>3.6609374999994744</v>
      </c>
      <c r="C1757" s="6">
        <f>IF(OR(A1756&gt;=2^I$9,C1756&lt;=VrefLow),"",(B1757*M$12)/(M$9+M$12))</f>
        <v>1.4408381298868478</v>
      </c>
      <c r="D1757" s="4">
        <f>IF(OR(A1756&gt;=2^I$9,C1756&lt;=VrefLow),"",ROUND(((C1757-VrefLow)*(2^REsolution))/(VrefHigh-VrefLow),0))</f>
        <v>2186</v>
      </c>
      <c r="E1757" s="5" t="str">
        <f>IF(OR(A1756&gt;=2^I$9,C1756&lt;=VrefLow),"",DEC2BIN((MOD(D1757,4096)/512),3)&amp;DEC2BIN(MOD(D1757,512),9))</f>
        <v>100010001010</v>
      </c>
      <c r="F1757" s="1" t="str">
        <f>IF(OR(A1756&gt;=2^I$9,C1756&lt;=VrefLow),"",DEC2HEX(D1757,4))</f>
        <v>088A</v>
      </c>
    </row>
    <row r="1758" spans="1:6" x14ac:dyDescent="0.25">
      <c r="A1758" s="2">
        <f>IF(OR(A1757&gt;=2^I$9,C1757&lt;=VrefLow),"",A1757+1)</f>
        <v>1755</v>
      </c>
      <c r="B1758" s="6">
        <f>IF(OR(A1757&gt;=2^I$9,C1757&lt;=VrefLow),"",IF(B1757&lt;=0,"",(B1757-(M$6/(2^I$9)))))</f>
        <v>3.6593749999994745</v>
      </c>
      <c r="C1758" s="6">
        <f>IF(OR(A1757&gt;=2^I$9,C1757&lt;=VrefLow),"",(B1758*M$12)/(M$9+M$12))</f>
        <v>1.4402231754993589</v>
      </c>
      <c r="D1758" s="4">
        <f>IF(OR(A1757&gt;=2^I$9,C1757&lt;=VrefLow),"",ROUND(((C1758-VrefLow)*(2^REsolution))/(VrefHigh-VrefLow),0))</f>
        <v>2185</v>
      </c>
      <c r="E1758" s="5" t="str">
        <f>IF(OR(A1757&gt;=2^I$9,C1757&lt;=VrefLow),"",DEC2BIN((MOD(D1758,4096)/512),3)&amp;DEC2BIN(MOD(D1758,512),9))</f>
        <v>100010001001</v>
      </c>
      <c r="F1758" s="1" t="str">
        <f>IF(OR(A1757&gt;=2^I$9,C1757&lt;=VrefLow),"",DEC2HEX(D1758,4))</f>
        <v>0889</v>
      </c>
    </row>
    <row r="1759" spans="1:6" x14ac:dyDescent="0.25">
      <c r="A1759" s="2">
        <f>IF(OR(A1758&gt;=2^I$9,C1758&lt;=VrefLow),"",A1758+1)</f>
        <v>1756</v>
      </c>
      <c r="B1759" s="6">
        <f>IF(OR(A1758&gt;=2^I$9,C1758&lt;=VrefLow),"",IF(B1758&lt;=0,"",(B1758-(M$6/(2^I$9)))))</f>
        <v>3.6578124999994746</v>
      </c>
      <c r="C1759" s="6">
        <f>IF(OR(A1758&gt;=2^I$9,C1758&lt;=VrefLow),"",(B1759*M$12)/(M$9+M$12))</f>
        <v>1.4396082211118697</v>
      </c>
      <c r="D1759" s="4">
        <f>IF(OR(A1758&gt;=2^I$9,C1758&lt;=VrefLow),"",ROUND(((C1759-VrefLow)*(2^REsolution))/(VrefHigh-VrefLow),0))</f>
        <v>2184</v>
      </c>
      <c r="E1759" s="5" t="str">
        <f>IF(OR(A1758&gt;=2^I$9,C1758&lt;=VrefLow),"",DEC2BIN((MOD(D1759,4096)/512),3)&amp;DEC2BIN(MOD(D1759,512),9))</f>
        <v>100010001000</v>
      </c>
      <c r="F1759" s="1" t="str">
        <f>IF(OR(A1758&gt;=2^I$9,C1758&lt;=VrefLow),"",DEC2HEX(D1759,4))</f>
        <v>0888</v>
      </c>
    </row>
    <row r="1760" spans="1:6" x14ac:dyDescent="0.25">
      <c r="A1760" s="2">
        <f>IF(OR(A1759&gt;=2^I$9,C1759&lt;=VrefLow),"",A1759+1)</f>
        <v>1757</v>
      </c>
      <c r="B1760" s="6">
        <f>IF(OR(A1759&gt;=2^I$9,C1759&lt;=VrefLow),"",IF(B1759&lt;=0,"",(B1759-(M$6/(2^I$9)))))</f>
        <v>3.6562499999994746</v>
      </c>
      <c r="C1760" s="6">
        <f>IF(OR(A1759&gt;=2^I$9,C1759&lt;=VrefLow),"",(B1760*M$12)/(M$9+M$12))</f>
        <v>1.4389932667243805</v>
      </c>
      <c r="D1760" s="4">
        <f>IF(OR(A1759&gt;=2^I$9,C1759&lt;=VrefLow),"",ROUND(((C1760-VrefLow)*(2^REsolution))/(VrefHigh-VrefLow),0))</f>
        <v>2183</v>
      </c>
      <c r="E1760" s="5" t="str">
        <f>IF(OR(A1759&gt;=2^I$9,C1759&lt;=VrefLow),"",DEC2BIN((MOD(D1760,4096)/512),3)&amp;DEC2BIN(MOD(D1760,512),9))</f>
        <v>100010000111</v>
      </c>
      <c r="F1760" s="1" t="str">
        <f>IF(OR(A1759&gt;=2^I$9,C1759&lt;=VrefLow),"",DEC2HEX(D1760,4))</f>
        <v>0887</v>
      </c>
    </row>
    <row r="1761" spans="1:6" x14ac:dyDescent="0.25">
      <c r="A1761" s="2">
        <f>IF(OR(A1760&gt;=2^I$9,C1760&lt;=VrefLow),"",A1760+1)</f>
        <v>1758</v>
      </c>
      <c r="B1761" s="6">
        <f>IF(OR(A1760&gt;=2^I$9,C1760&lt;=VrefLow),"",IF(B1760&lt;=0,"",(B1760-(M$6/(2^I$9)))))</f>
        <v>3.6546874999994747</v>
      </c>
      <c r="C1761" s="6">
        <f>IF(OR(A1760&gt;=2^I$9,C1760&lt;=VrefLow),"",(B1761*M$12)/(M$9+M$12))</f>
        <v>1.4383783123368914</v>
      </c>
      <c r="D1761" s="4">
        <f>IF(OR(A1760&gt;=2^I$9,C1760&lt;=VrefLow),"",ROUND(((C1761-VrefLow)*(2^REsolution))/(VrefHigh-VrefLow),0))</f>
        <v>2182</v>
      </c>
      <c r="E1761" s="5" t="str">
        <f>IF(OR(A1760&gt;=2^I$9,C1760&lt;=VrefLow),"",DEC2BIN((MOD(D1761,4096)/512),3)&amp;DEC2BIN(MOD(D1761,512),9))</f>
        <v>100010000110</v>
      </c>
      <c r="F1761" s="1" t="str">
        <f>IF(OR(A1760&gt;=2^I$9,C1760&lt;=VrefLow),"",DEC2HEX(D1761,4))</f>
        <v>0886</v>
      </c>
    </row>
    <row r="1762" spans="1:6" x14ac:dyDescent="0.25">
      <c r="A1762" s="2">
        <f>IF(OR(A1761&gt;=2^I$9,C1761&lt;=VrefLow),"",A1761+1)</f>
        <v>1759</v>
      </c>
      <c r="B1762" s="6">
        <f>IF(OR(A1761&gt;=2^I$9,C1761&lt;=VrefLow),"",IF(B1761&lt;=0,"",(B1761-(M$6/(2^I$9)))))</f>
        <v>3.6531249999994748</v>
      </c>
      <c r="C1762" s="6">
        <f>IF(OR(A1761&gt;=2^I$9,C1761&lt;=VrefLow),"",(B1762*M$12)/(M$9+M$12))</f>
        <v>1.4377633579494022</v>
      </c>
      <c r="D1762" s="4">
        <f>IF(OR(A1761&gt;=2^I$9,C1761&lt;=VrefLow),"",ROUND(((C1762-VrefLow)*(2^REsolution))/(VrefHigh-VrefLow),0))</f>
        <v>2181</v>
      </c>
      <c r="E1762" s="5" t="str">
        <f>IF(OR(A1761&gt;=2^I$9,C1761&lt;=VrefLow),"",DEC2BIN((MOD(D1762,4096)/512),3)&amp;DEC2BIN(MOD(D1762,512),9))</f>
        <v>100010000101</v>
      </c>
      <c r="F1762" s="1" t="str">
        <f>IF(OR(A1761&gt;=2^I$9,C1761&lt;=VrefLow),"",DEC2HEX(D1762,4))</f>
        <v>0885</v>
      </c>
    </row>
    <row r="1763" spans="1:6" x14ac:dyDescent="0.25">
      <c r="A1763" s="2">
        <f>IF(OR(A1762&gt;=2^I$9,C1762&lt;=VrefLow),"",A1762+1)</f>
        <v>1760</v>
      </c>
      <c r="B1763" s="6">
        <f>IF(OR(A1762&gt;=2^I$9,C1762&lt;=VrefLow),"",IF(B1762&lt;=0,"",(B1762-(M$6/(2^I$9)))))</f>
        <v>3.6515624999994749</v>
      </c>
      <c r="C1763" s="6">
        <f>IF(OR(A1762&gt;=2^I$9,C1762&lt;=VrefLow),"",(B1763*M$12)/(M$9+M$12))</f>
        <v>1.4371484035619131</v>
      </c>
      <c r="D1763" s="4">
        <f>IF(OR(A1762&gt;=2^I$9,C1762&lt;=VrefLow),"",ROUND(((C1763-VrefLow)*(2^REsolution))/(VrefHigh-VrefLow),0))</f>
        <v>2180</v>
      </c>
      <c r="E1763" s="5" t="str">
        <f>IF(OR(A1762&gt;=2^I$9,C1762&lt;=VrefLow),"",DEC2BIN((MOD(D1763,4096)/512),3)&amp;DEC2BIN(MOD(D1763,512),9))</f>
        <v>100010000100</v>
      </c>
      <c r="F1763" s="1" t="str">
        <f>IF(OR(A1762&gt;=2^I$9,C1762&lt;=VrefLow),"",DEC2HEX(D1763,4))</f>
        <v>0884</v>
      </c>
    </row>
    <row r="1764" spans="1:6" x14ac:dyDescent="0.25">
      <c r="A1764" s="2">
        <f>IF(OR(A1763&gt;=2^I$9,C1763&lt;=VrefLow),"",A1763+1)</f>
        <v>1761</v>
      </c>
      <c r="B1764" s="6">
        <f>IF(OR(A1763&gt;=2^I$9,C1763&lt;=VrefLow),"",IF(B1763&lt;=0,"",(B1763-(M$6/(2^I$9)))))</f>
        <v>3.649999999999475</v>
      </c>
      <c r="C1764" s="6">
        <f>IF(OR(A1763&gt;=2^I$9,C1763&lt;=VrefLow),"",(B1764*M$12)/(M$9+M$12))</f>
        <v>1.4365334491744242</v>
      </c>
      <c r="D1764" s="4">
        <f>IF(OR(A1763&gt;=2^I$9,C1763&lt;=VrefLow),"",ROUND(((C1764-VrefLow)*(2^REsolution))/(VrefHigh-VrefLow),0))</f>
        <v>2179</v>
      </c>
      <c r="E1764" s="5" t="str">
        <f>IF(OR(A1763&gt;=2^I$9,C1763&lt;=VrefLow),"",DEC2BIN((MOD(D1764,4096)/512),3)&amp;DEC2BIN(MOD(D1764,512),9))</f>
        <v>100010000011</v>
      </c>
      <c r="F1764" s="1" t="str">
        <f>IF(OR(A1763&gt;=2^I$9,C1763&lt;=VrefLow),"",DEC2HEX(D1764,4))</f>
        <v>0883</v>
      </c>
    </row>
    <row r="1765" spans="1:6" x14ac:dyDescent="0.25">
      <c r="A1765" s="2">
        <f>IF(OR(A1764&gt;=2^I$9,C1764&lt;=VrefLow),"",A1764+1)</f>
        <v>1762</v>
      </c>
      <c r="B1765" s="6">
        <f>IF(OR(A1764&gt;=2^I$9,C1764&lt;=VrefLow),"",IF(B1764&lt;=0,"",(B1764-(M$6/(2^I$9)))))</f>
        <v>3.6484374999994751</v>
      </c>
      <c r="C1765" s="6">
        <f>IF(OR(A1764&gt;=2^I$9,C1764&lt;=VrefLow),"",(B1765*M$12)/(M$9+M$12))</f>
        <v>1.435918494786935</v>
      </c>
      <c r="D1765" s="4">
        <f>IF(OR(A1764&gt;=2^I$9,C1764&lt;=VrefLow),"",ROUND(((C1765-VrefLow)*(2^REsolution))/(VrefHigh-VrefLow),0))</f>
        <v>2178</v>
      </c>
      <c r="E1765" s="5" t="str">
        <f>IF(OR(A1764&gt;=2^I$9,C1764&lt;=VrefLow),"",DEC2BIN((MOD(D1765,4096)/512),3)&amp;DEC2BIN(MOD(D1765,512),9))</f>
        <v>100010000010</v>
      </c>
      <c r="F1765" s="1" t="str">
        <f>IF(OR(A1764&gt;=2^I$9,C1764&lt;=VrefLow),"",DEC2HEX(D1765,4))</f>
        <v>0882</v>
      </c>
    </row>
    <row r="1766" spans="1:6" x14ac:dyDescent="0.25">
      <c r="A1766" s="2">
        <f>IF(OR(A1765&gt;=2^I$9,C1765&lt;=VrefLow),"",A1765+1)</f>
        <v>1763</v>
      </c>
      <c r="B1766" s="6">
        <f>IF(OR(A1765&gt;=2^I$9,C1765&lt;=VrefLow),"",IF(B1765&lt;=0,"",(B1765-(M$6/(2^I$9)))))</f>
        <v>3.6468749999994752</v>
      </c>
      <c r="C1766" s="6">
        <f>IF(OR(A1765&gt;=2^I$9,C1765&lt;=VrefLow),"",(B1766*M$12)/(M$9+M$12))</f>
        <v>1.4353035403994461</v>
      </c>
      <c r="D1766" s="4">
        <f>IF(OR(A1765&gt;=2^I$9,C1765&lt;=VrefLow),"",ROUND(((C1766-VrefLow)*(2^REsolution))/(VrefHigh-VrefLow),0))</f>
        <v>2177</v>
      </c>
      <c r="E1766" s="5" t="str">
        <f>IF(OR(A1765&gt;=2^I$9,C1765&lt;=VrefLow),"",DEC2BIN((MOD(D1766,4096)/512),3)&amp;DEC2BIN(MOD(D1766,512),9))</f>
        <v>100010000001</v>
      </c>
      <c r="F1766" s="1" t="str">
        <f>IF(OR(A1765&gt;=2^I$9,C1765&lt;=VrefLow),"",DEC2HEX(D1766,4))</f>
        <v>0881</v>
      </c>
    </row>
    <row r="1767" spans="1:6" x14ac:dyDescent="0.25">
      <c r="A1767" s="2">
        <f>IF(OR(A1766&gt;=2^I$9,C1766&lt;=VrefLow),"",A1766+1)</f>
        <v>1764</v>
      </c>
      <c r="B1767" s="6">
        <f>IF(OR(A1766&gt;=2^I$9,C1766&lt;=VrefLow),"",IF(B1766&lt;=0,"",(B1766-(M$6/(2^I$9)))))</f>
        <v>3.6453124999994753</v>
      </c>
      <c r="C1767" s="6">
        <f>IF(OR(A1766&gt;=2^I$9,C1766&lt;=VrefLow),"",(B1767*M$12)/(M$9+M$12))</f>
        <v>1.4346885860119569</v>
      </c>
      <c r="D1767" s="4">
        <f>IF(OR(A1766&gt;=2^I$9,C1766&lt;=VrefLow),"",ROUND(((C1767-VrefLow)*(2^REsolution))/(VrefHigh-VrefLow),0))</f>
        <v>2176</v>
      </c>
      <c r="E1767" s="5" t="str">
        <f>IF(OR(A1766&gt;=2^I$9,C1766&lt;=VrefLow),"",DEC2BIN((MOD(D1767,4096)/512),3)&amp;DEC2BIN(MOD(D1767,512),9))</f>
        <v>100010000000</v>
      </c>
      <c r="F1767" s="1" t="str">
        <f>IF(OR(A1766&gt;=2^I$9,C1766&lt;=VrefLow),"",DEC2HEX(D1767,4))</f>
        <v>0880</v>
      </c>
    </row>
    <row r="1768" spans="1:6" x14ac:dyDescent="0.25">
      <c r="A1768" s="2">
        <f>IF(OR(A1767&gt;=2^I$9,C1767&lt;=VrefLow),"",A1767+1)</f>
        <v>1765</v>
      </c>
      <c r="B1768" s="6">
        <f>IF(OR(A1767&gt;=2^I$9,C1767&lt;=VrefLow),"",IF(B1767&lt;=0,"",(B1767-(M$6/(2^I$9)))))</f>
        <v>3.6437499999994754</v>
      </c>
      <c r="C1768" s="6">
        <f>IF(OR(A1767&gt;=2^I$9,C1767&lt;=VrefLow),"",(B1768*M$12)/(M$9+M$12))</f>
        <v>1.4340736316244675</v>
      </c>
      <c r="D1768" s="4">
        <f>IF(OR(A1767&gt;=2^I$9,C1767&lt;=VrefLow),"",ROUND(((C1768-VrefLow)*(2^REsolution))/(VrefHigh-VrefLow),0))</f>
        <v>2176</v>
      </c>
      <c r="E1768" s="5" t="str">
        <f>IF(OR(A1767&gt;=2^I$9,C1767&lt;=VrefLow),"",DEC2BIN((MOD(D1768,4096)/512),3)&amp;DEC2BIN(MOD(D1768,512),9))</f>
        <v>100010000000</v>
      </c>
      <c r="F1768" s="1" t="str">
        <f>IF(OR(A1767&gt;=2^I$9,C1767&lt;=VrefLow),"",DEC2HEX(D1768,4))</f>
        <v>0880</v>
      </c>
    </row>
    <row r="1769" spans="1:6" x14ac:dyDescent="0.25">
      <c r="A1769" s="2">
        <f>IF(OR(A1768&gt;=2^I$9,C1768&lt;=VrefLow),"",A1768+1)</f>
        <v>1766</v>
      </c>
      <c r="B1769" s="6">
        <f>IF(OR(A1768&gt;=2^I$9,C1768&lt;=VrefLow),"",IF(B1768&lt;=0,"",(B1768-(M$6/(2^I$9)))))</f>
        <v>3.6421874999994754</v>
      </c>
      <c r="C1769" s="6">
        <f>IF(OR(A1768&gt;=2^I$9,C1768&lt;=VrefLow),"",(B1769*M$12)/(M$9+M$12))</f>
        <v>1.4334586772369786</v>
      </c>
      <c r="D1769" s="4">
        <f>IF(OR(A1768&gt;=2^I$9,C1768&lt;=VrefLow),"",ROUND(((C1769-VrefLow)*(2^REsolution))/(VrefHigh-VrefLow),0))</f>
        <v>2175</v>
      </c>
      <c r="E1769" s="5" t="str">
        <f>IF(OR(A1768&gt;=2^I$9,C1768&lt;=VrefLow),"",DEC2BIN((MOD(D1769,4096)/512),3)&amp;DEC2BIN(MOD(D1769,512),9))</f>
        <v>100001111111</v>
      </c>
      <c r="F1769" s="1" t="str">
        <f>IF(OR(A1768&gt;=2^I$9,C1768&lt;=VrefLow),"",DEC2HEX(D1769,4))</f>
        <v>087F</v>
      </c>
    </row>
    <row r="1770" spans="1:6" x14ac:dyDescent="0.25">
      <c r="A1770" s="2">
        <f>IF(OR(A1769&gt;=2^I$9,C1769&lt;=VrefLow),"",A1769+1)</f>
        <v>1767</v>
      </c>
      <c r="B1770" s="6">
        <f>IF(OR(A1769&gt;=2^I$9,C1769&lt;=VrefLow),"",IF(B1769&lt;=0,"",(B1769-(M$6/(2^I$9)))))</f>
        <v>3.6406249999994755</v>
      </c>
      <c r="C1770" s="6">
        <f>IF(OR(A1769&gt;=2^I$9,C1769&lt;=VrefLow),"",(B1770*M$12)/(M$9+M$12))</f>
        <v>1.4328437228494895</v>
      </c>
      <c r="D1770" s="4">
        <f>IF(OR(A1769&gt;=2^I$9,C1769&lt;=VrefLow),"",ROUND(((C1770-VrefLow)*(2^REsolution))/(VrefHigh-VrefLow),0))</f>
        <v>2174</v>
      </c>
      <c r="E1770" s="5" t="str">
        <f>IF(OR(A1769&gt;=2^I$9,C1769&lt;=VrefLow),"",DEC2BIN((MOD(D1770,4096)/512),3)&amp;DEC2BIN(MOD(D1770,512),9))</f>
        <v>100001111110</v>
      </c>
      <c r="F1770" s="1" t="str">
        <f>IF(OR(A1769&gt;=2^I$9,C1769&lt;=VrefLow),"",DEC2HEX(D1770,4))</f>
        <v>087E</v>
      </c>
    </row>
    <row r="1771" spans="1:6" x14ac:dyDescent="0.25">
      <c r="A1771" s="2">
        <f>IF(OR(A1770&gt;=2^I$9,C1770&lt;=VrefLow),"",A1770+1)</f>
        <v>1768</v>
      </c>
      <c r="B1771" s="6">
        <f>IF(OR(A1770&gt;=2^I$9,C1770&lt;=VrefLow),"",IF(B1770&lt;=0,"",(B1770-(M$6/(2^I$9)))))</f>
        <v>3.6390624999994756</v>
      </c>
      <c r="C1771" s="6">
        <f>IF(OR(A1770&gt;=2^I$9,C1770&lt;=VrefLow),"",(B1771*M$12)/(M$9+M$12))</f>
        <v>1.4322287684620003</v>
      </c>
      <c r="D1771" s="4">
        <f>IF(OR(A1770&gt;=2^I$9,C1770&lt;=VrefLow),"",ROUND(((C1771-VrefLow)*(2^REsolution))/(VrefHigh-VrefLow),0))</f>
        <v>2173</v>
      </c>
      <c r="E1771" s="5" t="str">
        <f>IF(OR(A1770&gt;=2^I$9,C1770&lt;=VrefLow),"",DEC2BIN((MOD(D1771,4096)/512),3)&amp;DEC2BIN(MOD(D1771,512),9))</f>
        <v>100001111101</v>
      </c>
      <c r="F1771" s="1" t="str">
        <f>IF(OR(A1770&gt;=2^I$9,C1770&lt;=VrefLow),"",DEC2HEX(D1771,4))</f>
        <v>087D</v>
      </c>
    </row>
    <row r="1772" spans="1:6" x14ac:dyDescent="0.25">
      <c r="A1772" s="2">
        <f>IF(OR(A1771&gt;=2^I$9,C1771&lt;=VrefLow),"",A1771+1)</f>
        <v>1769</v>
      </c>
      <c r="B1772" s="6">
        <f>IF(OR(A1771&gt;=2^I$9,C1771&lt;=VrefLow),"",IF(B1771&lt;=0,"",(B1771-(M$6/(2^I$9)))))</f>
        <v>3.6374999999994757</v>
      </c>
      <c r="C1772" s="6">
        <f>IF(OR(A1771&gt;=2^I$9,C1771&lt;=VrefLow),"",(B1772*M$12)/(M$9+M$12))</f>
        <v>1.4316138140745114</v>
      </c>
      <c r="D1772" s="4">
        <f>IF(OR(A1771&gt;=2^I$9,C1771&lt;=VrefLow),"",ROUND(((C1772-VrefLow)*(2^REsolution))/(VrefHigh-VrefLow),0))</f>
        <v>2172</v>
      </c>
      <c r="E1772" s="5" t="str">
        <f>IF(OR(A1771&gt;=2^I$9,C1771&lt;=VrefLow),"",DEC2BIN((MOD(D1772,4096)/512),3)&amp;DEC2BIN(MOD(D1772,512),9))</f>
        <v>100001111100</v>
      </c>
      <c r="F1772" s="1" t="str">
        <f>IF(OR(A1771&gt;=2^I$9,C1771&lt;=VrefLow),"",DEC2HEX(D1772,4))</f>
        <v>087C</v>
      </c>
    </row>
    <row r="1773" spans="1:6" x14ac:dyDescent="0.25">
      <c r="A1773" s="2">
        <f>IF(OR(A1772&gt;=2^I$9,C1772&lt;=VrefLow),"",A1772+1)</f>
        <v>1770</v>
      </c>
      <c r="B1773" s="6">
        <f>IF(OR(A1772&gt;=2^I$9,C1772&lt;=VrefLow),"",IF(B1772&lt;=0,"",(B1772-(M$6/(2^I$9)))))</f>
        <v>3.6359374999994758</v>
      </c>
      <c r="C1773" s="6">
        <f>IF(OR(A1772&gt;=2^I$9,C1772&lt;=VrefLow),"",(B1773*M$12)/(M$9+M$12))</f>
        <v>1.4309988596870222</v>
      </c>
      <c r="D1773" s="4">
        <f>IF(OR(A1772&gt;=2^I$9,C1772&lt;=VrefLow),"",ROUND(((C1773-VrefLow)*(2^REsolution))/(VrefHigh-VrefLow),0))</f>
        <v>2171</v>
      </c>
      <c r="E1773" s="5" t="str">
        <f>IF(OR(A1772&gt;=2^I$9,C1772&lt;=VrefLow),"",DEC2BIN((MOD(D1773,4096)/512),3)&amp;DEC2BIN(MOD(D1773,512),9))</f>
        <v>100001111011</v>
      </c>
      <c r="F1773" s="1" t="str">
        <f>IF(OR(A1772&gt;=2^I$9,C1772&lt;=VrefLow),"",DEC2HEX(D1773,4))</f>
        <v>087B</v>
      </c>
    </row>
    <row r="1774" spans="1:6" x14ac:dyDescent="0.25">
      <c r="A1774" s="2">
        <f>IF(OR(A1773&gt;=2^I$9,C1773&lt;=VrefLow),"",A1773+1)</f>
        <v>1771</v>
      </c>
      <c r="B1774" s="6">
        <f>IF(OR(A1773&gt;=2^I$9,C1773&lt;=VrefLow),"",IF(B1773&lt;=0,"",(B1773-(M$6/(2^I$9)))))</f>
        <v>3.6343749999994759</v>
      </c>
      <c r="C1774" s="6">
        <f>IF(OR(A1773&gt;=2^I$9,C1773&lt;=VrefLow),"",(B1774*M$12)/(M$9+M$12))</f>
        <v>1.4303839052995331</v>
      </c>
      <c r="D1774" s="4">
        <f>IF(OR(A1773&gt;=2^I$9,C1773&lt;=VrefLow),"",ROUND(((C1774-VrefLow)*(2^REsolution))/(VrefHigh-VrefLow),0))</f>
        <v>2170</v>
      </c>
      <c r="E1774" s="5" t="str">
        <f>IF(OR(A1773&gt;=2^I$9,C1773&lt;=VrefLow),"",DEC2BIN((MOD(D1774,4096)/512),3)&amp;DEC2BIN(MOD(D1774,512),9))</f>
        <v>100001111010</v>
      </c>
      <c r="F1774" s="1" t="str">
        <f>IF(OR(A1773&gt;=2^I$9,C1773&lt;=VrefLow),"",DEC2HEX(D1774,4))</f>
        <v>087A</v>
      </c>
    </row>
    <row r="1775" spans="1:6" x14ac:dyDescent="0.25">
      <c r="A1775" s="2">
        <f>IF(OR(A1774&gt;=2^I$9,C1774&lt;=VrefLow),"",A1774+1)</f>
        <v>1772</v>
      </c>
      <c r="B1775" s="6">
        <f>IF(OR(A1774&gt;=2^I$9,C1774&lt;=VrefLow),"",IF(B1774&lt;=0,"",(B1774-(M$6/(2^I$9)))))</f>
        <v>3.632812499999476</v>
      </c>
      <c r="C1775" s="6">
        <f>IF(OR(A1774&gt;=2^I$9,C1774&lt;=VrefLow),"",(B1775*M$12)/(M$9+M$12))</f>
        <v>1.4297689509120439</v>
      </c>
      <c r="D1775" s="4">
        <f>IF(OR(A1774&gt;=2^I$9,C1774&lt;=VrefLow),"",ROUND(((C1775-VrefLow)*(2^REsolution))/(VrefHigh-VrefLow),0))</f>
        <v>2169</v>
      </c>
      <c r="E1775" s="5" t="str">
        <f>IF(OR(A1774&gt;=2^I$9,C1774&lt;=VrefLow),"",DEC2BIN((MOD(D1775,4096)/512),3)&amp;DEC2BIN(MOD(D1775,512),9))</f>
        <v>100001111001</v>
      </c>
      <c r="F1775" s="1" t="str">
        <f>IF(OR(A1774&gt;=2^I$9,C1774&lt;=VrefLow),"",DEC2HEX(D1775,4))</f>
        <v>0879</v>
      </c>
    </row>
    <row r="1776" spans="1:6" x14ac:dyDescent="0.25">
      <c r="A1776" s="2">
        <f>IF(OR(A1775&gt;=2^I$9,C1775&lt;=VrefLow),"",A1775+1)</f>
        <v>1773</v>
      </c>
      <c r="B1776" s="6">
        <f>IF(OR(A1775&gt;=2^I$9,C1775&lt;=VrefLow),"",IF(B1775&lt;=0,"",(B1775-(M$6/(2^I$9)))))</f>
        <v>3.6312499999994761</v>
      </c>
      <c r="C1776" s="6">
        <f>IF(OR(A1775&gt;=2^I$9,C1775&lt;=VrefLow),"",(B1776*M$12)/(M$9+M$12))</f>
        <v>1.4291539965245548</v>
      </c>
      <c r="D1776" s="4">
        <f>IF(OR(A1775&gt;=2^I$9,C1775&lt;=VrefLow),"",ROUND(((C1776-VrefLow)*(2^REsolution))/(VrefHigh-VrefLow),0))</f>
        <v>2168</v>
      </c>
      <c r="E1776" s="5" t="str">
        <f>IF(OR(A1775&gt;=2^I$9,C1775&lt;=VrefLow),"",DEC2BIN((MOD(D1776,4096)/512),3)&amp;DEC2BIN(MOD(D1776,512),9))</f>
        <v>100001111000</v>
      </c>
      <c r="F1776" s="1" t="str">
        <f>IF(OR(A1775&gt;=2^I$9,C1775&lt;=VrefLow),"",DEC2HEX(D1776,4))</f>
        <v>0878</v>
      </c>
    </row>
    <row r="1777" spans="1:6" x14ac:dyDescent="0.25">
      <c r="A1777" s="2">
        <f>IF(OR(A1776&gt;=2^I$9,C1776&lt;=VrefLow),"",A1776+1)</f>
        <v>1774</v>
      </c>
      <c r="B1777" s="6">
        <f>IF(OR(A1776&gt;=2^I$9,C1776&lt;=VrefLow),"",IF(B1776&lt;=0,"",(B1776-(M$6/(2^I$9)))))</f>
        <v>3.6296874999994762</v>
      </c>
      <c r="C1777" s="6">
        <f>IF(OR(A1776&gt;=2^I$9,C1776&lt;=VrefLow),"",(B1777*M$12)/(M$9+M$12))</f>
        <v>1.4285390421370658</v>
      </c>
      <c r="D1777" s="4">
        <f>IF(OR(A1776&gt;=2^I$9,C1776&lt;=VrefLow),"",ROUND(((C1777-VrefLow)*(2^REsolution))/(VrefHigh-VrefLow),0))</f>
        <v>2167</v>
      </c>
      <c r="E1777" s="5" t="str">
        <f>IF(OR(A1776&gt;=2^I$9,C1776&lt;=VrefLow),"",DEC2BIN((MOD(D1777,4096)/512),3)&amp;DEC2BIN(MOD(D1777,512),9))</f>
        <v>100001110111</v>
      </c>
      <c r="F1777" s="1" t="str">
        <f>IF(OR(A1776&gt;=2^I$9,C1776&lt;=VrefLow),"",DEC2HEX(D1777,4))</f>
        <v>0877</v>
      </c>
    </row>
    <row r="1778" spans="1:6" x14ac:dyDescent="0.25">
      <c r="A1778" s="2">
        <f>IF(OR(A1777&gt;=2^I$9,C1777&lt;=VrefLow),"",A1777+1)</f>
        <v>1775</v>
      </c>
      <c r="B1778" s="6">
        <f>IF(OR(A1777&gt;=2^I$9,C1777&lt;=VrefLow),"",IF(B1777&lt;=0,"",(B1777-(M$6/(2^I$9)))))</f>
        <v>3.6281249999994762</v>
      </c>
      <c r="C1778" s="6">
        <f>IF(OR(A1777&gt;=2^I$9,C1777&lt;=VrefLow),"",(B1778*M$12)/(M$9+M$12))</f>
        <v>1.4279240877495767</v>
      </c>
      <c r="D1778" s="4">
        <f>IF(OR(A1777&gt;=2^I$9,C1777&lt;=VrefLow),"",ROUND(((C1778-VrefLow)*(2^REsolution))/(VrefHigh-VrefLow),0))</f>
        <v>2166</v>
      </c>
      <c r="E1778" s="5" t="str">
        <f>IF(OR(A1777&gt;=2^I$9,C1777&lt;=VrefLow),"",DEC2BIN((MOD(D1778,4096)/512),3)&amp;DEC2BIN(MOD(D1778,512),9))</f>
        <v>100001110110</v>
      </c>
      <c r="F1778" s="1" t="str">
        <f>IF(OR(A1777&gt;=2^I$9,C1777&lt;=VrefLow),"",DEC2HEX(D1778,4))</f>
        <v>0876</v>
      </c>
    </row>
    <row r="1779" spans="1:6" x14ac:dyDescent="0.25">
      <c r="A1779" s="2">
        <f>IF(OR(A1778&gt;=2^I$9,C1778&lt;=VrefLow),"",A1778+1)</f>
        <v>1776</v>
      </c>
      <c r="B1779" s="6">
        <f>IF(OR(A1778&gt;=2^I$9,C1778&lt;=VrefLow),"",IF(B1778&lt;=0,"",(B1778-(M$6/(2^I$9)))))</f>
        <v>3.6265624999994763</v>
      </c>
      <c r="C1779" s="6">
        <f>IF(OR(A1778&gt;=2^I$9,C1778&lt;=VrefLow),"",(B1779*M$12)/(M$9+M$12))</f>
        <v>1.4273091333620875</v>
      </c>
      <c r="D1779" s="4">
        <f>IF(OR(A1778&gt;=2^I$9,C1778&lt;=VrefLow),"",ROUND(((C1779-VrefLow)*(2^REsolution))/(VrefHigh-VrefLow),0))</f>
        <v>2165</v>
      </c>
      <c r="E1779" s="5" t="str">
        <f>IF(OR(A1778&gt;=2^I$9,C1778&lt;=VrefLow),"",DEC2BIN((MOD(D1779,4096)/512),3)&amp;DEC2BIN(MOD(D1779,512),9))</f>
        <v>100001110101</v>
      </c>
      <c r="F1779" s="1" t="str">
        <f>IF(OR(A1778&gt;=2^I$9,C1778&lt;=VrefLow),"",DEC2HEX(D1779,4))</f>
        <v>0875</v>
      </c>
    </row>
    <row r="1780" spans="1:6" x14ac:dyDescent="0.25">
      <c r="A1780" s="2">
        <f>IF(OR(A1779&gt;=2^I$9,C1779&lt;=VrefLow),"",A1779+1)</f>
        <v>1777</v>
      </c>
      <c r="B1780" s="6">
        <f>IF(OR(A1779&gt;=2^I$9,C1779&lt;=VrefLow),"",IF(B1779&lt;=0,"",(B1779-(M$6/(2^I$9)))))</f>
        <v>3.6249999999994764</v>
      </c>
      <c r="C1780" s="6">
        <f>IF(OR(A1779&gt;=2^I$9,C1779&lt;=VrefLow),"",(B1780*M$12)/(M$9+M$12))</f>
        <v>1.4266941789745984</v>
      </c>
      <c r="D1780" s="4">
        <f>IF(OR(A1779&gt;=2^I$9,C1779&lt;=VrefLow),"",ROUND(((C1780-VrefLow)*(2^REsolution))/(VrefHigh-VrefLow),0))</f>
        <v>2164</v>
      </c>
      <c r="E1780" s="5" t="str">
        <f>IF(OR(A1779&gt;=2^I$9,C1779&lt;=VrefLow),"",DEC2BIN((MOD(D1780,4096)/512),3)&amp;DEC2BIN(MOD(D1780,512),9))</f>
        <v>100001110100</v>
      </c>
      <c r="F1780" s="1" t="str">
        <f>IF(OR(A1779&gt;=2^I$9,C1779&lt;=VrefLow),"",DEC2HEX(D1780,4))</f>
        <v>0874</v>
      </c>
    </row>
    <row r="1781" spans="1:6" x14ac:dyDescent="0.25">
      <c r="A1781" s="2">
        <f>IF(OR(A1780&gt;=2^I$9,C1780&lt;=VrefLow),"",A1780+1)</f>
        <v>1778</v>
      </c>
      <c r="B1781" s="6">
        <f>IF(OR(A1780&gt;=2^I$9,C1780&lt;=VrefLow),"",IF(B1780&lt;=0,"",(B1780-(M$6/(2^I$9)))))</f>
        <v>3.6234374999994765</v>
      </c>
      <c r="C1781" s="6">
        <f>IF(OR(A1780&gt;=2^I$9,C1780&lt;=VrefLow),"",(B1781*M$12)/(M$9+M$12))</f>
        <v>1.4260792245871092</v>
      </c>
      <c r="D1781" s="4">
        <f>IF(OR(A1780&gt;=2^I$9,C1780&lt;=VrefLow),"",ROUND(((C1781-VrefLow)*(2^REsolution))/(VrefHigh-VrefLow),0))</f>
        <v>2163</v>
      </c>
      <c r="E1781" s="5" t="str">
        <f>IF(OR(A1780&gt;=2^I$9,C1780&lt;=VrefLow),"",DEC2BIN((MOD(D1781,4096)/512),3)&amp;DEC2BIN(MOD(D1781,512),9))</f>
        <v>100001110011</v>
      </c>
      <c r="F1781" s="1" t="str">
        <f>IF(OR(A1780&gt;=2^I$9,C1780&lt;=VrefLow),"",DEC2HEX(D1781,4))</f>
        <v>0873</v>
      </c>
    </row>
    <row r="1782" spans="1:6" x14ac:dyDescent="0.25">
      <c r="A1782" s="2">
        <f>IF(OR(A1781&gt;=2^I$9,C1781&lt;=VrefLow),"",A1781+1)</f>
        <v>1779</v>
      </c>
      <c r="B1782" s="6">
        <f>IF(OR(A1781&gt;=2^I$9,C1781&lt;=VrefLow),"",IF(B1781&lt;=0,"",(B1781-(M$6/(2^I$9)))))</f>
        <v>3.6218749999994766</v>
      </c>
      <c r="C1782" s="6">
        <f>IF(OR(A1781&gt;=2^I$9,C1781&lt;=VrefLow),"",(B1782*M$12)/(M$9+M$12))</f>
        <v>1.4254642701996203</v>
      </c>
      <c r="D1782" s="4">
        <f>IF(OR(A1781&gt;=2^I$9,C1781&lt;=VrefLow),"",ROUND(((C1782-VrefLow)*(2^REsolution))/(VrefHigh-VrefLow),0))</f>
        <v>2162</v>
      </c>
      <c r="E1782" s="5" t="str">
        <f>IF(OR(A1781&gt;=2^I$9,C1781&lt;=VrefLow),"",DEC2BIN((MOD(D1782,4096)/512),3)&amp;DEC2BIN(MOD(D1782,512),9))</f>
        <v>100001110010</v>
      </c>
      <c r="F1782" s="1" t="str">
        <f>IF(OR(A1781&gt;=2^I$9,C1781&lt;=VrefLow),"",DEC2HEX(D1782,4))</f>
        <v>0872</v>
      </c>
    </row>
    <row r="1783" spans="1:6" x14ac:dyDescent="0.25">
      <c r="A1783" s="2">
        <f>IF(OR(A1782&gt;=2^I$9,C1782&lt;=VrefLow),"",A1782+1)</f>
        <v>1780</v>
      </c>
      <c r="B1783" s="6">
        <f>IF(OR(A1782&gt;=2^I$9,C1782&lt;=VrefLow),"",IF(B1782&lt;=0,"",(B1782-(M$6/(2^I$9)))))</f>
        <v>3.6203124999994767</v>
      </c>
      <c r="C1783" s="6">
        <f>IF(OR(A1782&gt;=2^I$9,C1782&lt;=VrefLow),"",(B1783*M$12)/(M$9+M$12))</f>
        <v>1.4248493158121311</v>
      </c>
      <c r="D1783" s="4">
        <f>IF(OR(A1782&gt;=2^I$9,C1782&lt;=VrefLow),"",ROUND(((C1783-VrefLow)*(2^REsolution))/(VrefHigh-VrefLow),0))</f>
        <v>2162</v>
      </c>
      <c r="E1783" s="5" t="str">
        <f>IF(OR(A1782&gt;=2^I$9,C1782&lt;=VrefLow),"",DEC2BIN((MOD(D1783,4096)/512),3)&amp;DEC2BIN(MOD(D1783,512),9))</f>
        <v>100001110010</v>
      </c>
      <c r="F1783" s="1" t="str">
        <f>IF(OR(A1782&gt;=2^I$9,C1782&lt;=VrefLow),"",DEC2HEX(D1783,4))</f>
        <v>0872</v>
      </c>
    </row>
    <row r="1784" spans="1:6" x14ac:dyDescent="0.25">
      <c r="A1784" s="2">
        <f>IF(OR(A1783&gt;=2^I$9,C1783&lt;=VrefLow),"",A1783+1)</f>
        <v>1781</v>
      </c>
      <c r="B1784" s="6">
        <f>IF(OR(A1783&gt;=2^I$9,C1783&lt;=VrefLow),"",IF(B1783&lt;=0,"",(B1783-(M$6/(2^I$9)))))</f>
        <v>3.6187499999994768</v>
      </c>
      <c r="C1784" s="6">
        <f>IF(OR(A1783&gt;=2^I$9,C1783&lt;=VrefLow),"",(B1784*M$12)/(M$9+M$12))</f>
        <v>1.424234361424642</v>
      </c>
      <c r="D1784" s="4">
        <f>IF(OR(A1783&gt;=2^I$9,C1783&lt;=VrefLow),"",ROUND(((C1784-VrefLow)*(2^REsolution))/(VrefHigh-VrefLow),0))</f>
        <v>2161</v>
      </c>
      <c r="E1784" s="5" t="str">
        <f>IF(OR(A1783&gt;=2^I$9,C1783&lt;=VrefLow),"",DEC2BIN((MOD(D1784,4096)/512),3)&amp;DEC2BIN(MOD(D1784,512),9))</f>
        <v>100001110001</v>
      </c>
      <c r="F1784" s="1" t="str">
        <f>IF(OR(A1783&gt;=2^I$9,C1783&lt;=VrefLow),"",DEC2HEX(D1784,4))</f>
        <v>0871</v>
      </c>
    </row>
    <row r="1785" spans="1:6" x14ac:dyDescent="0.25">
      <c r="A1785" s="2">
        <f>IF(OR(A1784&gt;=2^I$9,C1784&lt;=VrefLow),"",A1784+1)</f>
        <v>1782</v>
      </c>
      <c r="B1785" s="6">
        <f>IF(OR(A1784&gt;=2^I$9,C1784&lt;=VrefLow),"",IF(B1784&lt;=0,"",(B1784-(M$6/(2^I$9)))))</f>
        <v>3.6171874999994769</v>
      </c>
      <c r="C1785" s="6">
        <f>IF(OR(A1784&gt;=2^I$9,C1784&lt;=VrefLow),"",(B1785*M$12)/(M$9+M$12))</f>
        <v>1.4236194070371531</v>
      </c>
      <c r="D1785" s="4">
        <f>IF(OR(A1784&gt;=2^I$9,C1784&lt;=VrefLow),"",ROUND(((C1785-VrefLow)*(2^REsolution))/(VrefHigh-VrefLow),0))</f>
        <v>2160</v>
      </c>
      <c r="E1785" s="5" t="str">
        <f>IF(OR(A1784&gt;=2^I$9,C1784&lt;=VrefLow),"",DEC2BIN((MOD(D1785,4096)/512),3)&amp;DEC2BIN(MOD(D1785,512),9))</f>
        <v>100001110000</v>
      </c>
      <c r="F1785" s="1" t="str">
        <f>IF(OR(A1784&gt;=2^I$9,C1784&lt;=VrefLow),"",DEC2HEX(D1785,4))</f>
        <v>0870</v>
      </c>
    </row>
    <row r="1786" spans="1:6" x14ac:dyDescent="0.25">
      <c r="A1786" s="2">
        <f>IF(OR(A1785&gt;=2^I$9,C1785&lt;=VrefLow),"",A1785+1)</f>
        <v>1783</v>
      </c>
      <c r="B1786" s="6">
        <f>IF(OR(A1785&gt;=2^I$9,C1785&lt;=VrefLow),"",IF(B1785&lt;=0,"",(B1785-(M$6/(2^I$9)))))</f>
        <v>3.615624999999477</v>
      </c>
      <c r="C1786" s="6">
        <f>IF(OR(A1785&gt;=2^I$9,C1785&lt;=VrefLow),"",(B1786*M$12)/(M$9+M$12))</f>
        <v>1.4230044526496637</v>
      </c>
      <c r="D1786" s="4">
        <f>IF(OR(A1785&gt;=2^I$9,C1785&lt;=VrefLow),"",ROUND(((C1786-VrefLow)*(2^REsolution))/(VrefHigh-VrefLow),0))</f>
        <v>2159</v>
      </c>
      <c r="E1786" s="5" t="str">
        <f>IF(OR(A1785&gt;=2^I$9,C1785&lt;=VrefLow),"",DEC2BIN((MOD(D1786,4096)/512),3)&amp;DEC2BIN(MOD(D1786,512),9))</f>
        <v>100001101111</v>
      </c>
      <c r="F1786" s="1" t="str">
        <f>IF(OR(A1785&gt;=2^I$9,C1785&lt;=VrefLow),"",DEC2HEX(D1786,4))</f>
        <v>086F</v>
      </c>
    </row>
    <row r="1787" spans="1:6" x14ac:dyDescent="0.25">
      <c r="A1787" s="2">
        <f>IF(OR(A1786&gt;=2^I$9,C1786&lt;=VrefLow),"",A1786+1)</f>
        <v>1784</v>
      </c>
      <c r="B1787" s="6">
        <f>IF(OR(A1786&gt;=2^I$9,C1786&lt;=VrefLow),"",IF(B1786&lt;=0,"",(B1786-(M$6/(2^I$9)))))</f>
        <v>3.614062499999477</v>
      </c>
      <c r="C1787" s="6">
        <f>IF(OR(A1786&gt;=2^I$9,C1786&lt;=VrefLow),"",(B1787*M$12)/(M$9+M$12))</f>
        <v>1.4223894982621745</v>
      </c>
      <c r="D1787" s="4">
        <f>IF(OR(A1786&gt;=2^I$9,C1786&lt;=VrefLow),"",ROUND(((C1787-VrefLow)*(2^REsolution))/(VrefHigh-VrefLow),0))</f>
        <v>2158</v>
      </c>
      <c r="E1787" s="5" t="str">
        <f>IF(OR(A1786&gt;=2^I$9,C1786&lt;=VrefLow),"",DEC2BIN((MOD(D1787,4096)/512),3)&amp;DEC2BIN(MOD(D1787,512),9))</f>
        <v>100001101110</v>
      </c>
      <c r="F1787" s="1" t="str">
        <f>IF(OR(A1786&gt;=2^I$9,C1786&lt;=VrefLow),"",DEC2HEX(D1787,4))</f>
        <v>086E</v>
      </c>
    </row>
    <row r="1788" spans="1:6" x14ac:dyDescent="0.25">
      <c r="A1788" s="2">
        <f>IF(OR(A1787&gt;=2^I$9,C1787&lt;=VrefLow),"",A1787+1)</f>
        <v>1785</v>
      </c>
      <c r="B1788" s="6">
        <f>IF(OR(A1787&gt;=2^I$9,C1787&lt;=VrefLow),"",IF(B1787&lt;=0,"",(B1787-(M$6/(2^I$9)))))</f>
        <v>3.6124999999994771</v>
      </c>
      <c r="C1788" s="6">
        <f>IF(OR(A1787&gt;=2^I$9,C1787&lt;=VrefLow),"",(B1788*M$12)/(M$9+M$12))</f>
        <v>1.4217745438746856</v>
      </c>
      <c r="D1788" s="4">
        <f>IF(OR(A1787&gt;=2^I$9,C1787&lt;=VrefLow),"",ROUND(((C1788-VrefLow)*(2^REsolution))/(VrefHigh-VrefLow),0))</f>
        <v>2157</v>
      </c>
      <c r="E1788" s="5" t="str">
        <f>IF(OR(A1787&gt;=2^I$9,C1787&lt;=VrefLow),"",DEC2BIN((MOD(D1788,4096)/512),3)&amp;DEC2BIN(MOD(D1788,512),9))</f>
        <v>100001101101</v>
      </c>
      <c r="F1788" s="1" t="str">
        <f>IF(OR(A1787&gt;=2^I$9,C1787&lt;=VrefLow),"",DEC2HEX(D1788,4))</f>
        <v>086D</v>
      </c>
    </row>
    <row r="1789" spans="1:6" x14ac:dyDescent="0.25">
      <c r="A1789" s="2">
        <f>IF(OR(A1788&gt;=2^I$9,C1788&lt;=VrefLow),"",A1788+1)</f>
        <v>1786</v>
      </c>
      <c r="B1789" s="6">
        <f>IF(OR(A1788&gt;=2^I$9,C1788&lt;=VrefLow),"",IF(B1788&lt;=0,"",(B1788-(M$6/(2^I$9)))))</f>
        <v>3.6109374999994772</v>
      </c>
      <c r="C1789" s="6">
        <f>IF(OR(A1788&gt;=2^I$9,C1788&lt;=VrefLow),"",(B1789*M$12)/(M$9+M$12))</f>
        <v>1.4211595894871965</v>
      </c>
      <c r="D1789" s="4">
        <f>IF(OR(A1788&gt;=2^I$9,C1788&lt;=VrefLow),"",ROUND(((C1789-VrefLow)*(2^REsolution))/(VrefHigh-VrefLow),0))</f>
        <v>2156</v>
      </c>
      <c r="E1789" s="5" t="str">
        <f>IF(OR(A1788&gt;=2^I$9,C1788&lt;=VrefLow),"",DEC2BIN((MOD(D1789,4096)/512),3)&amp;DEC2BIN(MOD(D1789,512),9))</f>
        <v>100001101100</v>
      </c>
      <c r="F1789" s="1" t="str">
        <f>IF(OR(A1788&gt;=2^I$9,C1788&lt;=VrefLow),"",DEC2HEX(D1789,4))</f>
        <v>086C</v>
      </c>
    </row>
    <row r="1790" spans="1:6" x14ac:dyDescent="0.25">
      <c r="A1790" s="2">
        <f>IF(OR(A1789&gt;=2^I$9,C1789&lt;=VrefLow),"",A1789+1)</f>
        <v>1787</v>
      </c>
      <c r="B1790" s="6">
        <f>IF(OR(A1789&gt;=2^I$9,C1789&lt;=VrefLow),"",IF(B1789&lt;=0,"",(B1789-(M$6/(2^I$9)))))</f>
        <v>3.6093749999994773</v>
      </c>
      <c r="C1790" s="6">
        <f>IF(OR(A1789&gt;=2^I$9,C1789&lt;=VrefLow),"",(B1790*M$12)/(M$9+M$12))</f>
        <v>1.4205446350997075</v>
      </c>
      <c r="D1790" s="4">
        <f>IF(OR(A1789&gt;=2^I$9,C1789&lt;=VrefLow),"",ROUND(((C1790-VrefLow)*(2^REsolution))/(VrefHigh-VrefLow),0))</f>
        <v>2155</v>
      </c>
      <c r="E1790" s="5" t="str">
        <f>IF(OR(A1789&gt;=2^I$9,C1789&lt;=VrefLow),"",DEC2BIN((MOD(D1790,4096)/512),3)&amp;DEC2BIN(MOD(D1790,512),9))</f>
        <v>100001101011</v>
      </c>
      <c r="F1790" s="1" t="str">
        <f>IF(OR(A1789&gt;=2^I$9,C1789&lt;=VrefLow),"",DEC2HEX(D1790,4))</f>
        <v>086B</v>
      </c>
    </row>
    <row r="1791" spans="1:6" x14ac:dyDescent="0.25">
      <c r="A1791" s="2">
        <f>IF(OR(A1790&gt;=2^I$9,C1790&lt;=VrefLow),"",A1790+1)</f>
        <v>1788</v>
      </c>
      <c r="B1791" s="6">
        <f>IF(OR(A1790&gt;=2^I$9,C1790&lt;=VrefLow),"",IF(B1790&lt;=0,"",(B1790-(M$6/(2^I$9)))))</f>
        <v>3.6078124999994774</v>
      </c>
      <c r="C1791" s="6">
        <f>IF(OR(A1790&gt;=2^I$9,C1790&lt;=VrefLow),"",(B1791*M$12)/(M$9+M$12))</f>
        <v>1.4199296807122184</v>
      </c>
      <c r="D1791" s="4">
        <f>IF(OR(A1790&gt;=2^I$9,C1790&lt;=VrefLow),"",ROUND(((C1791-VrefLow)*(2^REsolution))/(VrefHigh-VrefLow),0))</f>
        <v>2154</v>
      </c>
      <c r="E1791" s="5" t="str">
        <f>IF(OR(A1790&gt;=2^I$9,C1790&lt;=VrefLow),"",DEC2BIN((MOD(D1791,4096)/512),3)&amp;DEC2BIN(MOD(D1791,512),9))</f>
        <v>100001101010</v>
      </c>
      <c r="F1791" s="1" t="str">
        <f>IF(OR(A1790&gt;=2^I$9,C1790&lt;=VrefLow),"",DEC2HEX(D1791,4))</f>
        <v>086A</v>
      </c>
    </row>
    <row r="1792" spans="1:6" x14ac:dyDescent="0.25">
      <c r="A1792" s="2">
        <f>IF(OR(A1791&gt;=2^I$9,C1791&lt;=VrefLow),"",A1791+1)</f>
        <v>1789</v>
      </c>
      <c r="B1792" s="6">
        <f>IF(OR(A1791&gt;=2^I$9,C1791&lt;=VrefLow),"",IF(B1791&lt;=0,"",(B1791-(M$6/(2^I$9)))))</f>
        <v>3.6062499999994775</v>
      </c>
      <c r="C1792" s="6">
        <f>IF(OR(A1791&gt;=2^I$9,C1791&lt;=VrefLow),"",(B1792*M$12)/(M$9+M$12))</f>
        <v>1.4193147263247292</v>
      </c>
      <c r="D1792" s="4">
        <f>IF(OR(A1791&gt;=2^I$9,C1791&lt;=VrefLow),"",ROUND(((C1792-VrefLow)*(2^REsolution))/(VrefHigh-VrefLow),0))</f>
        <v>2153</v>
      </c>
      <c r="E1792" s="5" t="str">
        <f>IF(OR(A1791&gt;=2^I$9,C1791&lt;=VrefLow),"",DEC2BIN((MOD(D1792,4096)/512),3)&amp;DEC2BIN(MOD(D1792,512),9))</f>
        <v>100001101001</v>
      </c>
      <c r="F1792" s="1" t="str">
        <f>IF(OR(A1791&gt;=2^I$9,C1791&lt;=VrefLow),"",DEC2HEX(D1792,4))</f>
        <v>0869</v>
      </c>
    </row>
    <row r="1793" spans="1:6" x14ac:dyDescent="0.25">
      <c r="A1793" s="2">
        <f>IF(OR(A1792&gt;=2^I$9,C1792&lt;=VrefLow),"",A1792+1)</f>
        <v>1790</v>
      </c>
      <c r="B1793" s="6">
        <f>IF(OR(A1792&gt;=2^I$9,C1792&lt;=VrefLow),"",IF(B1792&lt;=0,"",(B1792-(M$6/(2^I$9)))))</f>
        <v>3.6046874999994776</v>
      </c>
      <c r="C1793" s="6">
        <f>IF(OR(A1792&gt;=2^I$9,C1792&lt;=VrefLow),"",(B1793*M$12)/(M$9+M$12))</f>
        <v>1.4186997719372401</v>
      </c>
      <c r="D1793" s="4">
        <f>IF(OR(A1792&gt;=2^I$9,C1792&lt;=VrefLow),"",ROUND(((C1793-VrefLow)*(2^REsolution))/(VrefHigh-VrefLow),0))</f>
        <v>2152</v>
      </c>
      <c r="E1793" s="5" t="str">
        <f>IF(OR(A1792&gt;=2^I$9,C1792&lt;=VrefLow),"",DEC2BIN((MOD(D1793,4096)/512),3)&amp;DEC2BIN(MOD(D1793,512),9))</f>
        <v>100001101000</v>
      </c>
      <c r="F1793" s="1" t="str">
        <f>IF(OR(A1792&gt;=2^I$9,C1792&lt;=VrefLow),"",DEC2HEX(D1793,4))</f>
        <v>0868</v>
      </c>
    </row>
    <row r="1794" spans="1:6" x14ac:dyDescent="0.25">
      <c r="A1794" s="2">
        <f>IF(OR(A1793&gt;=2^I$9,C1793&lt;=VrefLow),"",A1793+1)</f>
        <v>1791</v>
      </c>
      <c r="B1794" s="6">
        <f>IF(OR(A1793&gt;=2^I$9,C1793&lt;=VrefLow),"",IF(B1793&lt;=0,"",(B1793-(M$6/(2^I$9)))))</f>
        <v>3.6031249999994777</v>
      </c>
      <c r="C1794" s="6">
        <f>IF(OR(A1793&gt;=2^I$9,C1793&lt;=VrefLow),"",(B1794*M$12)/(M$9+M$12))</f>
        <v>1.4180848175497509</v>
      </c>
      <c r="D1794" s="4">
        <f>IF(OR(A1793&gt;=2^I$9,C1793&lt;=VrefLow),"",ROUND(((C1794-VrefLow)*(2^REsolution))/(VrefHigh-VrefLow),0))</f>
        <v>2151</v>
      </c>
      <c r="E1794" s="5" t="str">
        <f>IF(OR(A1793&gt;=2^I$9,C1793&lt;=VrefLow),"",DEC2BIN((MOD(D1794,4096)/512),3)&amp;DEC2BIN(MOD(D1794,512),9))</f>
        <v>100001100111</v>
      </c>
      <c r="F1794" s="1" t="str">
        <f>IF(OR(A1793&gt;=2^I$9,C1793&lt;=VrefLow),"",DEC2HEX(D1794,4))</f>
        <v>0867</v>
      </c>
    </row>
    <row r="1795" spans="1:6" x14ac:dyDescent="0.25">
      <c r="A1795" s="2">
        <f>IF(OR(A1794&gt;=2^I$9,C1794&lt;=VrefLow),"",A1794+1)</f>
        <v>1792</v>
      </c>
      <c r="B1795" s="6">
        <f>IF(OR(A1794&gt;=2^I$9,C1794&lt;=VrefLow),"",IF(B1794&lt;=0,"",(B1794-(M$6/(2^I$9)))))</f>
        <v>3.6015624999994778</v>
      </c>
      <c r="C1795" s="6">
        <f>IF(OR(A1794&gt;=2^I$9,C1794&lt;=VrefLow),"",(B1795*M$12)/(M$9+M$12))</f>
        <v>1.417469863162262</v>
      </c>
      <c r="D1795" s="4">
        <f>IF(OR(A1794&gt;=2^I$9,C1794&lt;=VrefLow),"",ROUND(((C1795-VrefLow)*(2^REsolution))/(VrefHigh-VrefLow),0))</f>
        <v>2150</v>
      </c>
      <c r="E1795" s="5" t="str">
        <f>IF(OR(A1794&gt;=2^I$9,C1794&lt;=VrefLow),"",DEC2BIN((MOD(D1795,4096)/512),3)&amp;DEC2BIN(MOD(D1795,512),9))</f>
        <v>100001100110</v>
      </c>
      <c r="F1795" s="1" t="str">
        <f>IF(OR(A1794&gt;=2^I$9,C1794&lt;=VrefLow),"",DEC2HEX(D1795,4))</f>
        <v>0866</v>
      </c>
    </row>
    <row r="1796" spans="1:6" x14ac:dyDescent="0.25">
      <c r="A1796" s="2">
        <f>IF(OR(A1795&gt;=2^I$9,C1795&lt;=VrefLow),"",A1795+1)</f>
        <v>1793</v>
      </c>
      <c r="B1796" s="6">
        <f>IF(OR(A1795&gt;=2^I$9,C1795&lt;=VrefLow),"",IF(B1795&lt;=0,"",(B1795-(M$6/(2^I$9)))))</f>
        <v>3.5999999999994778</v>
      </c>
      <c r="C1796" s="6">
        <f>IF(OR(A1795&gt;=2^I$9,C1795&lt;=VrefLow),"",(B1796*M$12)/(M$9+M$12))</f>
        <v>1.4168549087747728</v>
      </c>
      <c r="D1796" s="4">
        <f>IF(OR(A1795&gt;=2^I$9,C1795&lt;=VrefLow),"",ROUND(((C1796-VrefLow)*(2^REsolution))/(VrefHigh-VrefLow),0))</f>
        <v>2149</v>
      </c>
      <c r="E1796" s="5" t="str">
        <f>IF(OR(A1795&gt;=2^I$9,C1795&lt;=VrefLow),"",DEC2BIN((MOD(D1796,4096)/512),3)&amp;DEC2BIN(MOD(D1796,512),9))</f>
        <v>100001100101</v>
      </c>
      <c r="F1796" s="1" t="str">
        <f>IF(OR(A1795&gt;=2^I$9,C1795&lt;=VrefLow),"",DEC2HEX(D1796,4))</f>
        <v>0865</v>
      </c>
    </row>
    <row r="1797" spans="1:6" x14ac:dyDescent="0.25">
      <c r="A1797" s="2">
        <f>IF(OR(A1796&gt;=2^I$9,C1796&lt;=VrefLow),"",A1796+1)</f>
        <v>1794</v>
      </c>
      <c r="B1797" s="6">
        <f>IF(OR(A1796&gt;=2^I$9,C1796&lt;=VrefLow),"",IF(B1796&lt;=0,"",(B1796-(M$6/(2^I$9)))))</f>
        <v>3.5984374999994779</v>
      </c>
      <c r="C1797" s="6">
        <f>IF(OR(A1796&gt;=2^I$9,C1796&lt;=VrefLow),"",(B1797*M$12)/(M$9+M$12))</f>
        <v>1.4162399543872837</v>
      </c>
      <c r="D1797" s="4">
        <f>IF(OR(A1796&gt;=2^I$9,C1796&lt;=VrefLow),"",ROUND(((C1797-VrefLow)*(2^REsolution))/(VrefHigh-VrefLow),0))</f>
        <v>2148</v>
      </c>
      <c r="E1797" s="5" t="str">
        <f>IF(OR(A1796&gt;=2^I$9,C1796&lt;=VrefLow),"",DEC2BIN((MOD(D1797,4096)/512),3)&amp;DEC2BIN(MOD(D1797,512),9))</f>
        <v>100001100100</v>
      </c>
      <c r="F1797" s="1" t="str">
        <f>IF(OR(A1796&gt;=2^I$9,C1796&lt;=VrefLow),"",DEC2HEX(D1797,4))</f>
        <v>0864</v>
      </c>
    </row>
    <row r="1798" spans="1:6" x14ac:dyDescent="0.25">
      <c r="A1798" s="2">
        <f>IF(OR(A1797&gt;=2^I$9,C1797&lt;=VrefLow),"",A1797+1)</f>
        <v>1795</v>
      </c>
      <c r="B1798" s="6">
        <f>IF(OR(A1797&gt;=2^I$9,C1797&lt;=VrefLow),"",IF(B1797&lt;=0,"",(B1797-(M$6/(2^I$9)))))</f>
        <v>3.596874999999478</v>
      </c>
      <c r="C1798" s="6">
        <f>IF(OR(A1797&gt;=2^I$9,C1797&lt;=VrefLow),"",(B1798*M$12)/(M$9+M$12))</f>
        <v>1.4156249999997947</v>
      </c>
      <c r="D1798" s="4">
        <f>IF(OR(A1797&gt;=2^I$9,C1797&lt;=VrefLow),"",ROUND(((C1798-VrefLow)*(2^REsolution))/(VrefHigh-VrefLow),0))</f>
        <v>2148</v>
      </c>
      <c r="E1798" s="5" t="str">
        <f>IF(OR(A1797&gt;=2^I$9,C1797&lt;=VrefLow),"",DEC2BIN((MOD(D1798,4096)/512),3)&amp;DEC2BIN(MOD(D1798,512),9))</f>
        <v>100001100100</v>
      </c>
      <c r="F1798" s="1" t="str">
        <f>IF(OR(A1797&gt;=2^I$9,C1797&lt;=VrefLow),"",DEC2HEX(D1798,4))</f>
        <v>0864</v>
      </c>
    </row>
    <row r="1799" spans="1:6" x14ac:dyDescent="0.25">
      <c r="A1799" s="2">
        <f>IF(OR(A1798&gt;=2^I$9,C1798&lt;=VrefLow),"",A1798+1)</f>
        <v>1796</v>
      </c>
      <c r="B1799" s="6">
        <f>IF(OR(A1798&gt;=2^I$9,C1798&lt;=VrefLow),"",IF(B1798&lt;=0,"",(B1798-(M$6/(2^I$9)))))</f>
        <v>3.5953124999994781</v>
      </c>
      <c r="C1799" s="6">
        <f>IF(OR(A1798&gt;=2^I$9,C1798&lt;=VrefLow),"",(B1799*M$12)/(M$9+M$12))</f>
        <v>1.4150100456123054</v>
      </c>
      <c r="D1799" s="4">
        <f>IF(OR(A1798&gt;=2^I$9,C1798&lt;=VrefLow),"",ROUND(((C1799-VrefLow)*(2^REsolution))/(VrefHigh-VrefLow),0))</f>
        <v>2147</v>
      </c>
      <c r="E1799" s="5" t="str">
        <f>IF(OR(A1798&gt;=2^I$9,C1798&lt;=VrefLow),"",DEC2BIN((MOD(D1799,4096)/512),3)&amp;DEC2BIN(MOD(D1799,512),9))</f>
        <v>100001100011</v>
      </c>
      <c r="F1799" s="1" t="str">
        <f>IF(OR(A1798&gt;=2^I$9,C1798&lt;=VrefLow),"",DEC2HEX(D1799,4))</f>
        <v>0863</v>
      </c>
    </row>
    <row r="1800" spans="1:6" x14ac:dyDescent="0.25">
      <c r="A1800" s="2">
        <f>IF(OR(A1799&gt;=2^I$9,C1799&lt;=VrefLow),"",A1799+1)</f>
        <v>1797</v>
      </c>
      <c r="B1800" s="6">
        <f>IF(OR(A1799&gt;=2^I$9,C1799&lt;=VrefLow),"",IF(B1799&lt;=0,"",(B1799-(M$6/(2^I$9)))))</f>
        <v>3.5937499999994782</v>
      </c>
      <c r="C1800" s="6">
        <f>IF(OR(A1799&gt;=2^I$9,C1799&lt;=VrefLow),"",(B1800*M$12)/(M$9+M$12))</f>
        <v>1.4143950912248162</v>
      </c>
      <c r="D1800" s="4">
        <f>IF(OR(A1799&gt;=2^I$9,C1799&lt;=VrefLow),"",ROUND(((C1800-VrefLow)*(2^REsolution))/(VrefHigh-VrefLow),0))</f>
        <v>2146</v>
      </c>
      <c r="E1800" s="5" t="str">
        <f>IF(OR(A1799&gt;=2^I$9,C1799&lt;=VrefLow),"",DEC2BIN((MOD(D1800,4096)/512),3)&amp;DEC2BIN(MOD(D1800,512),9))</f>
        <v>100001100010</v>
      </c>
      <c r="F1800" s="1" t="str">
        <f>IF(OR(A1799&gt;=2^I$9,C1799&lt;=VrefLow),"",DEC2HEX(D1800,4))</f>
        <v>0862</v>
      </c>
    </row>
    <row r="1801" spans="1:6" x14ac:dyDescent="0.25">
      <c r="A1801" s="2">
        <f>IF(OR(A1800&gt;=2^I$9,C1800&lt;=VrefLow),"",A1800+1)</f>
        <v>1798</v>
      </c>
      <c r="B1801" s="6">
        <f>IF(OR(A1800&gt;=2^I$9,C1800&lt;=VrefLow),"",IF(B1800&lt;=0,"",(B1800-(M$6/(2^I$9)))))</f>
        <v>3.5921874999994783</v>
      </c>
      <c r="C1801" s="6">
        <f>IF(OR(A1800&gt;=2^I$9,C1800&lt;=VrefLow),"",(B1801*M$12)/(M$9+M$12))</f>
        <v>1.4137801368373273</v>
      </c>
      <c r="D1801" s="4">
        <f>IF(OR(A1800&gt;=2^I$9,C1800&lt;=VrefLow),"",ROUND(((C1801-VrefLow)*(2^REsolution))/(VrefHigh-VrefLow),0))</f>
        <v>2145</v>
      </c>
      <c r="E1801" s="5" t="str">
        <f>IF(OR(A1800&gt;=2^I$9,C1800&lt;=VrefLow),"",DEC2BIN((MOD(D1801,4096)/512),3)&amp;DEC2BIN(MOD(D1801,512),9))</f>
        <v>100001100001</v>
      </c>
      <c r="F1801" s="1" t="str">
        <f>IF(OR(A1800&gt;=2^I$9,C1800&lt;=VrefLow),"",DEC2HEX(D1801,4))</f>
        <v>0861</v>
      </c>
    </row>
    <row r="1802" spans="1:6" x14ac:dyDescent="0.25">
      <c r="A1802" s="2">
        <f>IF(OR(A1801&gt;=2^I$9,C1801&lt;=VrefLow),"",A1801+1)</f>
        <v>1799</v>
      </c>
      <c r="B1802" s="6">
        <f>IF(OR(A1801&gt;=2^I$9,C1801&lt;=VrefLow),"",IF(B1801&lt;=0,"",(B1801-(M$6/(2^I$9)))))</f>
        <v>3.5906249999994784</v>
      </c>
      <c r="C1802" s="6">
        <f>IF(OR(A1801&gt;=2^I$9,C1801&lt;=VrefLow),"",(B1802*M$12)/(M$9+M$12))</f>
        <v>1.4131651824498381</v>
      </c>
      <c r="D1802" s="4">
        <f>IF(OR(A1801&gt;=2^I$9,C1801&lt;=VrefLow),"",ROUND(((C1802-VrefLow)*(2^REsolution))/(VrefHigh-VrefLow),0))</f>
        <v>2144</v>
      </c>
      <c r="E1802" s="5" t="str">
        <f>IF(OR(A1801&gt;=2^I$9,C1801&lt;=VrefLow),"",DEC2BIN((MOD(D1802,4096)/512),3)&amp;DEC2BIN(MOD(D1802,512),9))</f>
        <v>100001100000</v>
      </c>
      <c r="F1802" s="1" t="str">
        <f>IF(OR(A1801&gt;=2^I$9,C1801&lt;=VrefLow),"",DEC2HEX(D1802,4))</f>
        <v>0860</v>
      </c>
    </row>
    <row r="1803" spans="1:6" x14ac:dyDescent="0.25">
      <c r="A1803" s="2">
        <f>IF(OR(A1802&gt;=2^I$9,C1802&lt;=VrefLow),"",A1802+1)</f>
        <v>1800</v>
      </c>
      <c r="B1803" s="6">
        <f>IF(OR(A1802&gt;=2^I$9,C1802&lt;=VrefLow),"",IF(B1802&lt;=0,"",(B1802-(M$6/(2^I$9)))))</f>
        <v>3.5890624999994785</v>
      </c>
      <c r="C1803" s="6">
        <f>IF(OR(A1802&gt;=2^I$9,C1802&lt;=VrefLow),"",(B1803*M$12)/(M$9+M$12))</f>
        <v>1.4125502280623492</v>
      </c>
      <c r="D1803" s="4">
        <f>IF(OR(A1802&gt;=2^I$9,C1802&lt;=VrefLow),"",ROUND(((C1803-VrefLow)*(2^REsolution))/(VrefHigh-VrefLow),0))</f>
        <v>2143</v>
      </c>
      <c r="E1803" s="5" t="str">
        <f>IF(OR(A1802&gt;=2^I$9,C1802&lt;=VrefLow),"",DEC2BIN((MOD(D1803,4096)/512),3)&amp;DEC2BIN(MOD(D1803,512),9))</f>
        <v>100001011111</v>
      </c>
      <c r="F1803" s="1" t="str">
        <f>IF(OR(A1802&gt;=2^I$9,C1802&lt;=VrefLow),"",DEC2HEX(D1803,4))</f>
        <v>085F</v>
      </c>
    </row>
    <row r="1804" spans="1:6" x14ac:dyDescent="0.25">
      <c r="A1804" s="2">
        <f>IF(OR(A1803&gt;=2^I$9,C1803&lt;=VrefLow),"",A1803+1)</f>
        <v>1801</v>
      </c>
      <c r="B1804" s="6">
        <f>IF(OR(A1803&gt;=2^I$9,C1803&lt;=VrefLow),"",IF(B1803&lt;=0,"",(B1803-(M$6/(2^I$9)))))</f>
        <v>3.5874999999994786</v>
      </c>
      <c r="C1804" s="6">
        <f>IF(OR(A1803&gt;=2^I$9,C1803&lt;=VrefLow),"",(B1804*M$12)/(M$9+M$12))</f>
        <v>1.41193527367486</v>
      </c>
      <c r="D1804" s="4">
        <f>IF(OR(A1803&gt;=2^I$9,C1803&lt;=VrefLow),"",ROUND(((C1804-VrefLow)*(2^REsolution))/(VrefHigh-VrefLow),0))</f>
        <v>2142</v>
      </c>
      <c r="E1804" s="5" t="str">
        <f>IF(OR(A1803&gt;=2^I$9,C1803&lt;=VrefLow),"",DEC2BIN((MOD(D1804,4096)/512),3)&amp;DEC2BIN(MOD(D1804,512),9))</f>
        <v>100001011110</v>
      </c>
      <c r="F1804" s="1" t="str">
        <f>IF(OR(A1803&gt;=2^I$9,C1803&lt;=VrefLow),"",DEC2HEX(D1804,4))</f>
        <v>085E</v>
      </c>
    </row>
    <row r="1805" spans="1:6" x14ac:dyDescent="0.25">
      <c r="A1805" s="2">
        <f>IF(OR(A1804&gt;=2^I$9,C1804&lt;=VrefLow),"",A1804+1)</f>
        <v>1802</v>
      </c>
      <c r="B1805" s="6">
        <f>IF(OR(A1804&gt;=2^I$9,C1804&lt;=VrefLow),"",IF(B1804&lt;=0,"",(B1804-(M$6/(2^I$9)))))</f>
        <v>3.5859374999994786</v>
      </c>
      <c r="C1805" s="6">
        <f>IF(OR(A1804&gt;=2^I$9,C1804&lt;=VrefLow),"",(B1805*M$12)/(M$9+M$12))</f>
        <v>1.4113203192873707</v>
      </c>
      <c r="D1805" s="4">
        <f>IF(OR(A1804&gt;=2^I$9,C1804&lt;=VrefLow),"",ROUND(((C1805-VrefLow)*(2^REsolution))/(VrefHigh-VrefLow),0))</f>
        <v>2141</v>
      </c>
      <c r="E1805" s="5" t="str">
        <f>IF(OR(A1804&gt;=2^I$9,C1804&lt;=VrefLow),"",DEC2BIN((MOD(D1805,4096)/512),3)&amp;DEC2BIN(MOD(D1805,512),9))</f>
        <v>100001011101</v>
      </c>
      <c r="F1805" s="1" t="str">
        <f>IF(OR(A1804&gt;=2^I$9,C1804&lt;=VrefLow),"",DEC2HEX(D1805,4))</f>
        <v>085D</v>
      </c>
    </row>
    <row r="1806" spans="1:6" x14ac:dyDescent="0.25">
      <c r="A1806" s="2">
        <f>IF(OR(A1805&gt;=2^I$9,C1805&lt;=VrefLow),"",A1805+1)</f>
        <v>1803</v>
      </c>
      <c r="B1806" s="6">
        <f>IF(OR(A1805&gt;=2^I$9,C1805&lt;=VrefLow),"",IF(B1805&lt;=0,"",(B1805-(M$6/(2^I$9)))))</f>
        <v>3.5843749999994787</v>
      </c>
      <c r="C1806" s="6">
        <f>IF(OR(A1805&gt;=2^I$9,C1805&lt;=VrefLow),"",(B1806*M$12)/(M$9+M$12))</f>
        <v>1.4107053648998817</v>
      </c>
      <c r="D1806" s="4">
        <f>IF(OR(A1805&gt;=2^I$9,C1805&lt;=VrefLow),"",ROUND(((C1806-VrefLow)*(2^REsolution))/(VrefHigh-VrefLow),0))</f>
        <v>2140</v>
      </c>
      <c r="E1806" s="5" t="str">
        <f>IF(OR(A1805&gt;=2^I$9,C1805&lt;=VrefLow),"",DEC2BIN((MOD(D1806,4096)/512),3)&amp;DEC2BIN(MOD(D1806,512),9))</f>
        <v>100001011100</v>
      </c>
      <c r="F1806" s="1" t="str">
        <f>IF(OR(A1805&gt;=2^I$9,C1805&lt;=VrefLow),"",DEC2HEX(D1806,4))</f>
        <v>085C</v>
      </c>
    </row>
    <row r="1807" spans="1:6" x14ac:dyDescent="0.25">
      <c r="A1807" s="2">
        <f>IF(OR(A1806&gt;=2^I$9,C1806&lt;=VrefLow),"",A1806+1)</f>
        <v>1804</v>
      </c>
      <c r="B1807" s="6">
        <f>IF(OR(A1806&gt;=2^I$9,C1806&lt;=VrefLow),"",IF(B1806&lt;=0,"",(B1806-(M$6/(2^I$9)))))</f>
        <v>3.5828124999994788</v>
      </c>
      <c r="C1807" s="6">
        <f>IF(OR(A1806&gt;=2^I$9,C1806&lt;=VrefLow),"",(B1807*M$12)/(M$9+M$12))</f>
        <v>1.4100904105123926</v>
      </c>
      <c r="D1807" s="4">
        <f>IF(OR(A1806&gt;=2^I$9,C1806&lt;=VrefLow),"",ROUND(((C1807-VrefLow)*(2^REsolution))/(VrefHigh-VrefLow),0))</f>
        <v>2139</v>
      </c>
      <c r="E1807" s="5" t="str">
        <f>IF(OR(A1806&gt;=2^I$9,C1806&lt;=VrefLow),"",DEC2BIN((MOD(D1807,4096)/512),3)&amp;DEC2BIN(MOD(D1807,512),9))</f>
        <v>100001011011</v>
      </c>
      <c r="F1807" s="1" t="str">
        <f>IF(OR(A1806&gt;=2^I$9,C1806&lt;=VrefLow),"",DEC2HEX(D1807,4))</f>
        <v>085B</v>
      </c>
    </row>
    <row r="1808" spans="1:6" x14ac:dyDescent="0.25">
      <c r="A1808" s="2">
        <f>IF(OR(A1807&gt;=2^I$9,C1807&lt;=VrefLow),"",A1807+1)</f>
        <v>1805</v>
      </c>
      <c r="B1808" s="6">
        <f>IF(OR(A1807&gt;=2^I$9,C1807&lt;=VrefLow),"",IF(B1807&lt;=0,"",(B1807-(M$6/(2^I$9)))))</f>
        <v>3.5812499999994789</v>
      </c>
      <c r="C1808" s="6">
        <f>IF(OR(A1807&gt;=2^I$9,C1807&lt;=VrefLow),"",(B1808*M$12)/(M$9+M$12))</f>
        <v>1.4094754561249034</v>
      </c>
      <c r="D1808" s="4">
        <f>IF(OR(A1807&gt;=2^I$9,C1807&lt;=VrefLow),"",ROUND(((C1808-VrefLow)*(2^REsolution))/(VrefHigh-VrefLow),0))</f>
        <v>2138</v>
      </c>
      <c r="E1808" s="5" t="str">
        <f>IF(OR(A1807&gt;=2^I$9,C1807&lt;=VrefLow),"",DEC2BIN((MOD(D1808,4096)/512),3)&amp;DEC2BIN(MOD(D1808,512),9))</f>
        <v>100001011010</v>
      </c>
      <c r="F1808" s="1" t="str">
        <f>IF(OR(A1807&gt;=2^I$9,C1807&lt;=VrefLow),"",DEC2HEX(D1808,4))</f>
        <v>085A</v>
      </c>
    </row>
    <row r="1809" spans="1:6" x14ac:dyDescent="0.25">
      <c r="A1809" s="2">
        <f>IF(OR(A1808&gt;=2^I$9,C1808&lt;=VrefLow),"",A1808+1)</f>
        <v>1806</v>
      </c>
      <c r="B1809" s="6">
        <f>IF(OR(A1808&gt;=2^I$9,C1808&lt;=VrefLow),"",IF(B1808&lt;=0,"",(B1808-(M$6/(2^I$9)))))</f>
        <v>3.579687499999479</v>
      </c>
      <c r="C1809" s="6">
        <f>IF(OR(A1808&gt;=2^I$9,C1808&lt;=VrefLow),"",(B1809*M$12)/(M$9+M$12))</f>
        <v>1.4088605017374145</v>
      </c>
      <c r="D1809" s="4">
        <f>IF(OR(A1808&gt;=2^I$9,C1808&lt;=VrefLow),"",ROUND(((C1809-VrefLow)*(2^REsolution))/(VrefHigh-VrefLow),0))</f>
        <v>2137</v>
      </c>
      <c r="E1809" s="5" t="str">
        <f>IF(OR(A1808&gt;=2^I$9,C1808&lt;=VrefLow),"",DEC2BIN((MOD(D1809,4096)/512),3)&amp;DEC2BIN(MOD(D1809,512),9))</f>
        <v>100001011001</v>
      </c>
      <c r="F1809" s="1" t="str">
        <f>IF(OR(A1808&gt;=2^I$9,C1808&lt;=VrefLow),"",DEC2HEX(D1809,4))</f>
        <v>0859</v>
      </c>
    </row>
    <row r="1810" spans="1:6" x14ac:dyDescent="0.25">
      <c r="A1810" s="2">
        <f>IF(OR(A1809&gt;=2^I$9,C1809&lt;=VrefLow),"",A1809+1)</f>
        <v>1807</v>
      </c>
      <c r="B1810" s="6">
        <f>IF(OR(A1809&gt;=2^I$9,C1809&lt;=VrefLow),"",IF(B1809&lt;=0,"",(B1809-(M$6/(2^I$9)))))</f>
        <v>3.5781249999994791</v>
      </c>
      <c r="C1810" s="6">
        <f>IF(OR(A1809&gt;=2^I$9,C1809&lt;=VrefLow),"",(B1810*M$12)/(M$9+M$12))</f>
        <v>1.4082455473499254</v>
      </c>
      <c r="D1810" s="4">
        <f>IF(OR(A1809&gt;=2^I$9,C1809&lt;=VrefLow),"",ROUND(((C1810-VrefLow)*(2^REsolution))/(VrefHigh-VrefLow),0))</f>
        <v>2136</v>
      </c>
      <c r="E1810" s="5" t="str">
        <f>IF(OR(A1809&gt;=2^I$9,C1809&lt;=VrefLow),"",DEC2BIN((MOD(D1810,4096)/512),3)&amp;DEC2BIN(MOD(D1810,512),9))</f>
        <v>100001011000</v>
      </c>
      <c r="F1810" s="1" t="str">
        <f>IF(OR(A1809&gt;=2^I$9,C1809&lt;=VrefLow),"",DEC2HEX(D1810,4))</f>
        <v>0858</v>
      </c>
    </row>
    <row r="1811" spans="1:6" x14ac:dyDescent="0.25">
      <c r="A1811" s="2">
        <f>IF(OR(A1810&gt;=2^I$9,C1810&lt;=VrefLow),"",A1810+1)</f>
        <v>1808</v>
      </c>
      <c r="B1811" s="6">
        <f>IF(OR(A1810&gt;=2^I$9,C1810&lt;=VrefLow),"",IF(B1810&lt;=0,"",(B1810-(M$6/(2^I$9)))))</f>
        <v>3.5765624999994792</v>
      </c>
      <c r="C1811" s="6">
        <f>IF(OR(A1810&gt;=2^I$9,C1810&lt;=VrefLow),"",(B1811*M$12)/(M$9+M$12))</f>
        <v>1.4076305929624362</v>
      </c>
      <c r="D1811" s="4">
        <f>IF(OR(A1810&gt;=2^I$9,C1810&lt;=VrefLow),"",ROUND(((C1811-VrefLow)*(2^REsolution))/(VrefHigh-VrefLow),0))</f>
        <v>2135</v>
      </c>
      <c r="E1811" s="5" t="str">
        <f>IF(OR(A1810&gt;=2^I$9,C1810&lt;=VrefLow),"",DEC2BIN((MOD(D1811,4096)/512),3)&amp;DEC2BIN(MOD(D1811,512),9))</f>
        <v>100001010111</v>
      </c>
      <c r="F1811" s="1" t="str">
        <f>IF(OR(A1810&gt;=2^I$9,C1810&lt;=VrefLow),"",DEC2HEX(D1811,4))</f>
        <v>0857</v>
      </c>
    </row>
    <row r="1812" spans="1:6" x14ac:dyDescent="0.25">
      <c r="A1812" s="2">
        <f>IF(OR(A1811&gt;=2^I$9,C1811&lt;=VrefLow),"",A1811+1)</f>
        <v>1809</v>
      </c>
      <c r="B1812" s="6">
        <f>IF(OR(A1811&gt;=2^I$9,C1811&lt;=VrefLow),"",IF(B1811&lt;=0,"",(B1811-(M$6/(2^I$9)))))</f>
        <v>3.5749999999994793</v>
      </c>
      <c r="C1812" s="6">
        <f>IF(OR(A1811&gt;=2^I$9,C1811&lt;=VrefLow),"",(B1812*M$12)/(M$9+M$12))</f>
        <v>1.407015638574947</v>
      </c>
      <c r="D1812" s="4">
        <f>IF(OR(A1811&gt;=2^I$9,C1811&lt;=VrefLow),"",ROUND(((C1812-VrefLow)*(2^REsolution))/(VrefHigh-VrefLow),0))</f>
        <v>2134</v>
      </c>
      <c r="E1812" s="5" t="str">
        <f>IF(OR(A1811&gt;=2^I$9,C1811&lt;=VrefLow),"",DEC2BIN((MOD(D1812,4096)/512),3)&amp;DEC2BIN(MOD(D1812,512),9))</f>
        <v>100001010110</v>
      </c>
      <c r="F1812" s="1" t="str">
        <f>IF(OR(A1811&gt;=2^I$9,C1811&lt;=VrefLow),"",DEC2HEX(D1812,4))</f>
        <v>0856</v>
      </c>
    </row>
    <row r="1813" spans="1:6" x14ac:dyDescent="0.25">
      <c r="A1813" s="2">
        <f>IF(OR(A1812&gt;=2^I$9,C1812&lt;=VrefLow),"",A1812+1)</f>
        <v>1810</v>
      </c>
      <c r="B1813" s="6">
        <f>IF(OR(A1812&gt;=2^I$9,C1812&lt;=VrefLow),"",IF(B1812&lt;=0,"",(B1812-(M$6/(2^I$9)))))</f>
        <v>3.5734374999994793</v>
      </c>
      <c r="C1813" s="6">
        <f>IF(OR(A1812&gt;=2^I$9,C1812&lt;=VrefLow),"",(B1813*M$12)/(M$9+M$12))</f>
        <v>1.4064006841874579</v>
      </c>
      <c r="D1813" s="4">
        <f>IF(OR(A1812&gt;=2^I$9,C1812&lt;=VrefLow),"",ROUND(((C1813-VrefLow)*(2^REsolution))/(VrefHigh-VrefLow),0))</f>
        <v>2134</v>
      </c>
      <c r="E1813" s="5" t="str">
        <f>IF(OR(A1812&gt;=2^I$9,C1812&lt;=VrefLow),"",DEC2BIN((MOD(D1813,4096)/512),3)&amp;DEC2BIN(MOD(D1813,512),9))</f>
        <v>100001010110</v>
      </c>
      <c r="F1813" s="1" t="str">
        <f>IF(OR(A1812&gt;=2^I$9,C1812&lt;=VrefLow),"",DEC2HEX(D1813,4))</f>
        <v>0856</v>
      </c>
    </row>
    <row r="1814" spans="1:6" x14ac:dyDescent="0.25">
      <c r="A1814" s="2">
        <f>IF(OR(A1813&gt;=2^I$9,C1813&lt;=VrefLow),"",A1813+1)</f>
        <v>1811</v>
      </c>
      <c r="B1814" s="6">
        <f>IF(OR(A1813&gt;=2^I$9,C1813&lt;=VrefLow),"",IF(B1813&lt;=0,"",(B1813-(M$6/(2^I$9)))))</f>
        <v>3.5718749999994794</v>
      </c>
      <c r="C1814" s="6">
        <f>IF(OR(A1813&gt;=2^I$9,C1813&lt;=VrefLow),"",(B1814*M$12)/(M$9+M$12))</f>
        <v>1.405785729799969</v>
      </c>
      <c r="D1814" s="4">
        <f>IF(OR(A1813&gt;=2^I$9,C1813&lt;=VrefLow),"",ROUND(((C1814-VrefLow)*(2^REsolution))/(VrefHigh-VrefLow),0))</f>
        <v>2133</v>
      </c>
      <c r="E1814" s="5" t="str">
        <f>IF(OR(A1813&gt;=2^I$9,C1813&lt;=VrefLow),"",DEC2BIN((MOD(D1814,4096)/512),3)&amp;DEC2BIN(MOD(D1814,512),9))</f>
        <v>100001010101</v>
      </c>
      <c r="F1814" s="1" t="str">
        <f>IF(OR(A1813&gt;=2^I$9,C1813&lt;=VrefLow),"",DEC2HEX(D1814,4))</f>
        <v>0855</v>
      </c>
    </row>
    <row r="1815" spans="1:6" x14ac:dyDescent="0.25">
      <c r="A1815" s="2">
        <f>IF(OR(A1814&gt;=2^I$9,C1814&lt;=VrefLow),"",A1814+1)</f>
        <v>1812</v>
      </c>
      <c r="B1815" s="6">
        <f>IF(OR(A1814&gt;=2^I$9,C1814&lt;=VrefLow),"",IF(B1814&lt;=0,"",(B1814-(M$6/(2^I$9)))))</f>
        <v>3.5703124999994795</v>
      </c>
      <c r="C1815" s="6">
        <f>IF(OR(A1814&gt;=2^I$9,C1814&lt;=VrefLow),"",(B1815*M$12)/(M$9+M$12))</f>
        <v>1.4051707754124798</v>
      </c>
      <c r="D1815" s="4">
        <f>IF(OR(A1814&gt;=2^I$9,C1814&lt;=VrefLow),"",ROUND(((C1815-VrefLow)*(2^REsolution))/(VrefHigh-VrefLow),0))</f>
        <v>2132</v>
      </c>
      <c r="E1815" s="5" t="str">
        <f>IF(OR(A1814&gt;=2^I$9,C1814&lt;=VrefLow),"",DEC2BIN((MOD(D1815,4096)/512),3)&amp;DEC2BIN(MOD(D1815,512),9))</f>
        <v>100001010100</v>
      </c>
      <c r="F1815" s="1" t="str">
        <f>IF(OR(A1814&gt;=2^I$9,C1814&lt;=VrefLow),"",DEC2HEX(D1815,4))</f>
        <v>0854</v>
      </c>
    </row>
    <row r="1816" spans="1:6" x14ac:dyDescent="0.25">
      <c r="A1816" s="2">
        <f>IF(OR(A1815&gt;=2^I$9,C1815&lt;=VrefLow),"",A1815+1)</f>
        <v>1813</v>
      </c>
      <c r="B1816" s="6">
        <f>IF(OR(A1815&gt;=2^I$9,C1815&lt;=VrefLow),"",IF(B1815&lt;=0,"",(B1815-(M$6/(2^I$9)))))</f>
        <v>3.5687499999994796</v>
      </c>
      <c r="C1816" s="6">
        <f>IF(OR(A1815&gt;=2^I$9,C1815&lt;=VrefLow),"",(B1816*M$12)/(M$9+M$12))</f>
        <v>1.4045558210249907</v>
      </c>
      <c r="D1816" s="4">
        <f>IF(OR(A1815&gt;=2^I$9,C1815&lt;=VrefLow),"",ROUND(((C1816-VrefLow)*(2^REsolution))/(VrefHigh-VrefLow),0))</f>
        <v>2131</v>
      </c>
      <c r="E1816" s="5" t="str">
        <f>IF(OR(A1815&gt;=2^I$9,C1815&lt;=VrefLow),"",DEC2BIN((MOD(D1816,4096)/512),3)&amp;DEC2BIN(MOD(D1816,512),9))</f>
        <v>100001010011</v>
      </c>
      <c r="F1816" s="1" t="str">
        <f>IF(OR(A1815&gt;=2^I$9,C1815&lt;=VrefLow),"",DEC2HEX(D1816,4))</f>
        <v>0853</v>
      </c>
    </row>
    <row r="1817" spans="1:6" x14ac:dyDescent="0.25">
      <c r="A1817" s="2">
        <f>IF(OR(A1816&gt;=2^I$9,C1816&lt;=VrefLow),"",A1816+1)</f>
        <v>1814</v>
      </c>
      <c r="B1817" s="6">
        <f>IF(OR(A1816&gt;=2^I$9,C1816&lt;=VrefLow),"",IF(B1816&lt;=0,"",(B1816-(M$6/(2^I$9)))))</f>
        <v>3.5671874999994797</v>
      </c>
      <c r="C1817" s="6">
        <f>IF(OR(A1816&gt;=2^I$9,C1816&lt;=VrefLow),"",(B1817*M$12)/(M$9+M$12))</f>
        <v>1.4039408666375015</v>
      </c>
      <c r="D1817" s="4">
        <f>IF(OR(A1816&gt;=2^I$9,C1816&lt;=VrefLow),"",ROUND(((C1817-VrefLow)*(2^REsolution))/(VrefHigh-VrefLow),0))</f>
        <v>2130</v>
      </c>
      <c r="E1817" s="5" t="str">
        <f>IF(OR(A1816&gt;=2^I$9,C1816&lt;=VrefLow),"",DEC2BIN((MOD(D1817,4096)/512),3)&amp;DEC2BIN(MOD(D1817,512),9))</f>
        <v>100001010010</v>
      </c>
      <c r="F1817" s="1" t="str">
        <f>IF(OR(A1816&gt;=2^I$9,C1816&lt;=VrefLow),"",DEC2HEX(D1817,4))</f>
        <v>0852</v>
      </c>
    </row>
    <row r="1818" spans="1:6" x14ac:dyDescent="0.25">
      <c r="A1818" s="2">
        <f>IF(OR(A1817&gt;=2^I$9,C1817&lt;=VrefLow),"",A1817+1)</f>
        <v>1815</v>
      </c>
      <c r="B1818" s="6">
        <f>IF(OR(A1817&gt;=2^I$9,C1817&lt;=VrefLow),"",IF(B1817&lt;=0,"",(B1817-(M$6/(2^I$9)))))</f>
        <v>3.5656249999994798</v>
      </c>
      <c r="C1818" s="6">
        <f>IF(OR(A1817&gt;=2^I$9,C1817&lt;=VrefLow),"",(B1818*M$12)/(M$9+M$12))</f>
        <v>1.4033259122500124</v>
      </c>
      <c r="D1818" s="4">
        <f>IF(OR(A1817&gt;=2^I$9,C1817&lt;=VrefLow),"",ROUND(((C1818-VrefLow)*(2^REsolution))/(VrefHigh-VrefLow),0))</f>
        <v>2129</v>
      </c>
      <c r="E1818" s="5" t="str">
        <f>IF(OR(A1817&gt;=2^I$9,C1817&lt;=VrefLow),"",DEC2BIN((MOD(D1818,4096)/512),3)&amp;DEC2BIN(MOD(D1818,512),9))</f>
        <v>100001010001</v>
      </c>
      <c r="F1818" s="1" t="str">
        <f>IF(OR(A1817&gt;=2^I$9,C1817&lt;=VrefLow),"",DEC2HEX(D1818,4))</f>
        <v>0851</v>
      </c>
    </row>
    <row r="1819" spans="1:6" x14ac:dyDescent="0.25">
      <c r="A1819" s="2">
        <f>IF(OR(A1818&gt;=2^I$9,C1818&lt;=VrefLow),"",A1818+1)</f>
        <v>1816</v>
      </c>
      <c r="B1819" s="6">
        <f>IF(OR(A1818&gt;=2^I$9,C1818&lt;=VrefLow),"",IF(B1818&lt;=0,"",(B1818-(M$6/(2^I$9)))))</f>
        <v>3.5640624999994799</v>
      </c>
      <c r="C1819" s="6">
        <f>IF(OR(A1818&gt;=2^I$9,C1818&lt;=VrefLow),"",(B1819*M$12)/(M$9+M$12))</f>
        <v>1.4027109578625234</v>
      </c>
      <c r="D1819" s="4">
        <f>IF(OR(A1818&gt;=2^I$9,C1818&lt;=VrefLow),"",ROUND(((C1819-VrefLow)*(2^REsolution))/(VrefHigh-VrefLow),0))</f>
        <v>2128</v>
      </c>
      <c r="E1819" s="5" t="str">
        <f>IF(OR(A1818&gt;=2^I$9,C1818&lt;=VrefLow),"",DEC2BIN((MOD(D1819,4096)/512),3)&amp;DEC2BIN(MOD(D1819,512),9))</f>
        <v>100001010000</v>
      </c>
      <c r="F1819" s="1" t="str">
        <f>IF(OR(A1818&gt;=2^I$9,C1818&lt;=VrefLow),"",DEC2HEX(D1819,4))</f>
        <v>0850</v>
      </c>
    </row>
    <row r="1820" spans="1:6" x14ac:dyDescent="0.25">
      <c r="A1820" s="2">
        <f>IF(OR(A1819&gt;=2^I$9,C1819&lt;=VrefLow),"",A1819+1)</f>
        <v>1817</v>
      </c>
      <c r="B1820" s="6">
        <f>IF(OR(A1819&gt;=2^I$9,C1819&lt;=VrefLow),"",IF(B1819&lt;=0,"",(B1819-(M$6/(2^I$9)))))</f>
        <v>3.56249999999948</v>
      </c>
      <c r="C1820" s="6">
        <f>IF(OR(A1819&gt;=2^I$9,C1819&lt;=VrefLow),"",(B1820*M$12)/(M$9+M$12))</f>
        <v>1.4020960034750343</v>
      </c>
      <c r="D1820" s="4">
        <f>IF(OR(A1819&gt;=2^I$9,C1819&lt;=VrefLow),"",ROUND(((C1820-VrefLow)*(2^REsolution))/(VrefHigh-VrefLow),0))</f>
        <v>2127</v>
      </c>
      <c r="E1820" s="5" t="str">
        <f>IF(OR(A1819&gt;=2^I$9,C1819&lt;=VrefLow),"",DEC2BIN((MOD(D1820,4096)/512),3)&amp;DEC2BIN(MOD(D1820,512),9))</f>
        <v>100001001111</v>
      </c>
      <c r="F1820" s="1" t="str">
        <f>IF(OR(A1819&gt;=2^I$9,C1819&lt;=VrefLow),"",DEC2HEX(D1820,4))</f>
        <v>084F</v>
      </c>
    </row>
    <row r="1821" spans="1:6" x14ac:dyDescent="0.25">
      <c r="A1821" s="2">
        <f>IF(OR(A1820&gt;=2^I$9,C1820&lt;=VrefLow),"",A1820+1)</f>
        <v>1818</v>
      </c>
      <c r="B1821" s="6">
        <f>IF(OR(A1820&gt;=2^I$9,C1820&lt;=VrefLow),"",IF(B1820&lt;=0,"",(B1820-(M$6/(2^I$9)))))</f>
        <v>3.5609374999994801</v>
      </c>
      <c r="C1821" s="6">
        <f>IF(OR(A1820&gt;=2^I$9,C1820&lt;=VrefLow),"",(B1821*M$12)/(M$9+M$12))</f>
        <v>1.4014810490875451</v>
      </c>
      <c r="D1821" s="4">
        <f>IF(OR(A1820&gt;=2^I$9,C1820&lt;=VrefLow),"",ROUND(((C1821-VrefLow)*(2^REsolution))/(VrefHigh-VrefLow),0))</f>
        <v>2126</v>
      </c>
      <c r="E1821" s="5" t="str">
        <f>IF(OR(A1820&gt;=2^I$9,C1820&lt;=VrefLow),"",DEC2BIN((MOD(D1821,4096)/512),3)&amp;DEC2BIN(MOD(D1821,512),9))</f>
        <v>100001001110</v>
      </c>
      <c r="F1821" s="1" t="str">
        <f>IF(OR(A1820&gt;=2^I$9,C1820&lt;=VrefLow),"",DEC2HEX(D1821,4))</f>
        <v>084E</v>
      </c>
    </row>
    <row r="1822" spans="1:6" x14ac:dyDescent="0.25">
      <c r="A1822" s="2">
        <f>IF(OR(A1821&gt;=2^I$9,C1821&lt;=VrefLow),"",A1821+1)</f>
        <v>1819</v>
      </c>
      <c r="B1822" s="6">
        <f>IF(OR(A1821&gt;=2^I$9,C1821&lt;=VrefLow),"",IF(B1821&lt;=0,"",(B1821-(M$6/(2^I$9)))))</f>
        <v>3.5593749999994801</v>
      </c>
      <c r="C1822" s="6">
        <f>IF(OR(A1821&gt;=2^I$9,C1821&lt;=VrefLow),"",(B1822*M$12)/(M$9+M$12))</f>
        <v>1.4008660947000562</v>
      </c>
      <c r="D1822" s="4">
        <f>IF(OR(A1821&gt;=2^I$9,C1821&lt;=VrefLow),"",ROUND(((C1822-VrefLow)*(2^REsolution))/(VrefHigh-VrefLow),0))</f>
        <v>2125</v>
      </c>
      <c r="E1822" s="5" t="str">
        <f>IF(OR(A1821&gt;=2^I$9,C1821&lt;=VrefLow),"",DEC2BIN((MOD(D1822,4096)/512),3)&amp;DEC2BIN(MOD(D1822,512),9))</f>
        <v>100001001101</v>
      </c>
      <c r="F1822" s="1" t="str">
        <f>IF(OR(A1821&gt;=2^I$9,C1821&lt;=VrefLow),"",DEC2HEX(D1822,4))</f>
        <v>084D</v>
      </c>
    </row>
    <row r="1823" spans="1:6" x14ac:dyDescent="0.25">
      <c r="A1823" s="2">
        <f>IF(OR(A1822&gt;=2^I$9,C1822&lt;=VrefLow),"",A1822+1)</f>
        <v>1820</v>
      </c>
      <c r="B1823" s="6">
        <f>IF(OR(A1822&gt;=2^I$9,C1822&lt;=VrefLow),"",IF(B1822&lt;=0,"",(B1822-(M$6/(2^I$9)))))</f>
        <v>3.5578124999994802</v>
      </c>
      <c r="C1823" s="6">
        <f>IF(OR(A1822&gt;=2^I$9,C1822&lt;=VrefLow),"",(B1823*M$12)/(M$9+M$12))</f>
        <v>1.400251140312567</v>
      </c>
      <c r="D1823" s="4">
        <f>IF(OR(A1822&gt;=2^I$9,C1822&lt;=VrefLow),"",ROUND(((C1823-VrefLow)*(2^REsolution))/(VrefHigh-VrefLow),0))</f>
        <v>2124</v>
      </c>
      <c r="E1823" s="5" t="str">
        <f>IF(OR(A1822&gt;=2^I$9,C1822&lt;=VrefLow),"",DEC2BIN((MOD(D1823,4096)/512),3)&amp;DEC2BIN(MOD(D1823,512),9))</f>
        <v>100001001100</v>
      </c>
      <c r="F1823" s="1" t="str">
        <f>IF(OR(A1822&gt;=2^I$9,C1822&lt;=VrefLow),"",DEC2HEX(D1823,4))</f>
        <v>084C</v>
      </c>
    </row>
    <row r="1824" spans="1:6" x14ac:dyDescent="0.25">
      <c r="A1824" s="2">
        <f>IF(OR(A1823&gt;=2^I$9,C1823&lt;=VrefLow),"",A1823+1)</f>
        <v>1821</v>
      </c>
      <c r="B1824" s="6">
        <f>IF(OR(A1823&gt;=2^I$9,C1823&lt;=VrefLow),"",IF(B1823&lt;=0,"",(B1823-(M$6/(2^I$9)))))</f>
        <v>3.5562499999994803</v>
      </c>
      <c r="C1824" s="6">
        <f>IF(OR(A1823&gt;=2^I$9,C1823&lt;=VrefLow),"",(B1824*M$12)/(M$9+M$12))</f>
        <v>1.3996361859250777</v>
      </c>
      <c r="D1824" s="4">
        <f>IF(OR(A1823&gt;=2^I$9,C1823&lt;=VrefLow),"",ROUND(((C1824-VrefLow)*(2^REsolution))/(VrefHigh-VrefLow),0))</f>
        <v>2123</v>
      </c>
      <c r="E1824" s="5" t="str">
        <f>IF(OR(A1823&gt;=2^I$9,C1823&lt;=VrefLow),"",DEC2BIN((MOD(D1824,4096)/512),3)&amp;DEC2BIN(MOD(D1824,512),9))</f>
        <v>100001001011</v>
      </c>
      <c r="F1824" s="1" t="str">
        <f>IF(OR(A1823&gt;=2^I$9,C1823&lt;=VrefLow),"",DEC2HEX(D1824,4))</f>
        <v>084B</v>
      </c>
    </row>
    <row r="1825" spans="1:6" x14ac:dyDescent="0.25">
      <c r="A1825" s="2">
        <f>IF(OR(A1824&gt;=2^I$9,C1824&lt;=VrefLow),"",A1824+1)</f>
        <v>1822</v>
      </c>
      <c r="B1825" s="6">
        <f>IF(OR(A1824&gt;=2^I$9,C1824&lt;=VrefLow),"",IF(B1824&lt;=0,"",(B1824-(M$6/(2^I$9)))))</f>
        <v>3.5546874999994804</v>
      </c>
      <c r="C1825" s="6">
        <f>IF(OR(A1824&gt;=2^I$9,C1824&lt;=VrefLow),"",(B1825*M$12)/(M$9+M$12))</f>
        <v>1.3990212315375887</v>
      </c>
      <c r="D1825" s="4">
        <f>IF(OR(A1824&gt;=2^I$9,C1824&lt;=VrefLow),"",ROUND(((C1825-VrefLow)*(2^REsolution))/(VrefHigh-VrefLow),0))</f>
        <v>2122</v>
      </c>
      <c r="E1825" s="5" t="str">
        <f>IF(OR(A1824&gt;=2^I$9,C1824&lt;=VrefLow),"",DEC2BIN((MOD(D1825,4096)/512),3)&amp;DEC2BIN(MOD(D1825,512),9))</f>
        <v>100001001010</v>
      </c>
      <c r="F1825" s="1" t="str">
        <f>IF(OR(A1824&gt;=2^I$9,C1824&lt;=VrefLow),"",DEC2HEX(D1825,4))</f>
        <v>084A</v>
      </c>
    </row>
    <row r="1826" spans="1:6" x14ac:dyDescent="0.25">
      <c r="A1826" s="2">
        <f>IF(OR(A1825&gt;=2^I$9,C1825&lt;=VrefLow),"",A1825+1)</f>
        <v>1823</v>
      </c>
      <c r="B1826" s="6">
        <f>IF(OR(A1825&gt;=2^I$9,C1825&lt;=VrefLow),"",IF(B1825&lt;=0,"",(B1825-(M$6/(2^I$9)))))</f>
        <v>3.5531249999994805</v>
      </c>
      <c r="C1826" s="6">
        <f>IF(OR(A1825&gt;=2^I$9,C1825&lt;=VrefLow),"",(B1826*M$12)/(M$9+M$12))</f>
        <v>1.3984062771500996</v>
      </c>
      <c r="D1826" s="4">
        <f>IF(OR(A1825&gt;=2^I$9,C1825&lt;=VrefLow),"",ROUND(((C1826-VrefLow)*(2^REsolution))/(VrefHigh-VrefLow),0))</f>
        <v>2121</v>
      </c>
      <c r="E1826" s="5" t="str">
        <f>IF(OR(A1825&gt;=2^I$9,C1825&lt;=VrefLow),"",DEC2BIN((MOD(D1826,4096)/512),3)&amp;DEC2BIN(MOD(D1826,512),9))</f>
        <v>100001001001</v>
      </c>
      <c r="F1826" s="1" t="str">
        <f>IF(OR(A1825&gt;=2^I$9,C1825&lt;=VrefLow),"",DEC2HEX(D1826,4))</f>
        <v>0849</v>
      </c>
    </row>
    <row r="1827" spans="1:6" x14ac:dyDescent="0.25">
      <c r="A1827" s="2">
        <f>IF(OR(A1826&gt;=2^I$9,C1826&lt;=VrefLow),"",A1826+1)</f>
        <v>1824</v>
      </c>
      <c r="B1827" s="6">
        <f>IF(OR(A1826&gt;=2^I$9,C1826&lt;=VrefLow),"",IF(B1826&lt;=0,"",(B1826-(M$6/(2^I$9)))))</f>
        <v>3.5515624999994806</v>
      </c>
      <c r="C1827" s="6">
        <f>IF(OR(A1826&gt;=2^I$9,C1826&lt;=VrefLow),"",(B1827*M$12)/(M$9+M$12))</f>
        <v>1.3977913227626106</v>
      </c>
      <c r="D1827" s="4">
        <f>IF(OR(A1826&gt;=2^I$9,C1826&lt;=VrefLow),"",ROUND(((C1827-VrefLow)*(2^REsolution))/(VrefHigh-VrefLow),0))</f>
        <v>2121</v>
      </c>
      <c r="E1827" s="5" t="str">
        <f>IF(OR(A1826&gt;=2^I$9,C1826&lt;=VrefLow),"",DEC2BIN((MOD(D1827,4096)/512),3)&amp;DEC2BIN(MOD(D1827,512),9))</f>
        <v>100001001001</v>
      </c>
      <c r="F1827" s="1" t="str">
        <f>IF(OR(A1826&gt;=2^I$9,C1826&lt;=VrefLow),"",DEC2HEX(D1827,4))</f>
        <v>0849</v>
      </c>
    </row>
    <row r="1828" spans="1:6" x14ac:dyDescent="0.25">
      <c r="A1828" s="2">
        <f>IF(OR(A1827&gt;=2^I$9,C1827&lt;=VrefLow),"",A1827+1)</f>
        <v>1825</v>
      </c>
      <c r="B1828" s="6">
        <f>IF(OR(A1827&gt;=2^I$9,C1827&lt;=VrefLow),"",IF(B1827&lt;=0,"",(B1827-(M$6/(2^I$9)))))</f>
        <v>3.5499999999994807</v>
      </c>
      <c r="C1828" s="6">
        <f>IF(OR(A1827&gt;=2^I$9,C1827&lt;=VrefLow),"",(B1828*M$12)/(M$9+M$12))</f>
        <v>1.3971763683751215</v>
      </c>
      <c r="D1828" s="4">
        <f>IF(OR(A1827&gt;=2^I$9,C1827&lt;=VrefLow),"",ROUND(((C1828-VrefLow)*(2^REsolution))/(VrefHigh-VrefLow),0))</f>
        <v>2120</v>
      </c>
      <c r="E1828" s="5" t="str">
        <f>IF(OR(A1827&gt;=2^I$9,C1827&lt;=VrefLow),"",DEC2BIN((MOD(D1828,4096)/512),3)&amp;DEC2BIN(MOD(D1828,512),9))</f>
        <v>100001001000</v>
      </c>
      <c r="F1828" s="1" t="str">
        <f>IF(OR(A1827&gt;=2^I$9,C1827&lt;=VrefLow),"",DEC2HEX(D1828,4))</f>
        <v>0848</v>
      </c>
    </row>
    <row r="1829" spans="1:6" x14ac:dyDescent="0.25">
      <c r="A1829" s="2">
        <f>IF(OR(A1828&gt;=2^I$9,C1828&lt;=VrefLow),"",A1828+1)</f>
        <v>1826</v>
      </c>
      <c r="B1829" s="6">
        <f>IF(OR(A1828&gt;=2^I$9,C1828&lt;=VrefLow),"",IF(B1828&lt;=0,"",(B1828-(M$6/(2^I$9)))))</f>
        <v>3.5484374999994808</v>
      </c>
      <c r="C1829" s="6">
        <f>IF(OR(A1828&gt;=2^I$9,C1828&lt;=VrefLow),"",(B1829*M$12)/(M$9+M$12))</f>
        <v>1.3965614139876323</v>
      </c>
      <c r="D1829" s="4">
        <f>IF(OR(A1828&gt;=2^I$9,C1828&lt;=VrefLow),"",ROUND(((C1829-VrefLow)*(2^REsolution))/(VrefHigh-VrefLow),0))</f>
        <v>2119</v>
      </c>
      <c r="E1829" s="5" t="str">
        <f>IF(OR(A1828&gt;=2^I$9,C1828&lt;=VrefLow),"",DEC2BIN((MOD(D1829,4096)/512),3)&amp;DEC2BIN(MOD(D1829,512),9))</f>
        <v>100001000111</v>
      </c>
      <c r="F1829" s="1" t="str">
        <f>IF(OR(A1828&gt;=2^I$9,C1828&lt;=VrefLow),"",DEC2HEX(D1829,4))</f>
        <v>0847</v>
      </c>
    </row>
    <row r="1830" spans="1:6" x14ac:dyDescent="0.25">
      <c r="A1830" s="2">
        <f>IF(OR(A1829&gt;=2^I$9,C1829&lt;=VrefLow),"",A1829+1)</f>
        <v>1827</v>
      </c>
      <c r="B1830" s="6">
        <f>IF(OR(A1829&gt;=2^I$9,C1829&lt;=VrefLow),"",IF(B1829&lt;=0,"",(B1829-(M$6/(2^I$9)))))</f>
        <v>3.5468749999994809</v>
      </c>
      <c r="C1830" s="6">
        <f>IF(OR(A1829&gt;=2^I$9,C1829&lt;=VrefLow),"",(B1830*M$12)/(M$9+M$12))</f>
        <v>1.3959464596001432</v>
      </c>
      <c r="D1830" s="4">
        <f>IF(OR(A1829&gt;=2^I$9,C1829&lt;=VrefLow),"",ROUND(((C1830-VrefLow)*(2^REsolution))/(VrefHigh-VrefLow),0))</f>
        <v>2118</v>
      </c>
      <c r="E1830" s="5" t="str">
        <f>IF(OR(A1829&gt;=2^I$9,C1829&lt;=VrefLow),"",DEC2BIN((MOD(D1830,4096)/512),3)&amp;DEC2BIN(MOD(D1830,512),9))</f>
        <v>100001000110</v>
      </c>
      <c r="F1830" s="1" t="str">
        <f>IF(OR(A1829&gt;=2^I$9,C1829&lt;=VrefLow),"",DEC2HEX(D1830,4))</f>
        <v>0846</v>
      </c>
    </row>
    <row r="1831" spans="1:6" x14ac:dyDescent="0.25">
      <c r="A1831" s="2">
        <f>IF(OR(A1830&gt;=2^I$9,C1830&lt;=VrefLow),"",A1830+1)</f>
        <v>1828</v>
      </c>
      <c r="B1831" s="6">
        <f>IF(OR(A1830&gt;=2^I$9,C1830&lt;=VrefLow),"",IF(B1830&lt;=0,"",(B1830-(M$6/(2^I$9)))))</f>
        <v>3.5453124999994809</v>
      </c>
      <c r="C1831" s="6">
        <f>IF(OR(A1830&gt;=2^I$9,C1830&lt;=VrefLow),"",(B1831*M$12)/(M$9+M$12))</f>
        <v>1.395331505212654</v>
      </c>
      <c r="D1831" s="4">
        <f>IF(OR(A1830&gt;=2^I$9,C1830&lt;=VrefLow),"",ROUND(((C1831-VrefLow)*(2^REsolution))/(VrefHigh-VrefLow),0))</f>
        <v>2117</v>
      </c>
      <c r="E1831" s="5" t="str">
        <f>IF(OR(A1830&gt;=2^I$9,C1830&lt;=VrefLow),"",DEC2BIN((MOD(D1831,4096)/512),3)&amp;DEC2BIN(MOD(D1831,512),9))</f>
        <v>100001000101</v>
      </c>
      <c r="F1831" s="1" t="str">
        <f>IF(OR(A1830&gt;=2^I$9,C1830&lt;=VrefLow),"",DEC2HEX(D1831,4))</f>
        <v>0845</v>
      </c>
    </row>
    <row r="1832" spans="1:6" x14ac:dyDescent="0.25">
      <c r="A1832" s="2">
        <f>IF(OR(A1831&gt;=2^I$9,C1831&lt;=VrefLow),"",A1831+1)</f>
        <v>1829</v>
      </c>
      <c r="B1832" s="6">
        <f>IF(OR(A1831&gt;=2^I$9,C1831&lt;=VrefLow),"",IF(B1831&lt;=0,"",(B1831-(M$6/(2^I$9)))))</f>
        <v>3.543749999999481</v>
      </c>
      <c r="C1832" s="6">
        <f>IF(OR(A1831&gt;=2^I$9,C1831&lt;=VrefLow),"",(B1832*M$12)/(M$9+M$12))</f>
        <v>1.3947165508251649</v>
      </c>
      <c r="D1832" s="4">
        <f>IF(OR(A1831&gt;=2^I$9,C1831&lt;=VrefLow),"",ROUND(((C1832-VrefLow)*(2^REsolution))/(VrefHigh-VrefLow),0))</f>
        <v>2116</v>
      </c>
      <c r="E1832" s="5" t="str">
        <f>IF(OR(A1831&gt;=2^I$9,C1831&lt;=VrefLow),"",DEC2BIN((MOD(D1832,4096)/512),3)&amp;DEC2BIN(MOD(D1832,512),9))</f>
        <v>100001000100</v>
      </c>
      <c r="F1832" s="1" t="str">
        <f>IF(OR(A1831&gt;=2^I$9,C1831&lt;=VrefLow),"",DEC2HEX(D1832,4))</f>
        <v>0844</v>
      </c>
    </row>
    <row r="1833" spans="1:6" x14ac:dyDescent="0.25">
      <c r="A1833" s="2">
        <f>IF(OR(A1832&gt;=2^I$9,C1832&lt;=VrefLow),"",A1832+1)</f>
        <v>1830</v>
      </c>
      <c r="B1833" s="6">
        <f>IF(OR(A1832&gt;=2^I$9,C1832&lt;=VrefLow),"",IF(B1832&lt;=0,"",(B1832-(M$6/(2^I$9)))))</f>
        <v>3.5421874999994811</v>
      </c>
      <c r="C1833" s="6">
        <f>IF(OR(A1832&gt;=2^I$9,C1832&lt;=VrefLow),"",(B1833*M$12)/(M$9+M$12))</f>
        <v>1.3941015964376759</v>
      </c>
      <c r="D1833" s="4">
        <f>IF(OR(A1832&gt;=2^I$9,C1832&lt;=VrefLow),"",ROUND(((C1833-VrefLow)*(2^REsolution))/(VrefHigh-VrefLow),0))</f>
        <v>2115</v>
      </c>
      <c r="E1833" s="5" t="str">
        <f>IF(OR(A1832&gt;=2^I$9,C1832&lt;=VrefLow),"",DEC2BIN((MOD(D1833,4096)/512),3)&amp;DEC2BIN(MOD(D1833,512),9))</f>
        <v>100001000011</v>
      </c>
      <c r="F1833" s="1" t="str">
        <f>IF(OR(A1832&gt;=2^I$9,C1832&lt;=VrefLow),"",DEC2HEX(D1833,4))</f>
        <v>0843</v>
      </c>
    </row>
    <row r="1834" spans="1:6" x14ac:dyDescent="0.25">
      <c r="A1834" s="2">
        <f>IF(OR(A1833&gt;=2^I$9,C1833&lt;=VrefLow),"",A1833+1)</f>
        <v>1831</v>
      </c>
      <c r="B1834" s="6">
        <f>IF(OR(A1833&gt;=2^I$9,C1833&lt;=VrefLow),"",IF(B1833&lt;=0,"",(B1833-(M$6/(2^I$9)))))</f>
        <v>3.5406249999994812</v>
      </c>
      <c r="C1834" s="6">
        <f>IF(OR(A1833&gt;=2^I$9,C1833&lt;=VrefLow),"",(B1834*M$12)/(M$9+M$12))</f>
        <v>1.3934866420501868</v>
      </c>
      <c r="D1834" s="4">
        <f>IF(OR(A1833&gt;=2^I$9,C1833&lt;=VrefLow),"",ROUND(((C1834-VrefLow)*(2^REsolution))/(VrefHigh-VrefLow),0))</f>
        <v>2114</v>
      </c>
      <c r="E1834" s="5" t="str">
        <f>IF(OR(A1833&gt;=2^I$9,C1833&lt;=VrefLow),"",DEC2BIN((MOD(D1834,4096)/512),3)&amp;DEC2BIN(MOD(D1834,512),9))</f>
        <v>100001000010</v>
      </c>
      <c r="F1834" s="1" t="str">
        <f>IF(OR(A1833&gt;=2^I$9,C1833&lt;=VrefLow),"",DEC2HEX(D1834,4))</f>
        <v>0842</v>
      </c>
    </row>
    <row r="1835" spans="1:6" x14ac:dyDescent="0.25">
      <c r="A1835" s="2">
        <f>IF(OR(A1834&gt;=2^I$9,C1834&lt;=VrefLow),"",A1834+1)</f>
        <v>1832</v>
      </c>
      <c r="B1835" s="6">
        <f>IF(OR(A1834&gt;=2^I$9,C1834&lt;=VrefLow),"",IF(B1834&lt;=0,"",(B1834-(M$6/(2^I$9)))))</f>
        <v>3.5390624999994813</v>
      </c>
      <c r="C1835" s="6">
        <f>IF(OR(A1834&gt;=2^I$9,C1834&lt;=VrefLow),"",(B1835*M$12)/(M$9+M$12))</f>
        <v>1.3928716876626979</v>
      </c>
      <c r="D1835" s="4">
        <f>IF(OR(A1834&gt;=2^I$9,C1834&lt;=VrefLow),"",ROUND(((C1835-VrefLow)*(2^REsolution))/(VrefHigh-VrefLow),0))</f>
        <v>2113</v>
      </c>
      <c r="E1835" s="5" t="str">
        <f>IF(OR(A1834&gt;=2^I$9,C1834&lt;=VrefLow),"",DEC2BIN((MOD(D1835,4096)/512),3)&amp;DEC2BIN(MOD(D1835,512),9))</f>
        <v>100001000001</v>
      </c>
      <c r="F1835" s="1" t="str">
        <f>IF(OR(A1834&gt;=2^I$9,C1834&lt;=VrefLow),"",DEC2HEX(D1835,4))</f>
        <v>0841</v>
      </c>
    </row>
    <row r="1836" spans="1:6" x14ac:dyDescent="0.25">
      <c r="A1836" s="2">
        <f>IF(OR(A1835&gt;=2^I$9,C1835&lt;=VrefLow),"",A1835+1)</f>
        <v>1833</v>
      </c>
      <c r="B1836" s="6">
        <f>IF(OR(A1835&gt;=2^I$9,C1835&lt;=VrefLow),"",IF(B1835&lt;=0,"",(B1835-(M$6/(2^I$9)))))</f>
        <v>3.5374999999994814</v>
      </c>
      <c r="C1836" s="6">
        <f>IF(OR(A1835&gt;=2^I$9,C1835&lt;=VrefLow),"",(B1836*M$12)/(M$9+M$12))</f>
        <v>1.3922567332752085</v>
      </c>
      <c r="D1836" s="4">
        <f>IF(OR(A1835&gt;=2^I$9,C1835&lt;=VrefLow),"",ROUND(((C1836-VrefLow)*(2^REsolution))/(VrefHigh-VrefLow),0))</f>
        <v>2112</v>
      </c>
      <c r="E1836" s="5" t="str">
        <f>IF(OR(A1835&gt;=2^I$9,C1835&lt;=VrefLow),"",DEC2BIN((MOD(D1836,4096)/512),3)&amp;DEC2BIN(MOD(D1836,512),9))</f>
        <v>100001000000</v>
      </c>
      <c r="F1836" s="1" t="str">
        <f>IF(OR(A1835&gt;=2^I$9,C1835&lt;=VrefLow),"",DEC2HEX(D1836,4))</f>
        <v>0840</v>
      </c>
    </row>
    <row r="1837" spans="1:6" x14ac:dyDescent="0.25">
      <c r="A1837" s="2">
        <f>IF(OR(A1836&gt;=2^I$9,C1836&lt;=VrefLow),"",A1836+1)</f>
        <v>1834</v>
      </c>
      <c r="B1837" s="6">
        <f>IF(OR(A1836&gt;=2^I$9,C1836&lt;=VrefLow),"",IF(B1836&lt;=0,"",(B1836-(M$6/(2^I$9)))))</f>
        <v>3.5359374999994815</v>
      </c>
      <c r="C1837" s="6">
        <f>IF(OR(A1836&gt;=2^I$9,C1836&lt;=VrefLow),"",(B1837*M$12)/(M$9+M$12))</f>
        <v>1.3916417788877193</v>
      </c>
      <c r="D1837" s="4">
        <f>IF(OR(A1836&gt;=2^I$9,C1836&lt;=VrefLow),"",ROUND(((C1837-VrefLow)*(2^REsolution))/(VrefHigh-VrefLow),0))</f>
        <v>2111</v>
      </c>
      <c r="E1837" s="5" t="str">
        <f>IF(OR(A1836&gt;=2^I$9,C1836&lt;=VrefLow),"",DEC2BIN((MOD(D1837,4096)/512),3)&amp;DEC2BIN(MOD(D1837,512),9))</f>
        <v>100000111111</v>
      </c>
      <c r="F1837" s="1" t="str">
        <f>IF(OR(A1836&gt;=2^I$9,C1836&lt;=VrefLow),"",DEC2HEX(D1837,4))</f>
        <v>083F</v>
      </c>
    </row>
    <row r="1838" spans="1:6" x14ac:dyDescent="0.25">
      <c r="A1838" s="2">
        <f>IF(OR(A1837&gt;=2^I$9,C1837&lt;=VrefLow),"",A1837+1)</f>
        <v>1835</v>
      </c>
      <c r="B1838" s="6">
        <f>IF(OR(A1837&gt;=2^I$9,C1837&lt;=VrefLow),"",IF(B1837&lt;=0,"",(B1837-(M$6/(2^I$9)))))</f>
        <v>3.5343749999994816</v>
      </c>
      <c r="C1838" s="6">
        <f>IF(OR(A1837&gt;=2^I$9,C1837&lt;=VrefLow),"",(B1838*M$12)/(M$9+M$12))</f>
        <v>1.3910268245002304</v>
      </c>
      <c r="D1838" s="4">
        <f>IF(OR(A1837&gt;=2^I$9,C1837&lt;=VrefLow),"",ROUND(((C1838-VrefLow)*(2^REsolution))/(VrefHigh-VrefLow),0))</f>
        <v>2110</v>
      </c>
      <c r="E1838" s="5" t="str">
        <f>IF(OR(A1837&gt;=2^I$9,C1837&lt;=VrefLow),"",DEC2BIN((MOD(D1838,4096)/512),3)&amp;DEC2BIN(MOD(D1838,512),9))</f>
        <v>100000111110</v>
      </c>
      <c r="F1838" s="1" t="str">
        <f>IF(OR(A1837&gt;=2^I$9,C1837&lt;=VrefLow),"",DEC2HEX(D1838,4))</f>
        <v>083E</v>
      </c>
    </row>
    <row r="1839" spans="1:6" x14ac:dyDescent="0.25">
      <c r="A1839" s="2">
        <f>IF(OR(A1838&gt;=2^I$9,C1838&lt;=VrefLow),"",A1838+1)</f>
        <v>1836</v>
      </c>
      <c r="B1839" s="6">
        <f>IF(OR(A1838&gt;=2^I$9,C1838&lt;=VrefLow),"",IF(B1838&lt;=0,"",(B1838-(M$6/(2^I$9)))))</f>
        <v>3.5328124999994817</v>
      </c>
      <c r="C1839" s="6">
        <f>IF(OR(A1838&gt;=2^I$9,C1838&lt;=VrefLow),"",(B1839*M$12)/(M$9+M$12))</f>
        <v>1.3904118701127413</v>
      </c>
      <c r="D1839" s="4">
        <f>IF(OR(A1838&gt;=2^I$9,C1838&lt;=VrefLow),"",ROUND(((C1839-VrefLow)*(2^REsolution))/(VrefHigh-VrefLow),0))</f>
        <v>2109</v>
      </c>
      <c r="E1839" s="5" t="str">
        <f>IF(OR(A1838&gt;=2^I$9,C1838&lt;=VrefLow),"",DEC2BIN((MOD(D1839,4096)/512),3)&amp;DEC2BIN(MOD(D1839,512),9))</f>
        <v>100000111101</v>
      </c>
      <c r="F1839" s="1" t="str">
        <f>IF(OR(A1838&gt;=2^I$9,C1838&lt;=VrefLow),"",DEC2HEX(D1839,4))</f>
        <v>083D</v>
      </c>
    </row>
    <row r="1840" spans="1:6" x14ac:dyDescent="0.25">
      <c r="A1840" s="2">
        <f>IF(OR(A1839&gt;=2^I$9,C1839&lt;=VrefLow),"",A1839+1)</f>
        <v>1837</v>
      </c>
      <c r="B1840" s="6">
        <f>IF(OR(A1839&gt;=2^I$9,C1839&lt;=VrefLow),"",IF(B1839&lt;=0,"",(B1839-(M$6/(2^I$9)))))</f>
        <v>3.5312499999994817</v>
      </c>
      <c r="C1840" s="6">
        <f>IF(OR(A1839&gt;=2^I$9,C1839&lt;=VrefLow),"",(B1840*M$12)/(M$9+M$12))</f>
        <v>1.3897969157252521</v>
      </c>
      <c r="D1840" s="4">
        <f>IF(OR(A1839&gt;=2^I$9,C1839&lt;=VrefLow),"",ROUND(((C1840-VrefLow)*(2^REsolution))/(VrefHigh-VrefLow),0))</f>
        <v>2108</v>
      </c>
      <c r="E1840" s="5" t="str">
        <f>IF(OR(A1839&gt;=2^I$9,C1839&lt;=VrefLow),"",DEC2BIN((MOD(D1840,4096)/512),3)&amp;DEC2BIN(MOD(D1840,512),9))</f>
        <v>100000111100</v>
      </c>
      <c r="F1840" s="1" t="str">
        <f>IF(OR(A1839&gt;=2^I$9,C1839&lt;=VrefLow),"",DEC2HEX(D1840,4))</f>
        <v>083C</v>
      </c>
    </row>
    <row r="1841" spans="1:6" x14ac:dyDescent="0.25">
      <c r="A1841" s="2">
        <f>IF(OR(A1840&gt;=2^I$9,C1840&lt;=VrefLow),"",A1840+1)</f>
        <v>1838</v>
      </c>
      <c r="B1841" s="6">
        <f>IF(OR(A1840&gt;=2^I$9,C1840&lt;=VrefLow),"",IF(B1840&lt;=0,"",(B1840-(M$6/(2^I$9)))))</f>
        <v>3.5296874999994818</v>
      </c>
      <c r="C1841" s="6">
        <f>IF(OR(A1840&gt;=2^I$9,C1840&lt;=VrefLow),"",(B1841*M$12)/(M$9+M$12))</f>
        <v>1.3891819613377632</v>
      </c>
      <c r="D1841" s="4">
        <f>IF(OR(A1840&gt;=2^I$9,C1840&lt;=VrefLow),"",ROUND(((C1841-VrefLow)*(2^REsolution))/(VrefHigh-VrefLow),0))</f>
        <v>2107</v>
      </c>
      <c r="E1841" s="5" t="str">
        <f>IF(OR(A1840&gt;=2^I$9,C1840&lt;=VrefLow),"",DEC2BIN((MOD(D1841,4096)/512),3)&amp;DEC2BIN(MOD(D1841,512),9))</f>
        <v>100000111011</v>
      </c>
      <c r="F1841" s="1" t="str">
        <f>IF(OR(A1840&gt;=2^I$9,C1840&lt;=VrefLow),"",DEC2HEX(D1841,4))</f>
        <v>083B</v>
      </c>
    </row>
    <row r="1842" spans="1:6" x14ac:dyDescent="0.25">
      <c r="A1842" s="2">
        <f>IF(OR(A1841&gt;=2^I$9,C1841&lt;=VrefLow),"",A1841+1)</f>
        <v>1839</v>
      </c>
      <c r="B1842" s="6">
        <f>IF(OR(A1841&gt;=2^I$9,C1841&lt;=VrefLow),"",IF(B1841&lt;=0,"",(B1841-(M$6/(2^I$9)))))</f>
        <v>3.5281249999994819</v>
      </c>
      <c r="C1842" s="6">
        <f>IF(OR(A1841&gt;=2^I$9,C1841&lt;=VrefLow),"",(B1842*M$12)/(M$9+M$12))</f>
        <v>1.3885670069502738</v>
      </c>
      <c r="D1842" s="4">
        <f>IF(OR(A1841&gt;=2^I$9,C1841&lt;=VrefLow),"",ROUND(((C1842-VrefLow)*(2^REsolution))/(VrefHigh-VrefLow),0))</f>
        <v>2107</v>
      </c>
      <c r="E1842" s="5" t="str">
        <f>IF(OR(A1841&gt;=2^I$9,C1841&lt;=VrefLow),"",DEC2BIN((MOD(D1842,4096)/512),3)&amp;DEC2BIN(MOD(D1842,512),9))</f>
        <v>100000111011</v>
      </c>
      <c r="F1842" s="1" t="str">
        <f>IF(OR(A1841&gt;=2^I$9,C1841&lt;=VrefLow),"",DEC2HEX(D1842,4))</f>
        <v>083B</v>
      </c>
    </row>
    <row r="1843" spans="1:6" x14ac:dyDescent="0.25">
      <c r="A1843" s="2">
        <f>IF(OR(A1842&gt;=2^I$9,C1842&lt;=VrefLow),"",A1842+1)</f>
        <v>1840</v>
      </c>
      <c r="B1843" s="6">
        <f>IF(OR(A1842&gt;=2^I$9,C1842&lt;=VrefLow),"",IF(B1842&lt;=0,"",(B1842-(M$6/(2^I$9)))))</f>
        <v>3.526562499999482</v>
      </c>
      <c r="C1843" s="6">
        <f>IF(OR(A1842&gt;=2^I$9,C1842&lt;=VrefLow),"",(B1843*M$12)/(M$9+M$12))</f>
        <v>1.3879520525627849</v>
      </c>
      <c r="D1843" s="4">
        <f>IF(OR(A1842&gt;=2^I$9,C1842&lt;=VrefLow),"",ROUND(((C1843-VrefLow)*(2^REsolution))/(VrefHigh-VrefLow),0))</f>
        <v>2106</v>
      </c>
      <c r="E1843" s="5" t="str">
        <f>IF(OR(A1842&gt;=2^I$9,C1842&lt;=VrefLow),"",DEC2BIN((MOD(D1843,4096)/512),3)&amp;DEC2BIN(MOD(D1843,512),9))</f>
        <v>100000111010</v>
      </c>
      <c r="F1843" s="1" t="str">
        <f>IF(OR(A1842&gt;=2^I$9,C1842&lt;=VrefLow),"",DEC2HEX(D1843,4))</f>
        <v>083A</v>
      </c>
    </row>
    <row r="1844" spans="1:6" x14ac:dyDescent="0.25">
      <c r="A1844" s="2">
        <f>IF(OR(A1843&gt;=2^I$9,C1843&lt;=VrefLow),"",A1843+1)</f>
        <v>1841</v>
      </c>
      <c r="B1844" s="6">
        <f>IF(OR(A1843&gt;=2^I$9,C1843&lt;=VrefLow),"",IF(B1843&lt;=0,"",(B1843-(M$6/(2^I$9)))))</f>
        <v>3.5249999999994821</v>
      </c>
      <c r="C1844" s="6">
        <f>IF(OR(A1843&gt;=2^I$9,C1843&lt;=VrefLow),"",(B1844*M$12)/(M$9+M$12))</f>
        <v>1.3873370981752957</v>
      </c>
      <c r="D1844" s="4">
        <f>IF(OR(A1843&gt;=2^I$9,C1843&lt;=VrefLow),"",ROUND(((C1844-VrefLow)*(2^REsolution))/(VrefHigh-VrefLow),0))</f>
        <v>2105</v>
      </c>
      <c r="E1844" s="5" t="str">
        <f>IF(OR(A1843&gt;=2^I$9,C1843&lt;=VrefLow),"",DEC2BIN((MOD(D1844,4096)/512),3)&amp;DEC2BIN(MOD(D1844,512),9))</f>
        <v>100000111001</v>
      </c>
      <c r="F1844" s="1" t="str">
        <f>IF(OR(A1843&gt;=2^I$9,C1843&lt;=VrefLow),"",DEC2HEX(D1844,4))</f>
        <v>0839</v>
      </c>
    </row>
    <row r="1845" spans="1:6" x14ac:dyDescent="0.25">
      <c r="A1845" s="2">
        <f>IF(OR(A1844&gt;=2^I$9,C1844&lt;=VrefLow),"",A1844+1)</f>
        <v>1842</v>
      </c>
      <c r="B1845" s="6">
        <f>IF(OR(A1844&gt;=2^I$9,C1844&lt;=VrefLow),"",IF(B1844&lt;=0,"",(B1844-(M$6/(2^I$9)))))</f>
        <v>3.5234374999994822</v>
      </c>
      <c r="C1845" s="6">
        <f>IF(OR(A1844&gt;=2^I$9,C1844&lt;=VrefLow),"",(B1845*M$12)/(M$9+M$12))</f>
        <v>1.3867221437878066</v>
      </c>
      <c r="D1845" s="4">
        <f>IF(OR(A1844&gt;=2^I$9,C1844&lt;=VrefLow),"",ROUND(((C1845-VrefLow)*(2^REsolution))/(VrefHigh-VrefLow),0))</f>
        <v>2104</v>
      </c>
      <c r="E1845" s="5" t="str">
        <f>IF(OR(A1844&gt;=2^I$9,C1844&lt;=VrefLow),"",DEC2BIN((MOD(D1845,4096)/512),3)&amp;DEC2BIN(MOD(D1845,512),9))</f>
        <v>100000111000</v>
      </c>
      <c r="F1845" s="1" t="str">
        <f>IF(OR(A1844&gt;=2^I$9,C1844&lt;=VrefLow),"",DEC2HEX(D1845,4))</f>
        <v>0838</v>
      </c>
    </row>
    <row r="1846" spans="1:6" x14ac:dyDescent="0.25">
      <c r="A1846" s="2">
        <f>IF(OR(A1845&gt;=2^I$9,C1845&lt;=VrefLow),"",A1845+1)</f>
        <v>1843</v>
      </c>
      <c r="B1846" s="6">
        <f>IF(OR(A1845&gt;=2^I$9,C1845&lt;=VrefLow),"",IF(B1845&lt;=0,"",(B1845-(M$6/(2^I$9)))))</f>
        <v>3.5218749999994823</v>
      </c>
      <c r="C1846" s="6">
        <f>IF(OR(A1845&gt;=2^I$9,C1845&lt;=VrefLow),"",(B1846*M$12)/(M$9+M$12))</f>
        <v>1.3861071894003176</v>
      </c>
      <c r="D1846" s="4">
        <f>IF(OR(A1845&gt;=2^I$9,C1845&lt;=VrefLow),"",ROUND(((C1846-VrefLow)*(2^REsolution))/(VrefHigh-VrefLow),0))</f>
        <v>2103</v>
      </c>
      <c r="E1846" s="5" t="str">
        <f>IF(OR(A1845&gt;=2^I$9,C1845&lt;=VrefLow),"",DEC2BIN((MOD(D1846,4096)/512),3)&amp;DEC2BIN(MOD(D1846,512),9))</f>
        <v>100000110111</v>
      </c>
      <c r="F1846" s="1" t="str">
        <f>IF(OR(A1845&gt;=2^I$9,C1845&lt;=VrefLow),"",DEC2HEX(D1846,4))</f>
        <v>0837</v>
      </c>
    </row>
    <row r="1847" spans="1:6" x14ac:dyDescent="0.25">
      <c r="A1847" s="2">
        <f>IF(OR(A1846&gt;=2^I$9,C1846&lt;=VrefLow),"",A1846+1)</f>
        <v>1844</v>
      </c>
      <c r="B1847" s="6">
        <f>IF(OR(A1846&gt;=2^I$9,C1846&lt;=VrefLow),"",IF(B1846&lt;=0,"",(B1846-(M$6/(2^I$9)))))</f>
        <v>3.5203124999994824</v>
      </c>
      <c r="C1847" s="6">
        <f>IF(OR(A1846&gt;=2^I$9,C1846&lt;=VrefLow),"",(B1847*M$12)/(M$9+M$12))</f>
        <v>1.3854922350128285</v>
      </c>
      <c r="D1847" s="4">
        <f>IF(OR(A1846&gt;=2^I$9,C1846&lt;=VrefLow),"",ROUND(((C1847-VrefLow)*(2^REsolution))/(VrefHigh-VrefLow),0))</f>
        <v>2102</v>
      </c>
      <c r="E1847" s="5" t="str">
        <f>IF(OR(A1846&gt;=2^I$9,C1846&lt;=VrefLow),"",DEC2BIN((MOD(D1847,4096)/512),3)&amp;DEC2BIN(MOD(D1847,512),9))</f>
        <v>100000110110</v>
      </c>
      <c r="F1847" s="1" t="str">
        <f>IF(OR(A1846&gt;=2^I$9,C1846&lt;=VrefLow),"",DEC2HEX(D1847,4))</f>
        <v>0836</v>
      </c>
    </row>
    <row r="1848" spans="1:6" x14ac:dyDescent="0.25">
      <c r="A1848" s="2">
        <f>IF(OR(A1847&gt;=2^I$9,C1847&lt;=VrefLow),"",A1847+1)</f>
        <v>1845</v>
      </c>
      <c r="B1848" s="6">
        <f>IF(OR(A1847&gt;=2^I$9,C1847&lt;=VrefLow),"",IF(B1847&lt;=0,"",(B1847-(M$6/(2^I$9)))))</f>
        <v>3.5187499999994825</v>
      </c>
      <c r="C1848" s="6">
        <f>IF(OR(A1847&gt;=2^I$9,C1847&lt;=VrefLow),"",(B1848*M$12)/(M$9+M$12))</f>
        <v>1.3848772806253393</v>
      </c>
      <c r="D1848" s="4">
        <f>IF(OR(A1847&gt;=2^I$9,C1847&lt;=VrefLow),"",ROUND(((C1848-VrefLow)*(2^REsolution))/(VrefHigh-VrefLow),0))</f>
        <v>2101</v>
      </c>
      <c r="E1848" s="5" t="str">
        <f>IF(OR(A1847&gt;=2^I$9,C1847&lt;=VrefLow),"",DEC2BIN((MOD(D1848,4096)/512),3)&amp;DEC2BIN(MOD(D1848,512),9))</f>
        <v>100000110101</v>
      </c>
      <c r="F1848" s="1" t="str">
        <f>IF(OR(A1847&gt;=2^I$9,C1847&lt;=VrefLow),"",DEC2HEX(D1848,4))</f>
        <v>0835</v>
      </c>
    </row>
    <row r="1849" spans="1:6" x14ac:dyDescent="0.25">
      <c r="A1849" s="2">
        <f>IF(OR(A1848&gt;=2^I$9,C1848&lt;=VrefLow),"",A1848+1)</f>
        <v>1846</v>
      </c>
      <c r="B1849" s="6">
        <f>IF(OR(A1848&gt;=2^I$9,C1848&lt;=VrefLow),"",IF(B1848&lt;=0,"",(B1848-(M$6/(2^I$9)))))</f>
        <v>3.5171874999994825</v>
      </c>
      <c r="C1849" s="6">
        <f>IF(OR(A1848&gt;=2^I$9,C1848&lt;=VrefLow),"",(B1849*M$12)/(M$9+M$12))</f>
        <v>1.3842623262378502</v>
      </c>
      <c r="D1849" s="4">
        <f>IF(OR(A1848&gt;=2^I$9,C1848&lt;=VrefLow),"",ROUND(((C1849-VrefLow)*(2^REsolution))/(VrefHigh-VrefLow),0))</f>
        <v>2100</v>
      </c>
      <c r="E1849" s="5" t="str">
        <f>IF(OR(A1848&gt;=2^I$9,C1848&lt;=VrefLow),"",DEC2BIN((MOD(D1849,4096)/512),3)&amp;DEC2BIN(MOD(D1849,512),9))</f>
        <v>100000110100</v>
      </c>
      <c r="F1849" s="1" t="str">
        <f>IF(OR(A1848&gt;=2^I$9,C1848&lt;=VrefLow),"",DEC2HEX(D1849,4))</f>
        <v>0834</v>
      </c>
    </row>
    <row r="1850" spans="1:6" x14ac:dyDescent="0.25">
      <c r="A1850" s="2">
        <f>IF(OR(A1849&gt;=2^I$9,C1849&lt;=VrefLow),"",A1849+1)</f>
        <v>1847</v>
      </c>
      <c r="B1850" s="6">
        <f>IF(OR(A1849&gt;=2^I$9,C1849&lt;=VrefLow),"",IF(B1849&lt;=0,"",(B1849-(M$6/(2^I$9)))))</f>
        <v>3.5156249999994826</v>
      </c>
      <c r="C1850" s="6">
        <f>IF(OR(A1849&gt;=2^I$9,C1849&lt;=VrefLow),"",(B1850*M$12)/(M$9+M$12))</f>
        <v>1.383647371850361</v>
      </c>
      <c r="D1850" s="4">
        <f>IF(OR(A1849&gt;=2^I$9,C1849&lt;=VrefLow),"",ROUND(((C1850-VrefLow)*(2^REsolution))/(VrefHigh-VrefLow),0))</f>
        <v>2099</v>
      </c>
      <c r="E1850" s="5" t="str">
        <f>IF(OR(A1849&gt;=2^I$9,C1849&lt;=VrefLow),"",DEC2BIN((MOD(D1850,4096)/512),3)&amp;DEC2BIN(MOD(D1850,512),9))</f>
        <v>100000110011</v>
      </c>
      <c r="F1850" s="1" t="str">
        <f>IF(OR(A1849&gt;=2^I$9,C1849&lt;=VrefLow),"",DEC2HEX(D1850,4))</f>
        <v>0833</v>
      </c>
    </row>
    <row r="1851" spans="1:6" x14ac:dyDescent="0.25">
      <c r="A1851" s="2">
        <f>IF(OR(A1850&gt;=2^I$9,C1850&lt;=VrefLow),"",A1850+1)</f>
        <v>1848</v>
      </c>
      <c r="B1851" s="6">
        <f>IF(OR(A1850&gt;=2^I$9,C1850&lt;=VrefLow),"",IF(B1850&lt;=0,"",(B1850-(M$6/(2^I$9)))))</f>
        <v>3.5140624999994827</v>
      </c>
      <c r="C1851" s="6">
        <f>IF(OR(A1850&gt;=2^I$9,C1850&lt;=VrefLow),"",(B1851*M$12)/(M$9+M$12))</f>
        <v>1.3830324174628721</v>
      </c>
      <c r="D1851" s="4">
        <f>IF(OR(A1850&gt;=2^I$9,C1850&lt;=VrefLow),"",ROUND(((C1851-VrefLow)*(2^REsolution))/(VrefHigh-VrefLow),0))</f>
        <v>2098</v>
      </c>
      <c r="E1851" s="5" t="str">
        <f>IF(OR(A1850&gt;=2^I$9,C1850&lt;=VrefLow),"",DEC2BIN((MOD(D1851,4096)/512),3)&amp;DEC2BIN(MOD(D1851,512),9))</f>
        <v>100000110010</v>
      </c>
      <c r="F1851" s="1" t="str">
        <f>IF(OR(A1850&gt;=2^I$9,C1850&lt;=VrefLow),"",DEC2HEX(D1851,4))</f>
        <v>0832</v>
      </c>
    </row>
    <row r="1852" spans="1:6" x14ac:dyDescent="0.25">
      <c r="A1852" s="2">
        <f>IF(OR(A1851&gt;=2^I$9,C1851&lt;=VrefLow),"",A1851+1)</f>
        <v>1849</v>
      </c>
      <c r="B1852" s="6">
        <f>IF(OR(A1851&gt;=2^I$9,C1851&lt;=VrefLow),"",IF(B1851&lt;=0,"",(B1851-(M$6/(2^I$9)))))</f>
        <v>3.5124999999994828</v>
      </c>
      <c r="C1852" s="6">
        <f>IF(OR(A1851&gt;=2^I$9,C1851&lt;=VrefLow),"",(B1852*M$12)/(M$9+M$12))</f>
        <v>1.3824174630753829</v>
      </c>
      <c r="D1852" s="4">
        <f>IF(OR(A1851&gt;=2^I$9,C1851&lt;=VrefLow),"",ROUND(((C1852-VrefLow)*(2^REsolution))/(VrefHigh-VrefLow),0))</f>
        <v>2097</v>
      </c>
      <c r="E1852" s="5" t="str">
        <f>IF(OR(A1851&gt;=2^I$9,C1851&lt;=VrefLow),"",DEC2BIN((MOD(D1852,4096)/512),3)&amp;DEC2BIN(MOD(D1852,512),9))</f>
        <v>100000110001</v>
      </c>
      <c r="F1852" s="1" t="str">
        <f>IF(OR(A1851&gt;=2^I$9,C1851&lt;=VrefLow),"",DEC2HEX(D1852,4))</f>
        <v>0831</v>
      </c>
    </row>
    <row r="1853" spans="1:6" x14ac:dyDescent="0.25">
      <c r="A1853" s="2">
        <f>IF(OR(A1852&gt;=2^I$9,C1852&lt;=VrefLow),"",A1852+1)</f>
        <v>1850</v>
      </c>
      <c r="B1853" s="6">
        <f>IF(OR(A1852&gt;=2^I$9,C1852&lt;=VrefLow),"",IF(B1852&lt;=0,"",(B1852-(M$6/(2^I$9)))))</f>
        <v>3.5109374999994829</v>
      </c>
      <c r="C1853" s="6">
        <f>IF(OR(A1852&gt;=2^I$9,C1852&lt;=VrefLow),"",(B1853*M$12)/(M$9+M$12))</f>
        <v>1.3818025086878938</v>
      </c>
      <c r="D1853" s="4">
        <f>IF(OR(A1852&gt;=2^I$9,C1852&lt;=VrefLow),"",ROUND(((C1853-VrefLow)*(2^REsolution))/(VrefHigh-VrefLow),0))</f>
        <v>2096</v>
      </c>
      <c r="E1853" s="5" t="str">
        <f>IF(OR(A1852&gt;=2^I$9,C1852&lt;=VrefLow),"",DEC2BIN((MOD(D1853,4096)/512),3)&amp;DEC2BIN(MOD(D1853,512),9))</f>
        <v>100000110000</v>
      </c>
      <c r="F1853" s="1" t="str">
        <f>IF(OR(A1852&gt;=2^I$9,C1852&lt;=VrefLow),"",DEC2HEX(D1853,4))</f>
        <v>0830</v>
      </c>
    </row>
    <row r="1854" spans="1:6" x14ac:dyDescent="0.25">
      <c r="A1854" s="2">
        <f>IF(OR(A1853&gt;=2^I$9,C1853&lt;=VrefLow),"",A1853+1)</f>
        <v>1851</v>
      </c>
      <c r="B1854" s="6">
        <f>IF(OR(A1853&gt;=2^I$9,C1853&lt;=VrefLow),"",IF(B1853&lt;=0,"",(B1853-(M$6/(2^I$9)))))</f>
        <v>3.509374999999483</v>
      </c>
      <c r="C1854" s="6">
        <f>IF(OR(A1853&gt;=2^I$9,C1853&lt;=VrefLow),"",(B1854*M$12)/(M$9+M$12))</f>
        <v>1.3811875543004046</v>
      </c>
      <c r="D1854" s="4">
        <f>IF(OR(A1853&gt;=2^I$9,C1853&lt;=VrefLow),"",ROUND(((C1854-VrefLow)*(2^REsolution))/(VrefHigh-VrefLow),0))</f>
        <v>2095</v>
      </c>
      <c r="E1854" s="5" t="str">
        <f>IF(OR(A1853&gt;=2^I$9,C1853&lt;=VrefLow),"",DEC2BIN((MOD(D1854,4096)/512),3)&amp;DEC2BIN(MOD(D1854,512),9))</f>
        <v>100000101111</v>
      </c>
      <c r="F1854" s="1" t="str">
        <f>IF(OR(A1853&gt;=2^I$9,C1853&lt;=VrefLow),"",DEC2HEX(D1854,4))</f>
        <v>082F</v>
      </c>
    </row>
    <row r="1855" spans="1:6" x14ac:dyDescent="0.25">
      <c r="A1855" s="2">
        <f>IF(OR(A1854&gt;=2^I$9,C1854&lt;=VrefLow),"",A1854+1)</f>
        <v>1852</v>
      </c>
      <c r="B1855" s="6">
        <f>IF(OR(A1854&gt;=2^I$9,C1854&lt;=VrefLow),"",IF(B1854&lt;=0,"",(B1854-(M$6/(2^I$9)))))</f>
        <v>3.5078124999994831</v>
      </c>
      <c r="C1855" s="6">
        <f>IF(OR(A1854&gt;=2^I$9,C1854&lt;=VrefLow),"",(B1855*M$12)/(M$9+M$12))</f>
        <v>1.3805725999129155</v>
      </c>
      <c r="D1855" s="4">
        <f>IF(OR(A1854&gt;=2^I$9,C1854&lt;=VrefLow),"",ROUND(((C1855-VrefLow)*(2^REsolution))/(VrefHigh-VrefLow),0))</f>
        <v>2094</v>
      </c>
      <c r="E1855" s="5" t="str">
        <f>IF(OR(A1854&gt;=2^I$9,C1854&lt;=VrefLow),"",DEC2BIN((MOD(D1855,4096)/512),3)&amp;DEC2BIN(MOD(D1855,512),9))</f>
        <v>100000101110</v>
      </c>
      <c r="F1855" s="1" t="str">
        <f>IF(OR(A1854&gt;=2^I$9,C1854&lt;=VrefLow),"",DEC2HEX(D1855,4))</f>
        <v>082E</v>
      </c>
    </row>
    <row r="1856" spans="1:6" x14ac:dyDescent="0.25">
      <c r="A1856" s="2">
        <f>IF(OR(A1855&gt;=2^I$9,C1855&lt;=VrefLow),"",A1855+1)</f>
        <v>1853</v>
      </c>
      <c r="B1856" s="6">
        <f>IF(OR(A1855&gt;=2^I$9,C1855&lt;=VrefLow),"",IF(B1855&lt;=0,"",(B1855-(M$6/(2^I$9)))))</f>
        <v>3.5062499999994832</v>
      </c>
      <c r="C1856" s="6">
        <f>IF(OR(A1855&gt;=2^I$9,C1855&lt;=VrefLow),"",(B1856*M$12)/(M$9+M$12))</f>
        <v>1.3799576455254265</v>
      </c>
      <c r="D1856" s="4">
        <f>IF(OR(A1855&gt;=2^I$9,C1855&lt;=VrefLow),"",ROUND(((C1856-VrefLow)*(2^REsolution))/(VrefHigh-VrefLow),0))</f>
        <v>2093</v>
      </c>
      <c r="E1856" s="5" t="str">
        <f>IF(OR(A1855&gt;=2^I$9,C1855&lt;=VrefLow),"",DEC2BIN((MOD(D1856,4096)/512),3)&amp;DEC2BIN(MOD(D1856,512),9))</f>
        <v>100000101101</v>
      </c>
      <c r="F1856" s="1" t="str">
        <f>IF(OR(A1855&gt;=2^I$9,C1855&lt;=VrefLow),"",DEC2HEX(D1856,4))</f>
        <v>082D</v>
      </c>
    </row>
    <row r="1857" spans="1:6" x14ac:dyDescent="0.25">
      <c r="A1857" s="2">
        <f>IF(OR(A1856&gt;=2^I$9,C1856&lt;=VrefLow),"",A1856+1)</f>
        <v>1854</v>
      </c>
      <c r="B1857" s="6">
        <f>IF(OR(A1856&gt;=2^I$9,C1856&lt;=VrefLow),"",IF(B1856&lt;=0,"",(B1856-(M$6/(2^I$9)))))</f>
        <v>3.5046874999994833</v>
      </c>
      <c r="C1857" s="6">
        <f>IF(OR(A1856&gt;=2^I$9,C1856&lt;=VrefLow),"",(B1857*M$12)/(M$9+M$12))</f>
        <v>1.3793426911379374</v>
      </c>
      <c r="D1857" s="4">
        <f>IF(OR(A1856&gt;=2^I$9,C1856&lt;=VrefLow),"",ROUND(((C1857-VrefLow)*(2^REsolution))/(VrefHigh-VrefLow),0))</f>
        <v>2093</v>
      </c>
      <c r="E1857" s="5" t="str">
        <f>IF(OR(A1856&gt;=2^I$9,C1856&lt;=VrefLow),"",DEC2BIN((MOD(D1857,4096)/512),3)&amp;DEC2BIN(MOD(D1857,512),9))</f>
        <v>100000101101</v>
      </c>
      <c r="F1857" s="1" t="str">
        <f>IF(OR(A1856&gt;=2^I$9,C1856&lt;=VrefLow),"",DEC2HEX(D1857,4))</f>
        <v>082D</v>
      </c>
    </row>
    <row r="1858" spans="1:6" x14ac:dyDescent="0.25">
      <c r="A1858" s="2">
        <f>IF(OR(A1857&gt;=2^I$9,C1857&lt;=VrefLow),"",A1857+1)</f>
        <v>1855</v>
      </c>
      <c r="B1858" s="6">
        <f>IF(OR(A1857&gt;=2^I$9,C1857&lt;=VrefLow),"",IF(B1857&lt;=0,"",(B1857-(M$6/(2^I$9)))))</f>
        <v>3.5031249999994833</v>
      </c>
      <c r="C1858" s="6">
        <f>IF(OR(A1857&gt;=2^I$9,C1857&lt;=VrefLow),"",(B1858*M$12)/(M$9+M$12))</f>
        <v>1.3787277367504482</v>
      </c>
      <c r="D1858" s="4">
        <f>IF(OR(A1857&gt;=2^I$9,C1857&lt;=VrefLow),"",ROUND(((C1858-VrefLow)*(2^REsolution))/(VrefHigh-VrefLow),0))</f>
        <v>2092</v>
      </c>
      <c r="E1858" s="5" t="str">
        <f>IF(OR(A1857&gt;=2^I$9,C1857&lt;=VrefLow),"",DEC2BIN((MOD(D1858,4096)/512),3)&amp;DEC2BIN(MOD(D1858,512),9))</f>
        <v>100000101100</v>
      </c>
      <c r="F1858" s="1" t="str">
        <f>IF(OR(A1857&gt;=2^I$9,C1857&lt;=VrefLow),"",DEC2HEX(D1858,4))</f>
        <v>082C</v>
      </c>
    </row>
    <row r="1859" spans="1:6" x14ac:dyDescent="0.25">
      <c r="A1859" s="2">
        <f>IF(OR(A1858&gt;=2^I$9,C1858&lt;=VrefLow),"",A1858+1)</f>
        <v>1856</v>
      </c>
      <c r="B1859" s="6">
        <f>IF(OR(A1858&gt;=2^I$9,C1858&lt;=VrefLow),"",IF(B1858&lt;=0,"",(B1858-(M$6/(2^I$9)))))</f>
        <v>3.5015624999994834</v>
      </c>
      <c r="C1859" s="6">
        <f>IF(OR(A1858&gt;=2^I$9,C1858&lt;=VrefLow),"",(B1859*M$12)/(M$9+M$12))</f>
        <v>1.3781127823629593</v>
      </c>
      <c r="D1859" s="4">
        <f>IF(OR(A1858&gt;=2^I$9,C1858&lt;=VrefLow),"",ROUND(((C1859-VrefLow)*(2^REsolution))/(VrefHigh-VrefLow),0))</f>
        <v>2091</v>
      </c>
      <c r="E1859" s="5" t="str">
        <f>IF(OR(A1858&gt;=2^I$9,C1858&lt;=VrefLow),"",DEC2BIN((MOD(D1859,4096)/512),3)&amp;DEC2BIN(MOD(D1859,512),9))</f>
        <v>100000101011</v>
      </c>
      <c r="F1859" s="1" t="str">
        <f>IF(OR(A1858&gt;=2^I$9,C1858&lt;=VrefLow),"",DEC2HEX(D1859,4))</f>
        <v>082B</v>
      </c>
    </row>
    <row r="1860" spans="1:6" x14ac:dyDescent="0.25">
      <c r="A1860" s="2">
        <f>IF(OR(A1859&gt;=2^I$9,C1859&lt;=VrefLow),"",A1859+1)</f>
        <v>1857</v>
      </c>
      <c r="B1860" s="6">
        <f>IF(OR(A1859&gt;=2^I$9,C1859&lt;=VrefLow),"",IF(B1859&lt;=0,"",(B1859-(M$6/(2^I$9)))))</f>
        <v>3.4999999999994835</v>
      </c>
      <c r="C1860" s="6">
        <f>IF(OR(A1859&gt;=2^I$9,C1859&lt;=VrefLow),"",(B1860*M$12)/(M$9+M$12))</f>
        <v>1.3774978279754702</v>
      </c>
      <c r="D1860" s="4">
        <f>IF(OR(A1859&gt;=2^I$9,C1859&lt;=VrefLow),"",ROUND(((C1860-VrefLow)*(2^REsolution))/(VrefHigh-VrefLow),0))</f>
        <v>2090</v>
      </c>
      <c r="E1860" s="5" t="str">
        <f>IF(OR(A1859&gt;=2^I$9,C1859&lt;=VrefLow),"",DEC2BIN((MOD(D1860,4096)/512),3)&amp;DEC2BIN(MOD(D1860,512),9))</f>
        <v>100000101010</v>
      </c>
      <c r="F1860" s="1" t="str">
        <f>IF(OR(A1859&gt;=2^I$9,C1859&lt;=VrefLow),"",DEC2HEX(D1860,4))</f>
        <v>082A</v>
      </c>
    </row>
    <row r="1861" spans="1:6" x14ac:dyDescent="0.25">
      <c r="A1861" s="2">
        <f>IF(OR(A1860&gt;=2^I$9,C1860&lt;=VrefLow),"",A1860+1)</f>
        <v>1858</v>
      </c>
      <c r="B1861" s="6">
        <f>IF(OR(A1860&gt;=2^I$9,C1860&lt;=VrefLow),"",IF(B1860&lt;=0,"",(B1860-(M$6/(2^I$9)))))</f>
        <v>3.4984374999994836</v>
      </c>
      <c r="C1861" s="6">
        <f>IF(OR(A1860&gt;=2^I$9,C1860&lt;=VrefLow),"",(B1861*M$12)/(M$9+M$12))</f>
        <v>1.3768828735879808</v>
      </c>
      <c r="D1861" s="4">
        <f>IF(OR(A1860&gt;=2^I$9,C1860&lt;=VrefLow),"",ROUND(((C1861-VrefLow)*(2^REsolution))/(VrefHigh-VrefLow),0))</f>
        <v>2089</v>
      </c>
      <c r="E1861" s="5" t="str">
        <f>IF(OR(A1860&gt;=2^I$9,C1860&lt;=VrefLow),"",DEC2BIN((MOD(D1861,4096)/512),3)&amp;DEC2BIN(MOD(D1861,512),9))</f>
        <v>100000101001</v>
      </c>
      <c r="F1861" s="1" t="str">
        <f>IF(OR(A1860&gt;=2^I$9,C1860&lt;=VrefLow),"",DEC2HEX(D1861,4))</f>
        <v>0829</v>
      </c>
    </row>
    <row r="1862" spans="1:6" x14ac:dyDescent="0.25">
      <c r="A1862" s="2">
        <f>IF(OR(A1861&gt;=2^I$9,C1861&lt;=VrefLow),"",A1861+1)</f>
        <v>1859</v>
      </c>
      <c r="B1862" s="6">
        <f>IF(OR(A1861&gt;=2^I$9,C1861&lt;=VrefLow),"",IF(B1861&lt;=0,"",(B1861-(M$6/(2^I$9)))))</f>
        <v>3.4968749999994837</v>
      </c>
      <c r="C1862" s="6">
        <f>IF(OR(A1861&gt;=2^I$9,C1861&lt;=VrefLow),"",(B1862*M$12)/(M$9+M$12))</f>
        <v>1.3762679192004919</v>
      </c>
      <c r="D1862" s="4">
        <f>IF(OR(A1861&gt;=2^I$9,C1861&lt;=VrefLow),"",ROUND(((C1862-VrefLow)*(2^REsolution))/(VrefHigh-VrefLow),0))</f>
        <v>2088</v>
      </c>
      <c r="E1862" s="5" t="str">
        <f>IF(OR(A1861&gt;=2^I$9,C1861&lt;=VrefLow),"",DEC2BIN((MOD(D1862,4096)/512),3)&amp;DEC2BIN(MOD(D1862,512),9))</f>
        <v>100000101000</v>
      </c>
      <c r="F1862" s="1" t="str">
        <f>IF(OR(A1861&gt;=2^I$9,C1861&lt;=VrefLow),"",DEC2HEX(D1862,4))</f>
        <v>0828</v>
      </c>
    </row>
    <row r="1863" spans="1:6" x14ac:dyDescent="0.25">
      <c r="A1863" s="2">
        <f>IF(OR(A1862&gt;=2^I$9,C1862&lt;=VrefLow),"",A1862+1)</f>
        <v>1860</v>
      </c>
      <c r="B1863" s="6">
        <f>IF(OR(A1862&gt;=2^I$9,C1862&lt;=VrefLow),"",IF(B1862&lt;=0,"",(B1862-(M$6/(2^I$9)))))</f>
        <v>3.4953124999994838</v>
      </c>
      <c r="C1863" s="6">
        <f>IF(OR(A1862&gt;=2^I$9,C1862&lt;=VrefLow),"",(B1863*M$12)/(M$9+M$12))</f>
        <v>1.3756529648130027</v>
      </c>
      <c r="D1863" s="4">
        <f>IF(OR(A1862&gt;=2^I$9,C1862&lt;=VrefLow),"",ROUND(((C1863-VrefLow)*(2^REsolution))/(VrefHigh-VrefLow),0))</f>
        <v>2087</v>
      </c>
      <c r="E1863" s="5" t="str">
        <f>IF(OR(A1862&gt;=2^I$9,C1862&lt;=VrefLow),"",DEC2BIN((MOD(D1863,4096)/512),3)&amp;DEC2BIN(MOD(D1863,512),9))</f>
        <v>100000100111</v>
      </c>
      <c r="F1863" s="1" t="str">
        <f>IF(OR(A1862&gt;=2^I$9,C1862&lt;=VrefLow),"",DEC2HEX(D1863,4))</f>
        <v>0827</v>
      </c>
    </row>
    <row r="1864" spans="1:6" x14ac:dyDescent="0.25">
      <c r="A1864" s="2">
        <f>IF(OR(A1863&gt;=2^I$9,C1863&lt;=VrefLow),"",A1863+1)</f>
        <v>1861</v>
      </c>
      <c r="B1864" s="6">
        <f>IF(OR(A1863&gt;=2^I$9,C1863&lt;=VrefLow),"",IF(B1863&lt;=0,"",(B1863-(M$6/(2^I$9)))))</f>
        <v>3.4937499999994839</v>
      </c>
      <c r="C1864" s="6">
        <f>IF(OR(A1863&gt;=2^I$9,C1863&lt;=VrefLow),"",(B1864*M$12)/(M$9+M$12))</f>
        <v>1.3750380104255138</v>
      </c>
      <c r="D1864" s="4">
        <f>IF(OR(A1863&gt;=2^I$9,C1863&lt;=VrefLow),"",ROUND(((C1864-VrefLow)*(2^REsolution))/(VrefHigh-VrefLow),0))</f>
        <v>2086</v>
      </c>
      <c r="E1864" s="5" t="str">
        <f>IF(OR(A1863&gt;=2^I$9,C1863&lt;=VrefLow),"",DEC2BIN((MOD(D1864,4096)/512),3)&amp;DEC2BIN(MOD(D1864,512),9))</f>
        <v>100000100110</v>
      </c>
      <c r="F1864" s="1" t="str">
        <f>IF(OR(A1863&gt;=2^I$9,C1863&lt;=VrefLow),"",DEC2HEX(D1864,4))</f>
        <v>0826</v>
      </c>
    </row>
    <row r="1865" spans="1:6" x14ac:dyDescent="0.25">
      <c r="A1865" s="2">
        <f>IF(OR(A1864&gt;=2^I$9,C1864&lt;=VrefLow),"",A1864+1)</f>
        <v>1862</v>
      </c>
      <c r="B1865" s="6">
        <f>IF(OR(A1864&gt;=2^I$9,C1864&lt;=VrefLow),"",IF(B1864&lt;=0,"",(B1864-(M$6/(2^I$9)))))</f>
        <v>3.492187499999484</v>
      </c>
      <c r="C1865" s="6">
        <f>IF(OR(A1864&gt;=2^I$9,C1864&lt;=VrefLow),"",(B1865*M$12)/(M$9+M$12))</f>
        <v>1.3744230560380246</v>
      </c>
      <c r="D1865" s="4">
        <f>IF(OR(A1864&gt;=2^I$9,C1864&lt;=VrefLow),"",ROUND(((C1865-VrefLow)*(2^REsolution))/(VrefHigh-VrefLow),0))</f>
        <v>2085</v>
      </c>
      <c r="E1865" s="5" t="str">
        <f>IF(OR(A1864&gt;=2^I$9,C1864&lt;=VrefLow),"",DEC2BIN((MOD(D1865,4096)/512),3)&amp;DEC2BIN(MOD(D1865,512),9))</f>
        <v>100000100101</v>
      </c>
      <c r="F1865" s="1" t="str">
        <f>IF(OR(A1864&gt;=2^I$9,C1864&lt;=VrefLow),"",DEC2HEX(D1865,4))</f>
        <v>0825</v>
      </c>
    </row>
    <row r="1866" spans="1:6" x14ac:dyDescent="0.25">
      <c r="A1866" s="2">
        <f>IF(OR(A1865&gt;=2^I$9,C1865&lt;=VrefLow),"",A1865+1)</f>
        <v>1863</v>
      </c>
      <c r="B1866" s="6">
        <f>IF(OR(A1865&gt;=2^I$9,C1865&lt;=VrefLow),"",IF(B1865&lt;=0,"",(B1865-(M$6/(2^I$9)))))</f>
        <v>3.4906249999994841</v>
      </c>
      <c r="C1866" s="6">
        <f>IF(OR(A1865&gt;=2^I$9,C1865&lt;=VrefLow),"",(B1866*M$12)/(M$9+M$12))</f>
        <v>1.3738081016505355</v>
      </c>
      <c r="D1866" s="4">
        <f>IF(OR(A1865&gt;=2^I$9,C1865&lt;=VrefLow),"",ROUND(((C1866-VrefLow)*(2^REsolution))/(VrefHigh-VrefLow),0))</f>
        <v>2084</v>
      </c>
      <c r="E1866" s="5" t="str">
        <f>IF(OR(A1865&gt;=2^I$9,C1865&lt;=VrefLow),"",DEC2BIN((MOD(D1866,4096)/512),3)&amp;DEC2BIN(MOD(D1866,512),9))</f>
        <v>100000100100</v>
      </c>
      <c r="F1866" s="1" t="str">
        <f>IF(OR(A1865&gt;=2^I$9,C1865&lt;=VrefLow),"",DEC2HEX(D1866,4))</f>
        <v>0824</v>
      </c>
    </row>
    <row r="1867" spans="1:6" x14ac:dyDescent="0.25">
      <c r="A1867" s="2">
        <f>IF(OR(A1866&gt;=2^I$9,C1866&lt;=VrefLow),"",A1866+1)</f>
        <v>1864</v>
      </c>
      <c r="B1867" s="6">
        <f>IF(OR(A1866&gt;=2^I$9,C1866&lt;=VrefLow),"",IF(B1866&lt;=0,"",(B1866-(M$6/(2^I$9)))))</f>
        <v>3.4890624999994841</v>
      </c>
      <c r="C1867" s="6">
        <f>IF(OR(A1866&gt;=2^I$9,C1866&lt;=VrefLow),"",(B1867*M$12)/(M$9+M$12))</f>
        <v>1.3731931472630463</v>
      </c>
      <c r="D1867" s="4">
        <f>IF(OR(A1866&gt;=2^I$9,C1866&lt;=VrefLow),"",ROUND(((C1867-VrefLow)*(2^REsolution))/(VrefHigh-VrefLow),0))</f>
        <v>2083</v>
      </c>
      <c r="E1867" s="5" t="str">
        <f>IF(OR(A1866&gt;=2^I$9,C1866&lt;=VrefLow),"",DEC2BIN((MOD(D1867,4096)/512),3)&amp;DEC2BIN(MOD(D1867,512),9))</f>
        <v>100000100011</v>
      </c>
      <c r="F1867" s="1" t="str">
        <f>IF(OR(A1866&gt;=2^I$9,C1866&lt;=VrefLow),"",DEC2HEX(D1867,4))</f>
        <v>0823</v>
      </c>
    </row>
    <row r="1868" spans="1:6" x14ac:dyDescent="0.25">
      <c r="A1868" s="2">
        <f>IF(OR(A1867&gt;=2^I$9,C1867&lt;=VrefLow),"",A1867+1)</f>
        <v>1865</v>
      </c>
      <c r="B1868" s="6">
        <f>IF(OR(A1867&gt;=2^I$9,C1867&lt;=VrefLow),"",IF(B1867&lt;=0,"",(B1867-(M$6/(2^I$9)))))</f>
        <v>3.4874999999994842</v>
      </c>
      <c r="C1868" s="6">
        <f>IF(OR(A1867&gt;=2^I$9,C1867&lt;=VrefLow),"",(B1868*M$12)/(M$9+M$12))</f>
        <v>1.3725781928755572</v>
      </c>
      <c r="D1868" s="4">
        <f>IF(OR(A1867&gt;=2^I$9,C1867&lt;=VrefLow),"",ROUND(((C1868-VrefLow)*(2^REsolution))/(VrefHigh-VrefLow),0))</f>
        <v>2082</v>
      </c>
      <c r="E1868" s="5" t="str">
        <f>IF(OR(A1867&gt;=2^I$9,C1867&lt;=VrefLow),"",DEC2BIN((MOD(D1868,4096)/512),3)&amp;DEC2BIN(MOD(D1868,512),9))</f>
        <v>100000100010</v>
      </c>
      <c r="F1868" s="1" t="str">
        <f>IF(OR(A1867&gt;=2^I$9,C1867&lt;=VrefLow),"",DEC2HEX(D1868,4))</f>
        <v>0822</v>
      </c>
    </row>
    <row r="1869" spans="1:6" x14ac:dyDescent="0.25">
      <c r="A1869" s="2">
        <f>IF(OR(A1868&gt;=2^I$9,C1868&lt;=VrefLow),"",A1868+1)</f>
        <v>1866</v>
      </c>
      <c r="B1869" s="6">
        <f>IF(OR(A1868&gt;=2^I$9,C1868&lt;=VrefLow),"",IF(B1868&lt;=0,"",(B1868-(M$6/(2^I$9)))))</f>
        <v>3.4859374999994843</v>
      </c>
      <c r="C1869" s="6">
        <f>IF(OR(A1868&gt;=2^I$9,C1868&lt;=VrefLow),"",(B1869*M$12)/(M$9+M$12))</f>
        <v>1.371963238488068</v>
      </c>
      <c r="D1869" s="4">
        <f>IF(OR(A1868&gt;=2^I$9,C1868&lt;=VrefLow),"",ROUND(((C1869-VrefLow)*(2^REsolution))/(VrefHigh-VrefLow),0))</f>
        <v>2081</v>
      </c>
      <c r="E1869" s="5" t="str">
        <f>IF(OR(A1868&gt;=2^I$9,C1868&lt;=VrefLow),"",DEC2BIN((MOD(D1869,4096)/512),3)&amp;DEC2BIN(MOD(D1869,512),9))</f>
        <v>100000100001</v>
      </c>
      <c r="F1869" s="1" t="str">
        <f>IF(OR(A1868&gt;=2^I$9,C1868&lt;=VrefLow),"",DEC2HEX(D1869,4))</f>
        <v>0821</v>
      </c>
    </row>
    <row r="1870" spans="1:6" x14ac:dyDescent="0.25">
      <c r="A1870" s="2">
        <f>IF(OR(A1869&gt;=2^I$9,C1869&lt;=VrefLow),"",A1869+1)</f>
        <v>1867</v>
      </c>
      <c r="B1870" s="6">
        <f>IF(OR(A1869&gt;=2^I$9,C1869&lt;=VrefLow),"",IF(B1869&lt;=0,"",(B1869-(M$6/(2^I$9)))))</f>
        <v>3.4843749999994844</v>
      </c>
      <c r="C1870" s="6">
        <f>IF(OR(A1869&gt;=2^I$9,C1869&lt;=VrefLow),"",(B1870*M$12)/(M$9+M$12))</f>
        <v>1.3713482841005791</v>
      </c>
      <c r="D1870" s="4">
        <f>IF(OR(A1869&gt;=2^I$9,C1869&lt;=VrefLow),"",ROUND(((C1870-VrefLow)*(2^REsolution))/(VrefHigh-VrefLow),0))</f>
        <v>2080</v>
      </c>
      <c r="E1870" s="5" t="str">
        <f>IF(OR(A1869&gt;=2^I$9,C1869&lt;=VrefLow),"",DEC2BIN((MOD(D1870,4096)/512),3)&amp;DEC2BIN(MOD(D1870,512),9))</f>
        <v>100000100000</v>
      </c>
      <c r="F1870" s="1" t="str">
        <f>IF(OR(A1869&gt;=2^I$9,C1869&lt;=VrefLow),"",DEC2HEX(D1870,4))</f>
        <v>0820</v>
      </c>
    </row>
    <row r="1871" spans="1:6" x14ac:dyDescent="0.25">
      <c r="A1871" s="2">
        <f>IF(OR(A1870&gt;=2^I$9,C1870&lt;=VrefLow),"",A1870+1)</f>
        <v>1868</v>
      </c>
      <c r="B1871" s="6">
        <f>IF(OR(A1870&gt;=2^I$9,C1870&lt;=VrefLow),"",IF(B1870&lt;=0,"",(B1870-(M$6/(2^I$9)))))</f>
        <v>3.4828124999994845</v>
      </c>
      <c r="C1871" s="6">
        <f>IF(OR(A1870&gt;=2^I$9,C1870&lt;=VrefLow),"",(B1871*M$12)/(M$9+M$12))</f>
        <v>1.3707333297130899</v>
      </c>
      <c r="D1871" s="4">
        <f>IF(OR(A1870&gt;=2^I$9,C1870&lt;=VrefLow),"",ROUND(((C1871-VrefLow)*(2^REsolution))/(VrefHigh-VrefLow),0))</f>
        <v>2079</v>
      </c>
      <c r="E1871" s="5" t="str">
        <f>IF(OR(A1870&gt;=2^I$9,C1870&lt;=VrefLow),"",DEC2BIN((MOD(D1871,4096)/512),3)&amp;DEC2BIN(MOD(D1871,512),9))</f>
        <v>100000011111</v>
      </c>
      <c r="F1871" s="1" t="str">
        <f>IF(OR(A1870&gt;=2^I$9,C1870&lt;=VrefLow),"",DEC2HEX(D1871,4))</f>
        <v>081F</v>
      </c>
    </row>
    <row r="1872" spans="1:6" x14ac:dyDescent="0.25">
      <c r="A1872" s="2">
        <f>IF(OR(A1871&gt;=2^I$9,C1871&lt;=VrefLow),"",A1871+1)</f>
        <v>1869</v>
      </c>
      <c r="B1872" s="6">
        <f>IF(OR(A1871&gt;=2^I$9,C1871&lt;=VrefLow),"",IF(B1871&lt;=0,"",(B1871-(M$6/(2^I$9)))))</f>
        <v>3.4812499999994846</v>
      </c>
      <c r="C1872" s="6">
        <f>IF(OR(A1871&gt;=2^I$9,C1871&lt;=VrefLow),"",(B1872*M$12)/(M$9+M$12))</f>
        <v>1.370118375325601</v>
      </c>
      <c r="D1872" s="4">
        <f>IF(OR(A1871&gt;=2^I$9,C1871&lt;=VrefLow),"",ROUND(((C1872-VrefLow)*(2^REsolution))/(VrefHigh-VrefLow),0))</f>
        <v>2079</v>
      </c>
      <c r="E1872" s="5" t="str">
        <f>IF(OR(A1871&gt;=2^I$9,C1871&lt;=VrefLow),"",DEC2BIN((MOD(D1872,4096)/512),3)&amp;DEC2BIN(MOD(D1872,512),9))</f>
        <v>100000011111</v>
      </c>
      <c r="F1872" s="1" t="str">
        <f>IF(OR(A1871&gt;=2^I$9,C1871&lt;=VrefLow),"",DEC2HEX(D1872,4))</f>
        <v>081F</v>
      </c>
    </row>
    <row r="1873" spans="1:6" x14ac:dyDescent="0.25">
      <c r="A1873" s="2">
        <f>IF(OR(A1872&gt;=2^I$9,C1872&lt;=VrefLow),"",A1872+1)</f>
        <v>1870</v>
      </c>
      <c r="B1873" s="6">
        <f>IF(OR(A1872&gt;=2^I$9,C1872&lt;=VrefLow),"",IF(B1872&lt;=0,"",(B1872-(M$6/(2^I$9)))))</f>
        <v>3.4796874999994847</v>
      </c>
      <c r="C1873" s="6">
        <f>IF(OR(A1872&gt;=2^I$9,C1872&lt;=VrefLow),"",(B1873*M$12)/(M$9+M$12))</f>
        <v>1.3695034209381116</v>
      </c>
      <c r="D1873" s="4">
        <f>IF(OR(A1872&gt;=2^I$9,C1872&lt;=VrefLow),"",ROUND(((C1873-VrefLow)*(2^REsolution))/(VrefHigh-VrefLow),0))</f>
        <v>2078</v>
      </c>
      <c r="E1873" s="5" t="str">
        <f>IF(OR(A1872&gt;=2^I$9,C1872&lt;=VrefLow),"",DEC2BIN((MOD(D1873,4096)/512),3)&amp;DEC2BIN(MOD(D1873,512),9))</f>
        <v>100000011110</v>
      </c>
      <c r="F1873" s="1" t="str">
        <f>IF(OR(A1872&gt;=2^I$9,C1872&lt;=VrefLow),"",DEC2HEX(D1873,4))</f>
        <v>081E</v>
      </c>
    </row>
    <row r="1874" spans="1:6" x14ac:dyDescent="0.25">
      <c r="A1874" s="2">
        <f>IF(OR(A1873&gt;=2^I$9,C1873&lt;=VrefLow),"",A1873+1)</f>
        <v>1871</v>
      </c>
      <c r="B1874" s="6">
        <f>IF(OR(A1873&gt;=2^I$9,C1873&lt;=VrefLow),"",IF(B1873&lt;=0,"",(B1873-(M$6/(2^I$9)))))</f>
        <v>3.4781249999994848</v>
      </c>
      <c r="C1874" s="6">
        <f>IF(OR(A1873&gt;=2^I$9,C1873&lt;=VrefLow),"",(B1874*M$12)/(M$9+M$12))</f>
        <v>1.3688884665506225</v>
      </c>
      <c r="D1874" s="4">
        <f>IF(OR(A1873&gt;=2^I$9,C1873&lt;=VrefLow),"",ROUND(((C1874-VrefLow)*(2^REsolution))/(VrefHigh-VrefLow),0))</f>
        <v>2077</v>
      </c>
      <c r="E1874" s="5" t="str">
        <f>IF(OR(A1873&gt;=2^I$9,C1873&lt;=VrefLow),"",DEC2BIN((MOD(D1874,4096)/512),3)&amp;DEC2BIN(MOD(D1874,512),9))</f>
        <v>100000011101</v>
      </c>
      <c r="F1874" s="1" t="str">
        <f>IF(OR(A1873&gt;=2^I$9,C1873&lt;=VrefLow),"",DEC2HEX(D1874,4))</f>
        <v>081D</v>
      </c>
    </row>
    <row r="1875" spans="1:6" x14ac:dyDescent="0.25">
      <c r="A1875" s="2">
        <f>IF(OR(A1874&gt;=2^I$9,C1874&lt;=VrefLow),"",A1874+1)</f>
        <v>1872</v>
      </c>
      <c r="B1875" s="6">
        <f>IF(OR(A1874&gt;=2^I$9,C1874&lt;=VrefLow),"",IF(B1874&lt;=0,"",(B1874-(M$6/(2^I$9)))))</f>
        <v>3.4765624999994849</v>
      </c>
      <c r="C1875" s="6">
        <f>IF(OR(A1874&gt;=2^I$9,C1874&lt;=VrefLow),"",(B1875*M$12)/(M$9+M$12))</f>
        <v>1.3682735121631335</v>
      </c>
      <c r="D1875" s="4">
        <f>IF(OR(A1874&gt;=2^I$9,C1874&lt;=VrefLow),"",ROUND(((C1875-VrefLow)*(2^REsolution))/(VrefHigh-VrefLow),0))</f>
        <v>2076</v>
      </c>
      <c r="E1875" s="5" t="str">
        <f>IF(OR(A1874&gt;=2^I$9,C1874&lt;=VrefLow),"",DEC2BIN((MOD(D1875,4096)/512),3)&amp;DEC2BIN(MOD(D1875,512),9))</f>
        <v>100000011100</v>
      </c>
      <c r="F1875" s="1" t="str">
        <f>IF(OR(A1874&gt;=2^I$9,C1874&lt;=VrefLow),"",DEC2HEX(D1875,4))</f>
        <v>081C</v>
      </c>
    </row>
    <row r="1876" spans="1:6" x14ac:dyDescent="0.25">
      <c r="A1876" s="2">
        <f>IF(OR(A1875&gt;=2^I$9,C1875&lt;=VrefLow),"",A1875+1)</f>
        <v>1873</v>
      </c>
      <c r="B1876" s="6">
        <f>IF(OR(A1875&gt;=2^I$9,C1875&lt;=VrefLow),"",IF(B1875&lt;=0,"",(B1875-(M$6/(2^I$9)))))</f>
        <v>3.4749999999994849</v>
      </c>
      <c r="C1876" s="6">
        <f>IF(OR(A1875&gt;=2^I$9,C1875&lt;=VrefLow),"",(B1876*M$12)/(M$9+M$12))</f>
        <v>1.3676585577756444</v>
      </c>
      <c r="D1876" s="4">
        <f>IF(OR(A1875&gt;=2^I$9,C1875&lt;=VrefLow),"",ROUND(((C1876-VrefLow)*(2^REsolution))/(VrefHigh-VrefLow),0))</f>
        <v>2075</v>
      </c>
      <c r="E1876" s="5" t="str">
        <f>IF(OR(A1875&gt;=2^I$9,C1875&lt;=VrefLow),"",DEC2BIN((MOD(D1876,4096)/512),3)&amp;DEC2BIN(MOD(D1876,512),9))</f>
        <v>100000011011</v>
      </c>
      <c r="F1876" s="1" t="str">
        <f>IF(OR(A1875&gt;=2^I$9,C1875&lt;=VrefLow),"",DEC2HEX(D1876,4))</f>
        <v>081B</v>
      </c>
    </row>
    <row r="1877" spans="1:6" x14ac:dyDescent="0.25">
      <c r="A1877" s="2">
        <f>IF(OR(A1876&gt;=2^I$9,C1876&lt;=VrefLow),"",A1876+1)</f>
        <v>1874</v>
      </c>
      <c r="B1877" s="6">
        <f>IF(OR(A1876&gt;=2^I$9,C1876&lt;=VrefLow),"",IF(B1876&lt;=0,"",(B1876-(M$6/(2^I$9)))))</f>
        <v>3.473437499999485</v>
      </c>
      <c r="C1877" s="6">
        <f>IF(OR(A1876&gt;=2^I$9,C1876&lt;=VrefLow),"",(B1877*M$12)/(M$9+M$12))</f>
        <v>1.3670436033881552</v>
      </c>
      <c r="D1877" s="4">
        <f>IF(OR(A1876&gt;=2^I$9,C1876&lt;=VrefLow),"",ROUND(((C1877-VrefLow)*(2^REsolution))/(VrefHigh-VrefLow),0))</f>
        <v>2074</v>
      </c>
      <c r="E1877" s="5" t="str">
        <f>IF(OR(A1876&gt;=2^I$9,C1876&lt;=VrefLow),"",DEC2BIN((MOD(D1877,4096)/512),3)&amp;DEC2BIN(MOD(D1877,512),9))</f>
        <v>100000011010</v>
      </c>
      <c r="F1877" s="1" t="str">
        <f>IF(OR(A1876&gt;=2^I$9,C1876&lt;=VrefLow),"",DEC2HEX(D1877,4))</f>
        <v>081A</v>
      </c>
    </row>
    <row r="1878" spans="1:6" x14ac:dyDescent="0.25">
      <c r="A1878" s="2">
        <f>IF(OR(A1877&gt;=2^I$9,C1877&lt;=VrefLow),"",A1877+1)</f>
        <v>1875</v>
      </c>
      <c r="B1878" s="6">
        <f>IF(OR(A1877&gt;=2^I$9,C1877&lt;=VrefLow),"",IF(B1877&lt;=0,"",(B1877-(M$6/(2^I$9)))))</f>
        <v>3.4718749999994851</v>
      </c>
      <c r="C1878" s="6">
        <f>IF(OR(A1877&gt;=2^I$9,C1877&lt;=VrefLow),"",(B1878*M$12)/(M$9+M$12))</f>
        <v>1.3664286490006663</v>
      </c>
      <c r="D1878" s="4">
        <f>IF(OR(A1877&gt;=2^I$9,C1877&lt;=VrefLow),"",ROUND(((C1878-VrefLow)*(2^REsolution))/(VrefHigh-VrefLow),0))</f>
        <v>2073</v>
      </c>
      <c r="E1878" s="5" t="str">
        <f>IF(OR(A1877&gt;=2^I$9,C1877&lt;=VrefLow),"",DEC2BIN((MOD(D1878,4096)/512),3)&amp;DEC2BIN(MOD(D1878,512),9))</f>
        <v>100000011001</v>
      </c>
      <c r="F1878" s="1" t="str">
        <f>IF(OR(A1877&gt;=2^I$9,C1877&lt;=VrefLow),"",DEC2HEX(D1878,4))</f>
        <v>0819</v>
      </c>
    </row>
    <row r="1879" spans="1:6" x14ac:dyDescent="0.25">
      <c r="A1879" s="2">
        <f>IF(OR(A1878&gt;=2^I$9,C1878&lt;=VrefLow),"",A1878+1)</f>
        <v>1876</v>
      </c>
      <c r="B1879" s="6">
        <f>IF(OR(A1878&gt;=2^I$9,C1878&lt;=VrefLow),"",IF(B1878&lt;=0,"",(B1878-(M$6/(2^I$9)))))</f>
        <v>3.4703124999994852</v>
      </c>
      <c r="C1879" s="6">
        <f>IF(OR(A1878&gt;=2^I$9,C1878&lt;=VrefLow),"",(B1879*M$12)/(M$9+M$12))</f>
        <v>1.3658136946131769</v>
      </c>
      <c r="D1879" s="4">
        <f>IF(OR(A1878&gt;=2^I$9,C1878&lt;=VrefLow),"",ROUND(((C1879-VrefLow)*(2^REsolution))/(VrefHigh-VrefLow),0))</f>
        <v>2072</v>
      </c>
      <c r="E1879" s="5" t="str">
        <f>IF(OR(A1878&gt;=2^I$9,C1878&lt;=VrefLow),"",DEC2BIN((MOD(D1879,4096)/512),3)&amp;DEC2BIN(MOD(D1879,512),9))</f>
        <v>100000011000</v>
      </c>
      <c r="F1879" s="1" t="str">
        <f>IF(OR(A1878&gt;=2^I$9,C1878&lt;=VrefLow),"",DEC2HEX(D1879,4))</f>
        <v>0818</v>
      </c>
    </row>
    <row r="1880" spans="1:6" x14ac:dyDescent="0.25">
      <c r="A1880" s="2">
        <f>IF(OR(A1879&gt;=2^I$9,C1879&lt;=VrefLow),"",A1879+1)</f>
        <v>1877</v>
      </c>
      <c r="B1880" s="6">
        <f>IF(OR(A1879&gt;=2^I$9,C1879&lt;=VrefLow),"",IF(B1879&lt;=0,"",(B1879-(M$6/(2^I$9)))))</f>
        <v>3.4687499999994853</v>
      </c>
      <c r="C1880" s="6">
        <f>IF(OR(A1879&gt;=2^I$9,C1879&lt;=VrefLow),"",(B1880*M$12)/(M$9+M$12))</f>
        <v>1.365198740225688</v>
      </c>
      <c r="D1880" s="4">
        <f>IF(OR(A1879&gt;=2^I$9,C1879&lt;=VrefLow),"",ROUND(((C1880-VrefLow)*(2^REsolution))/(VrefHigh-VrefLow),0))</f>
        <v>2071</v>
      </c>
      <c r="E1880" s="5" t="str">
        <f>IF(OR(A1879&gt;=2^I$9,C1879&lt;=VrefLow),"",DEC2BIN((MOD(D1880,4096)/512),3)&amp;DEC2BIN(MOD(D1880,512),9))</f>
        <v>100000010111</v>
      </c>
      <c r="F1880" s="1" t="str">
        <f>IF(OR(A1879&gt;=2^I$9,C1879&lt;=VrefLow),"",DEC2HEX(D1880,4))</f>
        <v>0817</v>
      </c>
    </row>
    <row r="1881" spans="1:6" x14ac:dyDescent="0.25">
      <c r="A1881" s="2">
        <f>IF(OR(A1880&gt;=2^I$9,C1880&lt;=VrefLow),"",A1880+1)</f>
        <v>1878</v>
      </c>
      <c r="B1881" s="6">
        <f>IF(OR(A1880&gt;=2^I$9,C1880&lt;=VrefLow),"",IF(B1880&lt;=0,"",(B1880-(M$6/(2^I$9)))))</f>
        <v>3.4671874999994854</v>
      </c>
      <c r="C1881" s="6">
        <f>IF(OR(A1880&gt;=2^I$9,C1880&lt;=VrefLow),"",(B1881*M$12)/(M$9+M$12))</f>
        <v>1.3645837858381988</v>
      </c>
      <c r="D1881" s="4">
        <f>IF(OR(A1880&gt;=2^I$9,C1880&lt;=VrefLow),"",ROUND(((C1881-VrefLow)*(2^REsolution))/(VrefHigh-VrefLow),0))</f>
        <v>2070</v>
      </c>
      <c r="E1881" s="5" t="str">
        <f>IF(OR(A1880&gt;=2^I$9,C1880&lt;=VrefLow),"",DEC2BIN((MOD(D1881,4096)/512),3)&amp;DEC2BIN(MOD(D1881,512),9))</f>
        <v>100000010110</v>
      </c>
      <c r="F1881" s="1" t="str">
        <f>IF(OR(A1880&gt;=2^I$9,C1880&lt;=VrefLow),"",DEC2HEX(D1881,4))</f>
        <v>0816</v>
      </c>
    </row>
    <row r="1882" spans="1:6" x14ac:dyDescent="0.25">
      <c r="A1882" s="2">
        <f>IF(OR(A1881&gt;=2^I$9,C1881&lt;=VrefLow),"",A1881+1)</f>
        <v>1879</v>
      </c>
      <c r="B1882" s="6">
        <f>IF(OR(A1881&gt;=2^I$9,C1881&lt;=VrefLow),"",IF(B1881&lt;=0,"",(B1881-(M$6/(2^I$9)))))</f>
        <v>3.4656249999994855</v>
      </c>
      <c r="C1882" s="6">
        <f>IF(OR(A1881&gt;=2^I$9,C1881&lt;=VrefLow),"",(B1882*M$12)/(M$9+M$12))</f>
        <v>1.3639688314507097</v>
      </c>
      <c r="D1882" s="4">
        <f>IF(OR(A1881&gt;=2^I$9,C1881&lt;=VrefLow),"",ROUND(((C1882-VrefLow)*(2^REsolution))/(VrefHigh-VrefLow),0))</f>
        <v>2069</v>
      </c>
      <c r="E1882" s="5" t="str">
        <f>IF(OR(A1881&gt;=2^I$9,C1881&lt;=VrefLow),"",DEC2BIN((MOD(D1882,4096)/512),3)&amp;DEC2BIN(MOD(D1882,512),9))</f>
        <v>100000010101</v>
      </c>
      <c r="F1882" s="1" t="str">
        <f>IF(OR(A1881&gt;=2^I$9,C1881&lt;=VrefLow),"",DEC2HEX(D1882,4))</f>
        <v>0815</v>
      </c>
    </row>
    <row r="1883" spans="1:6" x14ac:dyDescent="0.25">
      <c r="A1883" s="2">
        <f>IF(OR(A1882&gt;=2^I$9,C1882&lt;=VrefLow),"",A1882+1)</f>
        <v>1880</v>
      </c>
      <c r="B1883" s="6">
        <f>IF(OR(A1882&gt;=2^I$9,C1882&lt;=VrefLow),"",IF(B1882&lt;=0,"",(B1882-(M$6/(2^I$9)))))</f>
        <v>3.4640624999994856</v>
      </c>
      <c r="C1883" s="6">
        <f>IF(OR(A1882&gt;=2^I$9,C1882&lt;=VrefLow),"",(B1883*M$12)/(M$9+M$12))</f>
        <v>1.3633538770632208</v>
      </c>
      <c r="D1883" s="4">
        <f>IF(OR(A1882&gt;=2^I$9,C1882&lt;=VrefLow),"",ROUND(((C1883-VrefLow)*(2^REsolution))/(VrefHigh-VrefLow),0))</f>
        <v>2068</v>
      </c>
      <c r="E1883" s="5" t="str">
        <f>IF(OR(A1882&gt;=2^I$9,C1882&lt;=VrefLow),"",DEC2BIN((MOD(D1883,4096)/512),3)&amp;DEC2BIN(MOD(D1883,512),9))</f>
        <v>100000010100</v>
      </c>
      <c r="F1883" s="1" t="str">
        <f>IF(OR(A1882&gt;=2^I$9,C1882&lt;=VrefLow),"",DEC2HEX(D1883,4))</f>
        <v>0814</v>
      </c>
    </row>
    <row r="1884" spans="1:6" x14ac:dyDescent="0.25">
      <c r="A1884" s="2">
        <f>IF(OR(A1883&gt;=2^I$9,C1883&lt;=VrefLow),"",A1883+1)</f>
        <v>1881</v>
      </c>
      <c r="B1884" s="6">
        <f>IF(OR(A1883&gt;=2^I$9,C1883&lt;=VrefLow),"",IF(B1883&lt;=0,"",(B1883-(M$6/(2^I$9)))))</f>
        <v>3.4624999999994857</v>
      </c>
      <c r="C1884" s="6">
        <f>IF(OR(A1883&gt;=2^I$9,C1883&lt;=VrefLow),"",(B1884*M$12)/(M$9+M$12))</f>
        <v>1.3627389226757316</v>
      </c>
      <c r="D1884" s="4">
        <f>IF(OR(A1883&gt;=2^I$9,C1883&lt;=VrefLow),"",ROUND(((C1884-VrefLow)*(2^REsolution))/(VrefHigh-VrefLow),0))</f>
        <v>2067</v>
      </c>
      <c r="E1884" s="5" t="str">
        <f>IF(OR(A1883&gt;=2^I$9,C1883&lt;=VrefLow),"",DEC2BIN((MOD(D1884,4096)/512),3)&amp;DEC2BIN(MOD(D1884,512),9))</f>
        <v>100000010011</v>
      </c>
      <c r="F1884" s="1" t="str">
        <f>IF(OR(A1883&gt;=2^I$9,C1883&lt;=VrefLow),"",DEC2HEX(D1884,4))</f>
        <v>0813</v>
      </c>
    </row>
    <row r="1885" spans="1:6" x14ac:dyDescent="0.25">
      <c r="A1885" s="2">
        <f>IF(OR(A1884&gt;=2^I$9,C1884&lt;=VrefLow),"",A1884+1)</f>
        <v>1882</v>
      </c>
      <c r="B1885" s="6">
        <f>IF(OR(A1884&gt;=2^I$9,C1884&lt;=VrefLow),"",IF(B1884&lt;=0,"",(B1884-(M$6/(2^I$9)))))</f>
        <v>3.4609374999994857</v>
      </c>
      <c r="C1885" s="6">
        <f>IF(OR(A1884&gt;=2^I$9,C1884&lt;=VrefLow),"",(B1885*M$12)/(M$9+M$12))</f>
        <v>1.3621239682882424</v>
      </c>
      <c r="D1885" s="4">
        <f>IF(OR(A1884&gt;=2^I$9,C1884&lt;=VrefLow),"",ROUND(((C1885-VrefLow)*(2^REsolution))/(VrefHigh-VrefLow),0))</f>
        <v>2066</v>
      </c>
      <c r="E1885" s="5" t="str">
        <f>IF(OR(A1884&gt;=2^I$9,C1884&lt;=VrefLow),"",DEC2BIN((MOD(D1885,4096)/512),3)&amp;DEC2BIN(MOD(D1885,512),9))</f>
        <v>100000010010</v>
      </c>
      <c r="F1885" s="1" t="str">
        <f>IF(OR(A1884&gt;=2^I$9,C1884&lt;=VrefLow),"",DEC2HEX(D1885,4))</f>
        <v>0812</v>
      </c>
    </row>
    <row r="1886" spans="1:6" x14ac:dyDescent="0.25">
      <c r="A1886" s="2">
        <f>IF(OR(A1885&gt;=2^I$9,C1885&lt;=VrefLow),"",A1885+1)</f>
        <v>1883</v>
      </c>
      <c r="B1886" s="6">
        <f>IF(OR(A1885&gt;=2^I$9,C1885&lt;=VrefLow),"",IF(B1885&lt;=0,"",(B1885-(M$6/(2^I$9)))))</f>
        <v>3.4593749999994858</v>
      </c>
      <c r="C1886" s="6">
        <f>IF(OR(A1885&gt;=2^I$9,C1885&lt;=VrefLow),"",(B1886*M$12)/(M$9+M$12))</f>
        <v>1.3615090139007533</v>
      </c>
      <c r="D1886" s="4">
        <f>IF(OR(A1885&gt;=2^I$9,C1885&lt;=VrefLow),"",ROUND(((C1886-VrefLow)*(2^REsolution))/(VrefHigh-VrefLow),0))</f>
        <v>2065</v>
      </c>
      <c r="E1886" s="5" t="str">
        <f>IF(OR(A1885&gt;=2^I$9,C1885&lt;=VrefLow),"",DEC2BIN((MOD(D1886,4096)/512),3)&amp;DEC2BIN(MOD(D1886,512),9))</f>
        <v>100000010001</v>
      </c>
      <c r="F1886" s="1" t="str">
        <f>IF(OR(A1885&gt;=2^I$9,C1885&lt;=VrefLow),"",DEC2HEX(D1886,4))</f>
        <v>0811</v>
      </c>
    </row>
    <row r="1887" spans="1:6" x14ac:dyDescent="0.25">
      <c r="A1887" s="2">
        <f>IF(OR(A1886&gt;=2^I$9,C1886&lt;=VrefLow),"",A1886+1)</f>
        <v>1884</v>
      </c>
      <c r="B1887" s="6">
        <f>IF(OR(A1886&gt;=2^I$9,C1886&lt;=VrefLow),"",IF(B1886&lt;=0,"",(B1886-(M$6/(2^I$9)))))</f>
        <v>3.4578124999994859</v>
      </c>
      <c r="C1887" s="6">
        <f>IF(OR(A1886&gt;=2^I$9,C1886&lt;=VrefLow),"",(B1887*M$12)/(M$9+M$12))</f>
        <v>1.3608940595132641</v>
      </c>
      <c r="D1887" s="4">
        <f>IF(OR(A1886&gt;=2^I$9,C1886&lt;=VrefLow),"",ROUND(((C1887-VrefLow)*(2^REsolution))/(VrefHigh-VrefLow),0))</f>
        <v>2065</v>
      </c>
      <c r="E1887" s="5" t="str">
        <f>IF(OR(A1886&gt;=2^I$9,C1886&lt;=VrefLow),"",DEC2BIN((MOD(D1887,4096)/512),3)&amp;DEC2BIN(MOD(D1887,512),9))</f>
        <v>100000010001</v>
      </c>
      <c r="F1887" s="1" t="str">
        <f>IF(OR(A1886&gt;=2^I$9,C1886&lt;=VrefLow),"",DEC2HEX(D1887,4))</f>
        <v>0811</v>
      </c>
    </row>
    <row r="1888" spans="1:6" x14ac:dyDescent="0.25">
      <c r="A1888" s="2">
        <f>IF(OR(A1887&gt;=2^I$9,C1887&lt;=VrefLow),"",A1887+1)</f>
        <v>1885</v>
      </c>
      <c r="B1888" s="6">
        <f>IF(OR(A1887&gt;=2^I$9,C1887&lt;=VrefLow),"",IF(B1887&lt;=0,"",(B1887-(M$6/(2^I$9)))))</f>
        <v>3.456249999999486</v>
      </c>
      <c r="C1888" s="6">
        <f>IF(OR(A1887&gt;=2^I$9,C1887&lt;=VrefLow),"",(B1888*M$12)/(M$9+M$12))</f>
        <v>1.3602791051257752</v>
      </c>
      <c r="D1888" s="4">
        <f>IF(OR(A1887&gt;=2^I$9,C1887&lt;=VrefLow),"",ROUND(((C1888-VrefLow)*(2^REsolution))/(VrefHigh-VrefLow),0))</f>
        <v>2064</v>
      </c>
      <c r="E1888" s="5" t="str">
        <f>IF(OR(A1887&gt;=2^I$9,C1887&lt;=VrefLow),"",DEC2BIN((MOD(D1888,4096)/512),3)&amp;DEC2BIN(MOD(D1888,512),9))</f>
        <v>100000010000</v>
      </c>
      <c r="F1888" s="1" t="str">
        <f>IF(OR(A1887&gt;=2^I$9,C1887&lt;=VrefLow),"",DEC2HEX(D1888,4))</f>
        <v>0810</v>
      </c>
    </row>
    <row r="1889" spans="1:6" x14ac:dyDescent="0.25">
      <c r="A1889" s="2">
        <f>IF(OR(A1888&gt;=2^I$9,C1888&lt;=VrefLow),"",A1888+1)</f>
        <v>1886</v>
      </c>
      <c r="B1889" s="6">
        <f>IF(OR(A1888&gt;=2^I$9,C1888&lt;=VrefLow),"",IF(B1888&lt;=0,"",(B1888-(M$6/(2^I$9)))))</f>
        <v>3.4546874999994861</v>
      </c>
      <c r="C1889" s="6">
        <f>IF(OR(A1888&gt;=2^I$9,C1888&lt;=VrefLow),"",(B1889*M$12)/(M$9+M$12))</f>
        <v>1.3596641507382861</v>
      </c>
      <c r="D1889" s="4">
        <f>IF(OR(A1888&gt;=2^I$9,C1888&lt;=VrefLow),"",ROUND(((C1889-VrefLow)*(2^REsolution))/(VrefHigh-VrefLow),0))</f>
        <v>2063</v>
      </c>
      <c r="E1889" s="5" t="str">
        <f>IF(OR(A1888&gt;=2^I$9,C1888&lt;=VrefLow),"",DEC2BIN((MOD(D1889,4096)/512),3)&amp;DEC2BIN(MOD(D1889,512),9))</f>
        <v>100000001111</v>
      </c>
      <c r="F1889" s="1" t="str">
        <f>IF(OR(A1888&gt;=2^I$9,C1888&lt;=VrefLow),"",DEC2HEX(D1889,4))</f>
        <v>080F</v>
      </c>
    </row>
    <row r="1890" spans="1:6" x14ac:dyDescent="0.25">
      <c r="A1890" s="2">
        <f>IF(OR(A1889&gt;=2^I$9,C1889&lt;=VrefLow),"",A1889+1)</f>
        <v>1887</v>
      </c>
      <c r="B1890" s="6">
        <f>IF(OR(A1889&gt;=2^I$9,C1889&lt;=VrefLow),"",IF(B1889&lt;=0,"",(B1889-(M$6/(2^I$9)))))</f>
        <v>3.4531249999994862</v>
      </c>
      <c r="C1890" s="6">
        <f>IF(OR(A1889&gt;=2^I$9,C1889&lt;=VrefLow),"",(B1890*M$12)/(M$9+M$12))</f>
        <v>1.3590491963507969</v>
      </c>
      <c r="D1890" s="4">
        <f>IF(OR(A1889&gt;=2^I$9,C1889&lt;=VrefLow),"",ROUND(((C1890-VrefLow)*(2^REsolution))/(VrefHigh-VrefLow),0))</f>
        <v>2062</v>
      </c>
      <c r="E1890" s="5" t="str">
        <f>IF(OR(A1889&gt;=2^I$9,C1889&lt;=VrefLow),"",DEC2BIN((MOD(D1890,4096)/512),3)&amp;DEC2BIN(MOD(D1890,512),9))</f>
        <v>100000001110</v>
      </c>
      <c r="F1890" s="1" t="str">
        <f>IF(OR(A1889&gt;=2^I$9,C1889&lt;=VrefLow),"",DEC2HEX(D1890,4))</f>
        <v>080E</v>
      </c>
    </row>
    <row r="1891" spans="1:6" x14ac:dyDescent="0.25">
      <c r="A1891" s="2">
        <f>IF(OR(A1890&gt;=2^I$9,C1890&lt;=VrefLow),"",A1890+1)</f>
        <v>1888</v>
      </c>
      <c r="B1891" s="6">
        <f>IF(OR(A1890&gt;=2^I$9,C1890&lt;=VrefLow),"",IF(B1890&lt;=0,"",(B1890-(M$6/(2^I$9)))))</f>
        <v>3.4515624999994863</v>
      </c>
      <c r="C1891" s="6">
        <f>IF(OR(A1890&gt;=2^I$9,C1890&lt;=VrefLow),"",(B1891*M$12)/(M$9+M$12))</f>
        <v>1.3584342419633078</v>
      </c>
      <c r="D1891" s="4">
        <f>IF(OR(A1890&gt;=2^I$9,C1890&lt;=VrefLow),"",ROUND(((C1891-VrefLow)*(2^REsolution))/(VrefHigh-VrefLow),0))</f>
        <v>2061</v>
      </c>
      <c r="E1891" s="5" t="str">
        <f>IF(OR(A1890&gt;=2^I$9,C1890&lt;=VrefLow),"",DEC2BIN((MOD(D1891,4096)/512),3)&amp;DEC2BIN(MOD(D1891,512),9))</f>
        <v>100000001101</v>
      </c>
      <c r="F1891" s="1" t="str">
        <f>IF(OR(A1890&gt;=2^I$9,C1890&lt;=VrefLow),"",DEC2HEX(D1891,4))</f>
        <v>080D</v>
      </c>
    </row>
    <row r="1892" spans="1:6" x14ac:dyDescent="0.25">
      <c r="A1892" s="2">
        <f>IF(OR(A1891&gt;=2^I$9,C1891&lt;=VrefLow),"",A1891+1)</f>
        <v>1889</v>
      </c>
      <c r="B1892" s="6">
        <f>IF(OR(A1891&gt;=2^I$9,C1891&lt;=VrefLow),"",IF(B1891&lt;=0,"",(B1891-(M$6/(2^I$9)))))</f>
        <v>3.4499999999994864</v>
      </c>
      <c r="C1892" s="6">
        <f>IF(OR(A1891&gt;=2^I$9,C1891&lt;=VrefLow),"",(B1892*M$12)/(M$9+M$12))</f>
        <v>1.3578192875758186</v>
      </c>
      <c r="D1892" s="4">
        <f>IF(OR(A1891&gt;=2^I$9,C1891&lt;=VrefLow),"",ROUND(((C1892-VrefLow)*(2^REsolution))/(VrefHigh-VrefLow),0))</f>
        <v>2060</v>
      </c>
      <c r="E1892" s="5" t="str">
        <f>IF(OR(A1891&gt;=2^I$9,C1891&lt;=VrefLow),"",DEC2BIN((MOD(D1892,4096)/512),3)&amp;DEC2BIN(MOD(D1892,512),9))</f>
        <v>100000001100</v>
      </c>
      <c r="F1892" s="1" t="str">
        <f>IF(OR(A1891&gt;=2^I$9,C1891&lt;=VrefLow),"",DEC2HEX(D1892,4))</f>
        <v>080C</v>
      </c>
    </row>
    <row r="1893" spans="1:6" x14ac:dyDescent="0.25">
      <c r="A1893" s="2">
        <f>IF(OR(A1892&gt;=2^I$9,C1892&lt;=VrefLow),"",A1892+1)</f>
        <v>1890</v>
      </c>
      <c r="B1893" s="6">
        <f>IF(OR(A1892&gt;=2^I$9,C1892&lt;=VrefLow),"",IF(B1892&lt;=0,"",(B1892-(M$6/(2^I$9)))))</f>
        <v>3.4484374999994865</v>
      </c>
      <c r="C1893" s="6">
        <f>IF(OR(A1892&gt;=2^I$9,C1892&lt;=VrefLow),"",(B1893*M$12)/(M$9+M$12))</f>
        <v>1.3572043331883294</v>
      </c>
      <c r="D1893" s="4">
        <f>IF(OR(A1892&gt;=2^I$9,C1892&lt;=VrefLow),"",ROUND(((C1893-VrefLow)*(2^REsolution))/(VrefHigh-VrefLow),0))</f>
        <v>2059</v>
      </c>
      <c r="E1893" s="5" t="str">
        <f>IF(OR(A1892&gt;=2^I$9,C1892&lt;=VrefLow),"",DEC2BIN((MOD(D1893,4096)/512),3)&amp;DEC2BIN(MOD(D1893,512),9))</f>
        <v>100000001011</v>
      </c>
      <c r="F1893" s="1" t="str">
        <f>IF(OR(A1892&gt;=2^I$9,C1892&lt;=VrefLow),"",DEC2HEX(D1893,4))</f>
        <v>080B</v>
      </c>
    </row>
    <row r="1894" spans="1:6" x14ac:dyDescent="0.25">
      <c r="A1894" s="2">
        <f>IF(OR(A1893&gt;=2^I$9,C1893&lt;=VrefLow),"",A1893+1)</f>
        <v>1891</v>
      </c>
      <c r="B1894" s="6">
        <f>IF(OR(A1893&gt;=2^I$9,C1893&lt;=VrefLow),"",IF(B1893&lt;=0,"",(B1893-(M$6/(2^I$9)))))</f>
        <v>3.4468749999994865</v>
      </c>
      <c r="C1894" s="6">
        <f>IF(OR(A1893&gt;=2^I$9,C1893&lt;=VrefLow),"",(B1894*M$12)/(M$9+M$12))</f>
        <v>1.3565893788008405</v>
      </c>
      <c r="D1894" s="4">
        <f>IF(OR(A1893&gt;=2^I$9,C1893&lt;=VrefLow),"",ROUND(((C1894-VrefLow)*(2^REsolution))/(VrefHigh-VrefLow),0))</f>
        <v>2058</v>
      </c>
      <c r="E1894" s="5" t="str">
        <f>IF(OR(A1893&gt;=2^I$9,C1893&lt;=VrefLow),"",DEC2BIN((MOD(D1894,4096)/512),3)&amp;DEC2BIN(MOD(D1894,512),9))</f>
        <v>100000001010</v>
      </c>
      <c r="F1894" s="1" t="str">
        <f>IF(OR(A1893&gt;=2^I$9,C1893&lt;=VrefLow),"",DEC2HEX(D1894,4))</f>
        <v>080A</v>
      </c>
    </row>
    <row r="1895" spans="1:6" x14ac:dyDescent="0.25">
      <c r="A1895" s="2">
        <f>IF(OR(A1894&gt;=2^I$9,C1894&lt;=VrefLow),"",A1894+1)</f>
        <v>1892</v>
      </c>
      <c r="B1895" s="6">
        <f>IF(OR(A1894&gt;=2^I$9,C1894&lt;=VrefLow),"",IF(B1894&lt;=0,"",(B1894-(M$6/(2^I$9)))))</f>
        <v>3.4453124999994866</v>
      </c>
      <c r="C1895" s="6">
        <f>IF(OR(A1894&gt;=2^I$9,C1894&lt;=VrefLow),"",(B1895*M$12)/(M$9+M$12))</f>
        <v>1.3559744244133514</v>
      </c>
      <c r="D1895" s="4">
        <f>IF(OR(A1894&gt;=2^I$9,C1894&lt;=VrefLow),"",ROUND(((C1895-VrefLow)*(2^REsolution))/(VrefHigh-VrefLow),0))</f>
        <v>2057</v>
      </c>
      <c r="E1895" s="5" t="str">
        <f>IF(OR(A1894&gt;=2^I$9,C1894&lt;=VrefLow),"",DEC2BIN((MOD(D1895,4096)/512),3)&amp;DEC2BIN(MOD(D1895,512),9))</f>
        <v>100000001001</v>
      </c>
      <c r="F1895" s="1" t="str">
        <f>IF(OR(A1894&gt;=2^I$9,C1894&lt;=VrefLow),"",DEC2HEX(D1895,4))</f>
        <v>0809</v>
      </c>
    </row>
    <row r="1896" spans="1:6" x14ac:dyDescent="0.25">
      <c r="A1896" s="2">
        <f>IF(OR(A1895&gt;=2^I$9,C1895&lt;=VrefLow),"",A1895+1)</f>
        <v>1893</v>
      </c>
      <c r="B1896" s="6">
        <f>IF(OR(A1895&gt;=2^I$9,C1895&lt;=VrefLow),"",IF(B1895&lt;=0,"",(B1895-(M$6/(2^I$9)))))</f>
        <v>3.4437499999994867</v>
      </c>
      <c r="C1896" s="6">
        <f>IF(OR(A1895&gt;=2^I$9,C1895&lt;=VrefLow),"",(B1896*M$12)/(M$9+M$12))</f>
        <v>1.3553594700258624</v>
      </c>
      <c r="D1896" s="4">
        <f>IF(OR(A1895&gt;=2^I$9,C1895&lt;=VrefLow),"",ROUND(((C1896-VrefLow)*(2^REsolution))/(VrefHigh-VrefLow),0))</f>
        <v>2056</v>
      </c>
      <c r="E1896" s="5" t="str">
        <f>IF(OR(A1895&gt;=2^I$9,C1895&lt;=VrefLow),"",DEC2BIN((MOD(D1896,4096)/512),3)&amp;DEC2BIN(MOD(D1896,512),9))</f>
        <v>100000001000</v>
      </c>
      <c r="F1896" s="1" t="str">
        <f>IF(OR(A1895&gt;=2^I$9,C1895&lt;=VrefLow),"",DEC2HEX(D1896,4))</f>
        <v>0808</v>
      </c>
    </row>
    <row r="1897" spans="1:6" x14ac:dyDescent="0.25">
      <c r="A1897" s="2">
        <f>IF(OR(A1896&gt;=2^I$9,C1896&lt;=VrefLow),"",A1896+1)</f>
        <v>1894</v>
      </c>
      <c r="B1897" s="6">
        <f>IF(OR(A1896&gt;=2^I$9,C1896&lt;=VrefLow),"",IF(B1896&lt;=0,"",(B1896-(M$6/(2^I$9)))))</f>
        <v>3.4421874999994868</v>
      </c>
      <c r="C1897" s="6">
        <f>IF(OR(A1896&gt;=2^I$9,C1896&lt;=VrefLow),"",(B1897*M$12)/(M$9+M$12))</f>
        <v>1.3547445156383733</v>
      </c>
      <c r="D1897" s="4">
        <f>IF(OR(A1896&gt;=2^I$9,C1896&lt;=VrefLow),"",ROUND(((C1897-VrefLow)*(2^REsolution))/(VrefHigh-VrefLow),0))</f>
        <v>2055</v>
      </c>
      <c r="E1897" s="5" t="str">
        <f>IF(OR(A1896&gt;=2^I$9,C1896&lt;=VrefLow),"",DEC2BIN((MOD(D1897,4096)/512),3)&amp;DEC2BIN(MOD(D1897,512),9))</f>
        <v>100000000111</v>
      </c>
      <c r="F1897" s="1" t="str">
        <f>IF(OR(A1896&gt;=2^I$9,C1896&lt;=VrefLow),"",DEC2HEX(D1897,4))</f>
        <v>0807</v>
      </c>
    </row>
    <row r="1898" spans="1:6" x14ac:dyDescent="0.25">
      <c r="A1898" s="2">
        <f>IF(OR(A1897&gt;=2^I$9,C1897&lt;=VrefLow),"",A1897+1)</f>
        <v>1895</v>
      </c>
      <c r="B1898" s="6">
        <f>IF(OR(A1897&gt;=2^I$9,C1897&lt;=VrefLow),"",IF(B1897&lt;=0,"",(B1897-(M$6/(2^I$9)))))</f>
        <v>3.4406249999994869</v>
      </c>
      <c r="C1898" s="6">
        <f>IF(OR(A1897&gt;=2^I$9,C1897&lt;=VrefLow),"",(B1898*M$12)/(M$9+M$12))</f>
        <v>1.3541295612508839</v>
      </c>
      <c r="D1898" s="4">
        <f>IF(OR(A1897&gt;=2^I$9,C1897&lt;=VrefLow),"",ROUND(((C1898-VrefLow)*(2^REsolution))/(VrefHigh-VrefLow),0))</f>
        <v>2054</v>
      </c>
      <c r="E1898" s="5" t="str">
        <f>IF(OR(A1897&gt;=2^I$9,C1897&lt;=VrefLow),"",DEC2BIN((MOD(D1898,4096)/512),3)&amp;DEC2BIN(MOD(D1898,512),9))</f>
        <v>100000000110</v>
      </c>
      <c r="F1898" s="1" t="str">
        <f>IF(OR(A1897&gt;=2^I$9,C1897&lt;=VrefLow),"",DEC2HEX(D1898,4))</f>
        <v>0806</v>
      </c>
    </row>
    <row r="1899" spans="1:6" x14ac:dyDescent="0.25">
      <c r="A1899" s="2">
        <f>IF(OR(A1898&gt;=2^I$9,C1898&lt;=VrefLow),"",A1898+1)</f>
        <v>1896</v>
      </c>
      <c r="B1899" s="6">
        <f>IF(OR(A1898&gt;=2^I$9,C1898&lt;=VrefLow),"",IF(B1898&lt;=0,"",(B1898-(M$6/(2^I$9)))))</f>
        <v>3.439062499999487</v>
      </c>
      <c r="C1899" s="6">
        <f>IF(OR(A1898&gt;=2^I$9,C1898&lt;=VrefLow),"",(B1899*M$12)/(M$9+M$12))</f>
        <v>1.353514606863395</v>
      </c>
      <c r="D1899" s="4">
        <f>IF(OR(A1898&gt;=2^I$9,C1898&lt;=VrefLow),"",ROUND(((C1899-VrefLow)*(2^REsolution))/(VrefHigh-VrefLow),0))</f>
        <v>2053</v>
      </c>
      <c r="E1899" s="5" t="str">
        <f>IF(OR(A1898&gt;=2^I$9,C1898&lt;=VrefLow),"",DEC2BIN((MOD(D1899,4096)/512),3)&amp;DEC2BIN(MOD(D1899,512),9))</f>
        <v>100000000101</v>
      </c>
      <c r="F1899" s="1" t="str">
        <f>IF(OR(A1898&gt;=2^I$9,C1898&lt;=VrefLow),"",DEC2HEX(D1899,4))</f>
        <v>0805</v>
      </c>
    </row>
    <row r="1900" spans="1:6" x14ac:dyDescent="0.25">
      <c r="A1900" s="2">
        <f>IF(OR(A1899&gt;=2^I$9,C1899&lt;=VrefLow),"",A1899+1)</f>
        <v>1897</v>
      </c>
      <c r="B1900" s="6">
        <f>IF(OR(A1899&gt;=2^I$9,C1899&lt;=VrefLow),"",IF(B1899&lt;=0,"",(B1899-(M$6/(2^I$9)))))</f>
        <v>3.4374999999994871</v>
      </c>
      <c r="C1900" s="6">
        <f>IF(OR(A1899&gt;=2^I$9,C1899&lt;=VrefLow),"",(B1900*M$12)/(M$9+M$12))</f>
        <v>1.3528996524759058</v>
      </c>
      <c r="D1900" s="4">
        <f>IF(OR(A1899&gt;=2^I$9,C1899&lt;=VrefLow),"",ROUND(((C1900-VrefLow)*(2^REsolution))/(VrefHigh-VrefLow),0))</f>
        <v>2052</v>
      </c>
      <c r="E1900" s="5" t="str">
        <f>IF(OR(A1899&gt;=2^I$9,C1899&lt;=VrefLow),"",DEC2BIN((MOD(D1900,4096)/512),3)&amp;DEC2BIN(MOD(D1900,512),9))</f>
        <v>100000000100</v>
      </c>
      <c r="F1900" s="1" t="str">
        <f>IF(OR(A1899&gt;=2^I$9,C1899&lt;=VrefLow),"",DEC2HEX(D1900,4))</f>
        <v>0804</v>
      </c>
    </row>
    <row r="1901" spans="1:6" x14ac:dyDescent="0.25">
      <c r="A1901" s="2">
        <f>IF(OR(A1900&gt;=2^I$9,C1900&lt;=VrefLow),"",A1900+1)</f>
        <v>1898</v>
      </c>
      <c r="B1901" s="6">
        <f>IF(OR(A1900&gt;=2^I$9,C1900&lt;=VrefLow),"",IF(B1900&lt;=0,"",(B1900-(M$6/(2^I$9)))))</f>
        <v>3.4359374999994872</v>
      </c>
      <c r="C1901" s="6">
        <f>IF(OR(A1900&gt;=2^I$9,C1900&lt;=VrefLow),"",(B1901*M$12)/(M$9+M$12))</f>
        <v>1.3522846980884167</v>
      </c>
      <c r="D1901" s="4">
        <f>IF(OR(A1900&gt;=2^I$9,C1900&lt;=VrefLow),"",ROUND(((C1901-VrefLow)*(2^REsolution))/(VrefHigh-VrefLow),0))</f>
        <v>2051</v>
      </c>
      <c r="E1901" s="5" t="str">
        <f>IF(OR(A1900&gt;=2^I$9,C1900&lt;=VrefLow),"",DEC2BIN((MOD(D1901,4096)/512),3)&amp;DEC2BIN(MOD(D1901,512),9))</f>
        <v>100000000011</v>
      </c>
      <c r="F1901" s="1" t="str">
        <f>IF(OR(A1900&gt;=2^I$9,C1900&lt;=VrefLow),"",DEC2HEX(D1901,4))</f>
        <v>0803</v>
      </c>
    </row>
    <row r="1902" spans="1:6" x14ac:dyDescent="0.25">
      <c r="A1902" s="2">
        <f>IF(OR(A1901&gt;=2^I$9,C1901&lt;=VrefLow),"",A1901+1)</f>
        <v>1899</v>
      </c>
      <c r="B1902" s="6">
        <f>IF(OR(A1901&gt;=2^I$9,C1901&lt;=VrefLow),"",IF(B1901&lt;=0,"",(B1901-(M$6/(2^I$9)))))</f>
        <v>3.4343749999994873</v>
      </c>
      <c r="C1902" s="6">
        <f>IF(OR(A1901&gt;=2^I$9,C1901&lt;=VrefLow),"",(B1902*M$12)/(M$9+M$12))</f>
        <v>1.3516697437009277</v>
      </c>
      <c r="D1902" s="4">
        <f>IF(OR(A1901&gt;=2^I$9,C1901&lt;=VrefLow),"",ROUND(((C1902-VrefLow)*(2^REsolution))/(VrefHigh-VrefLow),0))</f>
        <v>2051</v>
      </c>
      <c r="E1902" s="5" t="str">
        <f>IF(OR(A1901&gt;=2^I$9,C1901&lt;=VrefLow),"",DEC2BIN((MOD(D1902,4096)/512),3)&amp;DEC2BIN(MOD(D1902,512),9))</f>
        <v>100000000011</v>
      </c>
      <c r="F1902" s="1" t="str">
        <f>IF(OR(A1901&gt;=2^I$9,C1901&lt;=VrefLow),"",DEC2HEX(D1902,4))</f>
        <v>0803</v>
      </c>
    </row>
    <row r="1903" spans="1:6" x14ac:dyDescent="0.25">
      <c r="A1903" s="2">
        <f>IF(OR(A1902&gt;=2^I$9,C1902&lt;=VrefLow),"",A1902+1)</f>
        <v>1900</v>
      </c>
      <c r="B1903" s="6">
        <f>IF(OR(A1902&gt;=2^I$9,C1902&lt;=VrefLow),"",IF(B1902&lt;=0,"",(B1902-(M$6/(2^I$9)))))</f>
        <v>3.4328124999994873</v>
      </c>
      <c r="C1903" s="6">
        <f>IF(OR(A1902&gt;=2^I$9,C1902&lt;=VrefLow),"",(B1903*M$12)/(M$9+M$12))</f>
        <v>1.3510547893134386</v>
      </c>
      <c r="D1903" s="4">
        <f>IF(OR(A1902&gt;=2^I$9,C1902&lt;=VrefLow),"",ROUND(((C1903-VrefLow)*(2^REsolution))/(VrefHigh-VrefLow),0))</f>
        <v>2050</v>
      </c>
      <c r="E1903" s="5" t="str">
        <f>IF(OR(A1902&gt;=2^I$9,C1902&lt;=VrefLow),"",DEC2BIN((MOD(D1903,4096)/512),3)&amp;DEC2BIN(MOD(D1903,512),9))</f>
        <v>100000000010</v>
      </c>
      <c r="F1903" s="1" t="str">
        <f>IF(OR(A1902&gt;=2^I$9,C1902&lt;=VrefLow),"",DEC2HEX(D1903,4))</f>
        <v>0802</v>
      </c>
    </row>
    <row r="1904" spans="1:6" x14ac:dyDescent="0.25">
      <c r="A1904" s="2">
        <f>IF(OR(A1903&gt;=2^I$9,C1903&lt;=VrefLow),"",A1903+1)</f>
        <v>1901</v>
      </c>
      <c r="B1904" s="6">
        <f>IF(OR(A1903&gt;=2^I$9,C1903&lt;=VrefLow),"",IF(B1903&lt;=0,"",(B1903-(M$6/(2^I$9)))))</f>
        <v>3.4312499999994874</v>
      </c>
      <c r="C1904" s="6">
        <f>IF(OR(A1903&gt;=2^I$9,C1903&lt;=VrefLow),"",(B1904*M$12)/(M$9+M$12))</f>
        <v>1.3504398349259494</v>
      </c>
      <c r="D1904" s="4">
        <f>IF(OR(A1903&gt;=2^I$9,C1903&lt;=VrefLow),"",ROUND(((C1904-VrefLow)*(2^REsolution))/(VrefHigh-VrefLow),0))</f>
        <v>2049</v>
      </c>
      <c r="E1904" s="5" t="str">
        <f>IF(OR(A1903&gt;=2^I$9,C1903&lt;=VrefLow),"",DEC2BIN((MOD(D1904,4096)/512),3)&amp;DEC2BIN(MOD(D1904,512),9))</f>
        <v>100000000001</v>
      </c>
      <c r="F1904" s="1" t="str">
        <f>IF(OR(A1903&gt;=2^I$9,C1903&lt;=VrefLow),"",DEC2HEX(D1904,4))</f>
        <v>0801</v>
      </c>
    </row>
    <row r="1905" spans="1:6" x14ac:dyDescent="0.25">
      <c r="A1905" s="2">
        <f>IF(OR(A1904&gt;=2^I$9,C1904&lt;=VrefLow),"",A1904+1)</f>
        <v>1902</v>
      </c>
      <c r="B1905" s="6">
        <f>IF(OR(A1904&gt;=2^I$9,C1904&lt;=VrefLow),"",IF(B1904&lt;=0,"",(B1904-(M$6/(2^I$9)))))</f>
        <v>3.4296874999994875</v>
      </c>
      <c r="C1905" s="6">
        <f>IF(OR(A1904&gt;=2^I$9,C1904&lt;=VrefLow),"",(B1905*M$12)/(M$9+M$12))</f>
        <v>1.3498248805384603</v>
      </c>
      <c r="D1905" s="4">
        <f>IF(OR(A1904&gt;=2^I$9,C1904&lt;=VrefLow),"",ROUND(((C1905-VrefLow)*(2^REsolution))/(VrefHigh-VrefLow),0))</f>
        <v>2048</v>
      </c>
      <c r="E1905" s="5" t="str">
        <f>IF(OR(A1904&gt;=2^I$9,C1904&lt;=VrefLow),"",DEC2BIN((MOD(D1905,4096)/512),3)&amp;DEC2BIN(MOD(D1905,512),9))</f>
        <v>100000000000</v>
      </c>
      <c r="F1905" s="1" t="str">
        <f>IF(OR(A1904&gt;=2^I$9,C1904&lt;=VrefLow),"",DEC2HEX(D1905,4))</f>
        <v>0800</v>
      </c>
    </row>
    <row r="1906" spans="1:6" x14ac:dyDescent="0.25">
      <c r="A1906" s="2">
        <f>IF(OR(A1905&gt;=2^I$9,C1905&lt;=VrefLow),"",A1905+1)</f>
        <v>1903</v>
      </c>
      <c r="B1906" s="6">
        <f>IF(OR(A1905&gt;=2^I$9,C1905&lt;=VrefLow),"",IF(B1905&lt;=0,"",(B1905-(M$6/(2^I$9)))))</f>
        <v>3.4281249999994876</v>
      </c>
      <c r="C1906" s="6">
        <f>IF(OR(A1905&gt;=2^I$9,C1905&lt;=VrefLow),"",(B1906*M$12)/(M$9+M$12))</f>
        <v>1.3492099261509711</v>
      </c>
      <c r="D1906" s="4">
        <f>IF(OR(A1905&gt;=2^I$9,C1905&lt;=VrefLow),"",ROUND(((C1906-VrefLow)*(2^REsolution))/(VrefHigh-VrefLow),0))</f>
        <v>2047</v>
      </c>
      <c r="E1906" s="5" t="str">
        <f>IF(OR(A1905&gt;=2^I$9,C1905&lt;=VrefLow),"",DEC2BIN((MOD(D1906,4096)/512),3)&amp;DEC2BIN(MOD(D1906,512),9))</f>
        <v>011111111111</v>
      </c>
      <c r="F1906" s="1" t="str">
        <f>IF(OR(A1905&gt;=2^I$9,C1905&lt;=VrefLow),"",DEC2HEX(D1906,4))</f>
        <v>07FF</v>
      </c>
    </row>
    <row r="1907" spans="1:6" x14ac:dyDescent="0.25">
      <c r="A1907" s="2">
        <f>IF(OR(A1906&gt;=2^I$9,C1906&lt;=VrefLow),"",A1906+1)</f>
        <v>1904</v>
      </c>
      <c r="B1907" s="6">
        <f>IF(OR(A1906&gt;=2^I$9,C1906&lt;=VrefLow),"",IF(B1906&lt;=0,"",(B1906-(M$6/(2^I$9)))))</f>
        <v>3.4265624999994877</v>
      </c>
      <c r="C1907" s="6">
        <f>IF(OR(A1906&gt;=2^I$9,C1906&lt;=VrefLow),"",(B1907*M$12)/(M$9+M$12))</f>
        <v>1.3485949717634822</v>
      </c>
      <c r="D1907" s="4">
        <f>IF(OR(A1906&gt;=2^I$9,C1906&lt;=VrefLow),"",ROUND(((C1907-VrefLow)*(2^REsolution))/(VrefHigh-VrefLow),0))</f>
        <v>2046</v>
      </c>
      <c r="E1907" s="5" t="str">
        <f>IF(OR(A1906&gt;=2^I$9,C1906&lt;=VrefLow),"",DEC2BIN((MOD(D1907,4096)/512),3)&amp;DEC2BIN(MOD(D1907,512),9))</f>
        <v>011111111110</v>
      </c>
      <c r="F1907" s="1" t="str">
        <f>IF(OR(A1906&gt;=2^I$9,C1906&lt;=VrefLow),"",DEC2HEX(D1907,4))</f>
        <v>07FE</v>
      </c>
    </row>
    <row r="1908" spans="1:6" x14ac:dyDescent="0.25">
      <c r="A1908" s="2">
        <f>IF(OR(A1907&gt;=2^I$9,C1907&lt;=VrefLow),"",A1907+1)</f>
        <v>1905</v>
      </c>
      <c r="B1908" s="6">
        <f>IF(OR(A1907&gt;=2^I$9,C1907&lt;=VrefLow),"",IF(B1907&lt;=0,"",(B1907-(M$6/(2^I$9)))))</f>
        <v>3.4249999999994878</v>
      </c>
      <c r="C1908" s="6">
        <f>IF(OR(A1907&gt;=2^I$9,C1907&lt;=VrefLow),"",(B1908*M$12)/(M$9+M$12))</f>
        <v>1.347980017375993</v>
      </c>
      <c r="D1908" s="4">
        <f>IF(OR(A1907&gt;=2^I$9,C1907&lt;=VrefLow),"",ROUND(((C1908-VrefLow)*(2^REsolution))/(VrefHigh-VrefLow),0))</f>
        <v>2045</v>
      </c>
      <c r="E1908" s="5" t="str">
        <f>IF(OR(A1907&gt;=2^I$9,C1907&lt;=VrefLow),"",DEC2BIN((MOD(D1908,4096)/512),3)&amp;DEC2BIN(MOD(D1908,512),9))</f>
        <v>011111111101</v>
      </c>
      <c r="F1908" s="1" t="str">
        <f>IF(OR(A1907&gt;=2^I$9,C1907&lt;=VrefLow),"",DEC2HEX(D1908,4))</f>
        <v>07FD</v>
      </c>
    </row>
    <row r="1909" spans="1:6" x14ac:dyDescent="0.25">
      <c r="A1909" s="2">
        <f>IF(OR(A1908&gt;=2^I$9,C1908&lt;=VrefLow),"",A1908+1)</f>
        <v>1906</v>
      </c>
      <c r="B1909" s="6">
        <f>IF(OR(A1908&gt;=2^I$9,C1908&lt;=VrefLow),"",IF(B1908&lt;=0,"",(B1908-(M$6/(2^I$9)))))</f>
        <v>3.4234374999994879</v>
      </c>
      <c r="C1909" s="6">
        <f>IF(OR(A1908&gt;=2^I$9,C1908&lt;=VrefLow),"",(B1909*M$12)/(M$9+M$12))</f>
        <v>1.3473650629885039</v>
      </c>
      <c r="D1909" s="4">
        <f>IF(OR(A1908&gt;=2^I$9,C1908&lt;=VrefLow),"",ROUND(((C1909-VrefLow)*(2^REsolution))/(VrefHigh-VrefLow),0))</f>
        <v>2044</v>
      </c>
      <c r="E1909" s="5" t="str">
        <f>IF(OR(A1908&gt;=2^I$9,C1908&lt;=VrefLow),"",DEC2BIN((MOD(D1909,4096)/512),3)&amp;DEC2BIN(MOD(D1909,512),9))</f>
        <v>011111111100</v>
      </c>
      <c r="F1909" s="1" t="str">
        <f>IF(OR(A1908&gt;=2^I$9,C1908&lt;=VrefLow),"",DEC2HEX(D1909,4))</f>
        <v>07FC</v>
      </c>
    </row>
    <row r="1910" spans="1:6" x14ac:dyDescent="0.25">
      <c r="A1910" s="2">
        <f>IF(OR(A1909&gt;=2^I$9,C1909&lt;=VrefLow),"",A1909+1)</f>
        <v>1907</v>
      </c>
      <c r="B1910" s="6">
        <f>IF(OR(A1909&gt;=2^I$9,C1909&lt;=VrefLow),"",IF(B1909&lt;=0,"",(B1909-(M$6/(2^I$9)))))</f>
        <v>3.421874999999488</v>
      </c>
      <c r="C1910" s="6">
        <f>IF(OR(A1909&gt;=2^I$9,C1909&lt;=VrefLow),"",(B1910*M$12)/(M$9+M$12))</f>
        <v>1.3467501086010147</v>
      </c>
      <c r="D1910" s="4">
        <f>IF(OR(A1909&gt;=2^I$9,C1909&lt;=VrefLow),"",ROUND(((C1910-VrefLow)*(2^REsolution))/(VrefHigh-VrefLow),0))</f>
        <v>2043</v>
      </c>
      <c r="E1910" s="5" t="str">
        <f>IF(OR(A1909&gt;=2^I$9,C1909&lt;=VrefLow),"",DEC2BIN((MOD(D1910,4096)/512),3)&amp;DEC2BIN(MOD(D1910,512),9))</f>
        <v>011111111011</v>
      </c>
      <c r="F1910" s="1" t="str">
        <f>IF(OR(A1909&gt;=2^I$9,C1909&lt;=VrefLow),"",DEC2HEX(D1910,4))</f>
        <v>07FB</v>
      </c>
    </row>
    <row r="1911" spans="1:6" x14ac:dyDescent="0.25">
      <c r="A1911" s="2">
        <f>IF(OR(A1910&gt;=2^I$9,C1910&lt;=VrefLow),"",A1910+1)</f>
        <v>1908</v>
      </c>
      <c r="B1911" s="6">
        <f>IF(OR(A1910&gt;=2^I$9,C1910&lt;=VrefLow),"",IF(B1910&lt;=0,"",(B1910-(M$6/(2^I$9)))))</f>
        <v>3.4203124999994881</v>
      </c>
      <c r="C1911" s="6">
        <f>IF(OR(A1910&gt;=2^I$9,C1910&lt;=VrefLow),"",(B1911*M$12)/(M$9+M$12))</f>
        <v>1.3461351542135256</v>
      </c>
      <c r="D1911" s="4">
        <f>IF(OR(A1910&gt;=2^I$9,C1910&lt;=VrefLow),"",ROUND(((C1911-VrefLow)*(2^REsolution))/(VrefHigh-VrefLow),0))</f>
        <v>2042</v>
      </c>
      <c r="E1911" s="5" t="str">
        <f>IF(OR(A1910&gt;=2^I$9,C1910&lt;=VrefLow),"",DEC2BIN((MOD(D1911,4096)/512),3)&amp;DEC2BIN(MOD(D1911,512),9))</f>
        <v>011111111010</v>
      </c>
      <c r="F1911" s="1" t="str">
        <f>IF(OR(A1910&gt;=2^I$9,C1910&lt;=VrefLow),"",DEC2HEX(D1911,4))</f>
        <v>07FA</v>
      </c>
    </row>
    <row r="1912" spans="1:6" x14ac:dyDescent="0.25">
      <c r="A1912" s="2">
        <f>IF(OR(A1911&gt;=2^I$9,C1911&lt;=VrefLow),"",A1911+1)</f>
        <v>1909</v>
      </c>
      <c r="B1912" s="6">
        <f>IF(OR(A1911&gt;=2^I$9,C1911&lt;=VrefLow),"",IF(B1911&lt;=0,"",(B1911-(M$6/(2^I$9)))))</f>
        <v>3.4187499999994881</v>
      </c>
      <c r="C1912" s="6">
        <f>IF(OR(A1911&gt;=2^I$9,C1911&lt;=VrefLow),"",(B1912*M$12)/(M$9+M$12))</f>
        <v>1.3455201998260367</v>
      </c>
      <c r="D1912" s="4">
        <f>IF(OR(A1911&gt;=2^I$9,C1911&lt;=VrefLow),"",ROUND(((C1912-VrefLow)*(2^REsolution))/(VrefHigh-VrefLow),0))</f>
        <v>2041</v>
      </c>
      <c r="E1912" s="5" t="str">
        <f>IF(OR(A1911&gt;=2^I$9,C1911&lt;=VrefLow),"",DEC2BIN((MOD(D1912,4096)/512),3)&amp;DEC2BIN(MOD(D1912,512),9))</f>
        <v>011111111001</v>
      </c>
      <c r="F1912" s="1" t="str">
        <f>IF(OR(A1911&gt;=2^I$9,C1911&lt;=VrefLow),"",DEC2HEX(D1912,4))</f>
        <v>07F9</v>
      </c>
    </row>
    <row r="1913" spans="1:6" x14ac:dyDescent="0.25">
      <c r="A1913" s="2">
        <f>IF(OR(A1912&gt;=2^I$9,C1912&lt;=VrefLow),"",A1912+1)</f>
        <v>1910</v>
      </c>
      <c r="B1913" s="6">
        <f>IF(OR(A1912&gt;=2^I$9,C1912&lt;=VrefLow),"",IF(B1912&lt;=0,"",(B1912-(M$6/(2^I$9)))))</f>
        <v>3.4171874999994882</v>
      </c>
      <c r="C1913" s="6">
        <f>IF(OR(A1912&gt;=2^I$9,C1912&lt;=VrefLow),"",(B1913*M$12)/(M$9+M$12))</f>
        <v>1.3449052454385475</v>
      </c>
      <c r="D1913" s="4">
        <f>IF(OR(A1912&gt;=2^I$9,C1912&lt;=VrefLow),"",ROUND(((C1913-VrefLow)*(2^REsolution))/(VrefHigh-VrefLow),0))</f>
        <v>2040</v>
      </c>
      <c r="E1913" s="5" t="str">
        <f>IF(OR(A1912&gt;=2^I$9,C1912&lt;=VrefLow),"",DEC2BIN((MOD(D1913,4096)/512),3)&amp;DEC2BIN(MOD(D1913,512),9))</f>
        <v>011111111000</v>
      </c>
      <c r="F1913" s="1" t="str">
        <f>IF(OR(A1912&gt;=2^I$9,C1912&lt;=VrefLow),"",DEC2HEX(D1913,4))</f>
        <v>07F8</v>
      </c>
    </row>
    <row r="1914" spans="1:6" x14ac:dyDescent="0.25">
      <c r="A1914" s="2">
        <f>IF(OR(A1913&gt;=2^I$9,C1913&lt;=VrefLow),"",A1913+1)</f>
        <v>1911</v>
      </c>
      <c r="B1914" s="6">
        <f>IF(OR(A1913&gt;=2^I$9,C1913&lt;=VrefLow),"",IF(B1913&lt;=0,"",(B1913-(M$6/(2^I$9)))))</f>
        <v>3.4156249999994883</v>
      </c>
      <c r="C1914" s="6">
        <f>IF(OR(A1913&gt;=2^I$9,C1913&lt;=VrefLow),"",(B1914*M$12)/(M$9+M$12))</f>
        <v>1.3442902910510584</v>
      </c>
      <c r="D1914" s="4">
        <f>IF(OR(A1913&gt;=2^I$9,C1913&lt;=VrefLow),"",ROUND(((C1914-VrefLow)*(2^REsolution))/(VrefHigh-VrefLow),0))</f>
        <v>2039</v>
      </c>
      <c r="E1914" s="5" t="str">
        <f>IF(OR(A1913&gt;=2^I$9,C1913&lt;=VrefLow),"",DEC2BIN((MOD(D1914,4096)/512),3)&amp;DEC2BIN(MOD(D1914,512),9))</f>
        <v>011111110111</v>
      </c>
      <c r="F1914" s="1" t="str">
        <f>IF(OR(A1913&gt;=2^I$9,C1913&lt;=VrefLow),"",DEC2HEX(D1914,4))</f>
        <v>07F7</v>
      </c>
    </row>
    <row r="1915" spans="1:6" x14ac:dyDescent="0.25">
      <c r="A1915" s="2">
        <f>IF(OR(A1914&gt;=2^I$9,C1914&lt;=VrefLow),"",A1914+1)</f>
        <v>1912</v>
      </c>
      <c r="B1915" s="6">
        <f>IF(OR(A1914&gt;=2^I$9,C1914&lt;=VrefLow),"",IF(B1914&lt;=0,"",(B1914-(M$6/(2^I$9)))))</f>
        <v>3.4140624999994884</v>
      </c>
      <c r="C1915" s="6">
        <f>IF(OR(A1914&gt;=2^I$9,C1914&lt;=VrefLow),"",(B1915*M$12)/(M$9+M$12))</f>
        <v>1.3436753366635694</v>
      </c>
      <c r="D1915" s="4">
        <f>IF(OR(A1914&gt;=2^I$9,C1914&lt;=VrefLow),"",ROUND(((C1915-VrefLow)*(2^REsolution))/(VrefHigh-VrefLow),0))</f>
        <v>2038</v>
      </c>
      <c r="E1915" s="5" t="str">
        <f>IF(OR(A1914&gt;=2^I$9,C1914&lt;=VrefLow),"",DEC2BIN((MOD(D1915,4096)/512),3)&amp;DEC2BIN(MOD(D1915,512),9))</f>
        <v>011111110110</v>
      </c>
      <c r="F1915" s="1" t="str">
        <f>IF(OR(A1914&gt;=2^I$9,C1914&lt;=VrefLow),"",DEC2HEX(D1915,4))</f>
        <v>07F6</v>
      </c>
    </row>
    <row r="1916" spans="1:6" x14ac:dyDescent="0.25">
      <c r="A1916" s="2">
        <f>IF(OR(A1915&gt;=2^I$9,C1915&lt;=VrefLow),"",A1915+1)</f>
        <v>1913</v>
      </c>
      <c r="B1916" s="6">
        <f>IF(OR(A1915&gt;=2^I$9,C1915&lt;=VrefLow),"",IF(B1915&lt;=0,"",(B1915-(M$6/(2^I$9)))))</f>
        <v>3.4124999999994885</v>
      </c>
      <c r="C1916" s="6">
        <f>IF(OR(A1915&gt;=2^I$9,C1915&lt;=VrefLow),"",(B1916*M$12)/(M$9+M$12))</f>
        <v>1.3430603822760803</v>
      </c>
      <c r="D1916" s="4">
        <f>IF(OR(A1915&gt;=2^I$9,C1915&lt;=VrefLow),"",ROUND(((C1916-VrefLow)*(2^REsolution))/(VrefHigh-VrefLow),0))</f>
        <v>2037</v>
      </c>
      <c r="E1916" s="5" t="str">
        <f>IF(OR(A1915&gt;=2^I$9,C1915&lt;=VrefLow),"",DEC2BIN((MOD(D1916,4096)/512),3)&amp;DEC2BIN(MOD(D1916,512),9))</f>
        <v>011111110101</v>
      </c>
      <c r="F1916" s="1" t="str">
        <f>IF(OR(A1915&gt;=2^I$9,C1915&lt;=VrefLow),"",DEC2HEX(D1916,4))</f>
        <v>07F5</v>
      </c>
    </row>
    <row r="1917" spans="1:6" x14ac:dyDescent="0.25">
      <c r="A1917" s="2">
        <f>IF(OR(A1916&gt;=2^I$9,C1916&lt;=VrefLow),"",A1916+1)</f>
        <v>1914</v>
      </c>
      <c r="B1917" s="6">
        <f>IF(OR(A1916&gt;=2^I$9,C1916&lt;=VrefLow),"",IF(B1916&lt;=0,"",(B1916-(M$6/(2^I$9)))))</f>
        <v>3.4109374999994886</v>
      </c>
      <c r="C1917" s="6">
        <f>IF(OR(A1916&gt;=2^I$9,C1916&lt;=VrefLow),"",(B1917*M$12)/(M$9+M$12))</f>
        <v>1.3424454278885911</v>
      </c>
      <c r="D1917" s="4">
        <f>IF(OR(A1916&gt;=2^I$9,C1916&lt;=VrefLow),"",ROUND(((C1917-VrefLow)*(2^REsolution))/(VrefHigh-VrefLow),0))</f>
        <v>2037</v>
      </c>
      <c r="E1917" s="5" t="str">
        <f>IF(OR(A1916&gt;=2^I$9,C1916&lt;=VrefLow),"",DEC2BIN((MOD(D1917,4096)/512),3)&amp;DEC2BIN(MOD(D1917,512),9))</f>
        <v>011111110101</v>
      </c>
      <c r="F1917" s="1" t="str">
        <f>IF(OR(A1916&gt;=2^I$9,C1916&lt;=VrefLow),"",DEC2HEX(D1917,4))</f>
        <v>07F5</v>
      </c>
    </row>
    <row r="1918" spans="1:6" x14ac:dyDescent="0.25">
      <c r="A1918" s="2">
        <f>IF(OR(A1917&gt;=2^I$9,C1917&lt;=VrefLow),"",A1917+1)</f>
        <v>1915</v>
      </c>
      <c r="B1918" s="6">
        <f>IF(OR(A1917&gt;=2^I$9,C1917&lt;=VrefLow),"",IF(B1917&lt;=0,"",(B1917-(M$6/(2^I$9)))))</f>
        <v>3.4093749999994887</v>
      </c>
      <c r="C1918" s="6">
        <f>IF(OR(A1917&gt;=2^I$9,C1917&lt;=VrefLow),"",(B1918*M$12)/(M$9+M$12))</f>
        <v>1.341830473501102</v>
      </c>
      <c r="D1918" s="4">
        <f>IF(OR(A1917&gt;=2^I$9,C1917&lt;=VrefLow),"",ROUND(((C1918-VrefLow)*(2^REsolution))/(VrefHigh-VrefLow),0))</f>
        <v>2036</v>
      </c>
      <c r="E1918" s="5" t="str">
        <f>IF(OR(A1917&gt;=2^I$9,C1917&lt;=VrefLow),"",DEC2BIN((MOD(D1918,4096)/512),3)&amp;DEC2BIN(MOD(D1918,512),9))</f>
        <v>011111110100</v>
      </c>
      <c r="F1918" s="1" t="str">
        <f>IF(OR(A1917&gt;=2^I$9,C1917&lt;=VrefLow),"",DEC2HEX(D1918,4))</f>
        <v>07F4</v>
      </c>
    </row>
    <row r="1919" spans="1:6" x14ac:dyDescent="0.25">
      <c r="A1919" s="2">
        <f>IF(OR(A1918&gt;=2^I$9,C1918&lt;=VrefLow),"",A1918+1)</f>
        <v>1916</v>
      </c>
      <c r="B1919" s="6">
        <f>IF(OR(A1918&gt;=2^I$9,C1918&lt;=VrefLow),"",IF(B1918&lt;=0,"",(B1918-(M$6/(2^I$9)))))</f>
        <v>3.4078124999994888</v>
      </c>
      <c r="C1919" s="6">
        <f>IF(OR(A1918&gt;=2^I$9,C1918&lt;=VrefLow),"",(B1919*M$12)/(M$9+M$12))</f>
        <v>1.3412155191136128</v>
      </c>
      <c r="D1919" s="4">
        <f>IF(OR(A1918&gt;=2^I$9,C1918&lt;=VrefLow),"",ROUND(((C1919-VrefLow)*(2^REsolution))/(VrefHigh-VrefLow),0))</f>
        <v>2035</v>
      </c>
      <c r="E1919" s="5" t="str">
        <f>IF(OR(A1918&gt;=2^I$9,C1918&lt;=VrefLow),"",DEC2BIN((MOD(D1919,4096)/512),3)&amp;DEC2BIN(MOD(D1919,512),9))</f>
        <v>011111110011</v>
      </c>
      <c r="F1919" s="1" t="str">
        <f>IF(OR(A1918&gt;=2^I$9,C1918&lt;=VrefLow),"",DEC2HEX(D1919,4))</f>
        <v>07F3</v>
      </c>
    </row>
    <row r="1920" spans="1:6" x14ac:dyDescent="0.25">
      <c r="A1920" s="2">
        <f>IF(OR(A1919&gt;=2^I$9,C1919&lt;=VrefLow),"",A1919+1)</f>
        <v>1917</v>
      </c>
      <c r="B1920" s="6">
        <f>IF(OR(A1919&gt;=2^I$9,C1919&lt;=VrefLow),"",IF(B1919&lt;=0,"",(B1919-(M$6/(2^I$9)))))</f>
        <v>3.4062499999994889</v>
      </c>
      <c r="C1920" s="6">
        <f>IF(OR(A1919&gt;=2^I$9,C1919&lt;=VrefLow),"",(B1920*M$12)/(M$9+M$12))</f>
        <v>1.3406005647261239</v>
      </c>
      <c r="D1920" s="4">
        <f>IF(OR(A1919&gt;=2^I$9,C1919&lt;=VrefLow),"",ROUND(((C1920-VrefLow)*(2^REsolution))/(VrefHigh-VrefLow),0))</f>
        <v>2034</v>
      </c>
      <c r="E1920" s="5" t="str">
        <f>IF(OR(A1919&gt;=2^I$9,C1919&lt;=VrefLow),"",DEC2BIN((MOD(D1920,4096)/512),3)&amp;DEC2BIN(MOD(D1920,512),9))</f>
        <v>011111110010</v>
      </c>
      <c r="F1920" s="1" t="str">
        <f>IF(OR(A1919&gt;=2^I$9,C1919&lt;=VrefLow),"",DEC2HEX(D1920,4))</f>
        <v>07F2</v>
      </c>
    </row>
    <row r="1921" spans="1:6" x14ac:dyDescent="0.25">
      <c r="A1921" s="2">
        <f>IF(OR(A1920&gt;=2^I$9,C1920&lt;=VrefLow),"",A1920+1)</f>
        <v>1918</v>
      </c>
      <c r="B1921" s="6">
        <f>IF(OR(A1920&gt;=2^I$9,C1920&lt;=VrefLow),"",IF(B1920&lt;=0,"",(B1920-(M$6/(2^I$9)))))</f>
        <v>3.4046874999994889</v>
      </c>
      <c r="C1921" s="6">
        <f>IF(OR(A1920&gt;=2^I$9,C1920&lt;=VrefLow),"",(B1921*M$12)/(M$9+M$12))</f>
        <v>1.3399856103386347</v>
      </c>
      <c r="D1921" s="4">
        <f>IF(OR(A1920&gt;=2^I$9,C1920&lt;=VrefLow),"",ROUND(((C1921-VrefLow)*(2^REsolution))/(VrefHigh-VrefLow),0))</f>
        <v>2033</v>
      </c>
      <c r="E1921" s="5" t="str">
        <f>IF(OR(A1920&gt;=2^I$9,C1920&lt;=VrefLow),"",DEC2BIN((MOD(D1921,4096)/512),3)&amp;DEC2BIN(MOD(D1921,512),9))</f>
        <v>011111110001</v>
      </c>
      <c r="F1921" s="1" t="str">
        <f>IF(OR(A1920&gt;=2^I$9,C1920&lt;=VrefLow),"",DEC2HEX(D1921,4))</f>
        <v>07F1</v>
      </c>
    </row>
    <row r="1922" spans="1:6" x14ac:dyDescent="0.25">
      <c r="A1922" s="2">
        <f>IF(OR(A1921&gt;=2^I$9,C1921&lt;=VrefLow),"",A1921+1)</f>
        <v>1919</v>
      </c>
      <c r="B1922" s="6">
        <f>IF(OR(A1921&gt;=2^I$9,C1921&lt;=VrefLow),"",IF(B1921&lt;=0,"",(B1921-(M$6/(2^I$9)))))</f>
        <v>3.403124999999489</v>
      </c>
      <c r="C1922" s="6">
        <f>IF(OR(A1921&gt;=2^I$9,C1921&lt;=VrefLow),"",(B1922*M$12)/(M$9+M$12))</f>
        <v>1.3393706559511456</v>
      </c>
      <c r="D1922" s="4">
        <f>IF(OR(A1921&gt;=2^I$9,C1921&lt;=VrefLow),"",ROUND(((C1922-VrefLow)*(2^REsolution))/(VrefHigh-VrefLow),0))</f>
        <v>2032</v>
      </c>
      <c r="E1922" s="5" t="str">
        <f>IF(OR(A1921&gt;=2^I$9,C1921&lt;=VrefLow),"",DEC2BIN((MOD(D1922,4096)/512),3)&amp;DEC2BIN(MOD(D1922,512),9))</f>
        <v>011111110000</v>
      </c>
      <c r="F1922" s="1" t="str">
        <f>IF(OR(A1921&gt;=2^I$9,C1921&lt;=VrefLow),"",DEC2HEX(D1922,4))</f>
        <v>07F0</v>
      </c>
    </row>
    <row r="1923" spans="1:6" x14ac:dyDescent="0.25">
      <c r="A1923" s="2">
        <f>IF(OR(A1922&gt;=2^I$9,C1922&lt;=VrefLow),"",A1922+1)</f>
        <v>1920</v>
      </c>
      <c r="B1923" s="6">
        <f>IF(OR(A1922&gt;=2^I$9,C1922&lt;=VrefLow),"",IF(B1922&lt;=0,"",(B1922-(M$6/(2^I$9)))))</f>
        <v>3.4015624999994891</v>
      </c>
      <c r="C1923" s="6">
        <f>IF(OR(A1922&gt;=2^I$9,C1922&lt;=VrefLow),"",(B1923*M$12)/(M$9+M$12))</f>
        <v>1.3387557015636564</v>
      </c>
      <c r="D1923" s="4">
        <f>IF(OR(A1922&gt;=2^I$9,C1922&lt;=VrefLow),"",ROUND(((C1923-VrefLow)*(2^REsolution))/(VrefHigh-VrefLow),0))</f>
        <v>2031</v>
      </c>
      <c r="E1923" s="5" t="str">
        <f>IF(OR(A1922&gt;=2^I$9,C1922&lt;=VrefLow),"",DEC2BIN((MOD(D1923,4096)/512),3)&amp;DEC2BIN(MOD(D1923,512),9))</f>
        <v>011111101111</v>
      </c>
      <c r="F1923" s="1" t="str">
        <f>IF(OR(A1922&gt;=2^I$9,C1922&lt;=VrefLow),"",DEC2HEX(D1923,4))</f>
        <v>07EF</v>
      </c>
    </row>
    <row r="1924" spans="1:6" x14ac:dyDescent="0.25">
      <c r="A1924" s="2">
        <f>IF(OR(A1923&gt;=2^I$9,C1923&lt;=VrefLow),"",A1923+1)</f>
        <v>1921</v>
      </c>
      <c r="B1924" s="6">
        <f>IF(OR(A1923&gt;=2^I$9,C1923&lt;=VrefLow),"",IF(B1923&lt;=0,"",(B1923-(M$6/(2^I$9)))))</f>
        <v>3.3999999999994892</v>
      </c>
      <c r="C1924" s="6">
        <f>IF(OR(A1923&gt;=2^I$9,C1923&lt;=VrefLow),"",(B1924*M$12)/(M$9+M$12))</f>
        <v>1.3381407471761673</v>
      </c>
      <c r="D1924" s="4">
        <f>IF(OR(A1923&gt;=2^I$9,C1923&lt;=VrefLow),"",ROUND(((C1924-VrefLow)*(2^REsolution))/(VrefHigh-VrefLow),0))</f>
        <v>2030</v>
      </c>
      <c r="E1924" s="5" t="str">
        <f>IF(OR(A1923&gt;=2^I$9,C1923&lt;=VrefLow),"",DEC2BIN((MOD(D1924,4096)/512),3)&amp;DEC2BIN(MOD(D1924,512),9))</f>
        <v>011111101110</v>
      </c>
      <c r="F1924" s="1" t="str">
        <f>IF(OR(A1923&gt;=2^I$9,C1923&lt;=VrefLow),"",DEC2HEX(D1924,4))</f>
        <v>07EE</v>
      </c>
    </row>
    <row r="1925" spans="1:6" x14ac:dyDescent="0.25">
      <c r="A1925" s="2">
        <f>IF(OR(A1924&gt;=2^I$9,C1924&lt;=VrefLow),"",A1924+1)</f>
        <v>1922</v>
      </c>
      <c r="B1925" s="6">
        <f>IF(OR(A1924&gt;=2^I$9,C1924&lt;=VrefLow),"",IF(B1924&lt;=0,"",(B1924-(M$6/(2^I$9)))))</f>
        <v>3.3984374999994893</v>
      </c>
      <c r="C1925" s="6">
        <f>IF(OR(A1924&gt;=2^I$9,C1924&lt;=VrefLow),"",(B1925*M$12)/(M$9+M$12))</f>
        <v>1.3375257927886783</v>
      </c>
      <c r="D1925" s="4">
        <f>IF(OR(A1924&gt;=2^I$9,C1924&lt;=VrefLow),"",ROUND(((C1925-VrefLow)*(2^REsolution))/(VrefHigh-VrefLow),0))</f>
        <v>2029</v>
      </c>
      <c r="E1925" s="5" t="str">
        <f>IF(OR(A1924&gt;=2^I$9,C1924&lt;=VrefLow),"",DEC2BIN((MOD(D1925,4096)/512),3)&amp;DEC2BIN(MOD(D1925,512),9))</f>
        <v>011111101101</v>
      </c>
      <c r="F1925" s="1" t="str">
        <f>IF(OR(A1924&gt;=2^I$9,C1924&lt;=VrefLow),"",DEC2HEX(D1925,4))</f>
        <v>07ED</v>
      </c>
    </row>
    <row r="1926" spans="1:6" x14ac:dyDescent="0.25">
      <c r="A1926" s="2">
        <f>IF(OR(A1925&gt;=2^I$9,C1925&lt;=VrefLow),"",A1925+1)</f>
        <v>1923</v>
      </c>
      <c r="B1926" s="6">
        <f>IF(OR(A1925&gt;=2^I$9,C1925&lt;=VrefLow),"",IF(B1925&lt;=0,"",(B1925-(M$6/(2^I$9)))))</f>
        <v>3.3968749999994894</v>
      </c>
      <c r="C1926" s="6">
        <f>IF(OR(A1925&gt;=2^I$9,C1925&lt;=VrefLow),"",(B1926*M$12)/(M$9+M$12))</f>
        <v>1.3369108384011892</v>
      </c>
      <c r="D1926" s="4">
        <f>IF(OR(A1925&gt;=2^I$9,C1925&lt;=VrefLow),"",ROUND(((C1926-VrefLow)*(2^REsolution))/(VrefHigh-VrefLow),0))</f>
        <v>2028</v>
      </c>
      <c r="E1926" s="5" t="str">
        <f>IF(OR(A1925&gt;=2^I$9,C1925&lt;=VrefLow),"",DEC2BIN((MOD(D1926,4096)/512),3)&amp;DEC2BIN(MOD(D1926,512),9))</f>
        <v>011111101100</v>
      </c>
      <c r="F1926" s="1" t="str">
        <f>IF(OR(A1925&gt;=2^I$9,C1925&lt;=VrefLow),"",DEC2HEX(D1926,4))</f>
        <v>07EC</v>
      </c>
    </row>
    <row r="1927" spans="1:6" x14ac:dyDescent="0.25">
      <c r="A1927" s="2">
        <f>IF(OR(A1926&gt;=2^I$9,C1926&lt;=VrefLow),"",A1926+1)</f>
        <v>1924</v>
      </c>
      <c r="B1927" s="6">
        <f>IF(OR(A1926&gt;=2^I$9,C1926&lt;=VrefLow),"",IF(B1926&lt;=0,"",(B1926-(M$6/(2^I$9)))))</f>
        <v>3.3953124999994895</v>
      </c>
      <c r="C1927" s="6">
        <f>IF(OR(A1926&gt;=2^I$9,C1926&lt;=VrefLow),"",(B1927*M$12)/(M$9+M$12))</f>
        <v>1.3362958840137</v>
      </c>
      <c r="D1927" s="4">
        <f>IF(OR(A1926&gt;=2^I$9,C1926&lt;=VrefLow),"",ROUND(((C1927-VrefLow)*(2^REsolution))/(VrefHigh-VrefLow),0))</f>
        <v>2027</v>
      </c>
      <c r="E1927" s="5" t="str">
        <f>IF(OR(A1926&gt;=2^I$9,C1926&lt;=VrefLow),"",DEC2BIN((MOD(D1927,4096)/512),3)&amp;DEC2BIN(MOD(D1927,512),9))</f>
        <v>011111101011</v>
      </c>
      <c r="F1927" s="1" t="str">
        <f>IF(OR(A1926&gt;=2^I$9,C1926&lt;=VrefLow),"",DEC2HEX(D1927,4))</f>
        <v>07EB</v>
      </c>
    </row>
    <row r="1928" spans="1:6" x14ac:dyDescent="0.25">
      <c r="A1928" s="2">
        <f>IF(OR(A1927&gt;=2^I$9,C1927&lt;=VrefLow),"",A1927+1)</f>
        <v>1925</v>
      </c>
      <c r="B1928" s="6">
        <f>IF(OR(A1927&gt;=2^I$9,C1927&lt;=VrefLow),"",IF(B1927&lt;=0,"",(B1927-(M$6/(2^I$9)))))</f>
        <v>3.3937499999994896</v>
      </c>
      <c r="C1928" s="6">
        <f>IF(OR(A1927&gt;=2^I$9,C1927&lt;=VrefLow),"",(B1928*M$12)/(M$9+M$12))</f>
        <v>1.3356809296262111</v>
      </c>
      <c r="D1928" s="4">
        <f>IF(OR(A1927&gt;=2^I$9,C1927&lt;=VrefLow),"",ROUND(((C1928-VrefLow)*(2^REsolution))/(VrefHigh-VrefLow),0))</f>
        <v>2026</v>
      </c>
      <c r="E1928" s="5" t="str">
        <f>IF(OR(A1927&gt;=2^I$9,C1927&lt;=VrefLow),"",DEC2BIN((MOD(D1928,4096)/512),3)&amp;DEC2BIN(MOD(D1928,512),9))</f>
        <v>011111101010</v>
      </c>
      <c r="F1928" s="1" t="str">
        <f>IF(OR(A1927&gt;=2^I$9,C1927&lt;=VrefLow),"",DEC2HEX(D1928,4))</f>
        <v>07EA</v>
      </c>
    </row>
    <row r="1929" spans="1:6" x14ac:dyDescent="0.25">
      <c r="A1929" s="2">
        <f>IF(OR(A1928&gt;=2^I$9,C1928&lt;=VrefLow),"",A1928+1)</f>
        <v>1926</v>
      </c>
      <c r="B1929" s="6">
        <f>IF(OR(A1928&gt;=2^I$9,C1928&lt;=VrefLow),"",IF(B1928&lt;=0,"",(B1928-(M$6/(2^I$9)))))</f>
        <v>3.3921874999994897</v>
      </c>
      <c r="C1929" s="6">
        <f>IF(OR(A1928&gt;=2^I$9,C1928&lt;=VrefLow),"",(B1929*M$12)/(M$9+M$12))</f>
        <v>1.3350659752387217</v>
      </c>
      <c r="D1929" s="4">
        <f>IF(OR(A1928&gt;=2^I$9,C1928&lt;=VrefLow),"",ROUND(((C1929-VrefLow)*(2^REsolution))/(VrefHigh-VrefLow),0))</f>
        <v>2025</v>
      </c>
      <c r="E1929" s="5" t="str">
        <f>IF(OR(A1928&gt;=2^I$9,C1928&lt;=VrefLow),"",DEC2BIN((MOD(D1929,4096)/512),3)&amp;DEC2BIN(MOD(D1929,512),9))</f>
        <v>011111101001</v>
      </c>
      <c r="F1929" s="1" t="str">
        <f>IF(OR(A1928&gt;=2^I$9,C1928&lt;=VrefLow),"",DEC2HEX(D1929,4))</f>
        <v>07E9</v>
      </c>
    </row>
    <row r="1930" spans="1:6" x14ac:dyDescent="0.25">
      <c r="A1930" s="2">
        <f>IF(OR(A1929&gt;=2^I$9,C1929&lt;=VrefLow),"",A1929+1)</f>
        <v>1927</v>
      </c>
      <c r="B1930" s="6">
        <f>IF(OR(A1929&gt;=2^I$9,C1929&lt;=VrefLow),"",IF(B1929&lt;=0,"",(B1929-(M$6/(2^I$9)))))</f>
        <v>3.3906249999994897</v>
      </c>
      <c r="C1930" s="6">
        <f>IF(OR(A1929&gt;=2^I$9,C1929&lt;=VrefLow),"",(B1930*M$12)/(M$9+M$12))</f>
        <v>1.3344510208512326</v>
      </c>
      <c r="D1930" s="4">
        <f>IF(OR(A1929&gt;=2^I$9,C1929&lt;=VrefLow),"",ROUND(((C1930-VrefLow)*(2^REsolution))/(VrefHigh-VrefLow),0))</f>
        <v>2024</v>
      </c>
      <c r="E1930" s="5" t="str">
        <f>IF(OR(A1929&gt;=2^I$9,C1929&lt;=VrefLow),"",DEC2BIN((MOD(D1930,4096)/512),3)&amp;DEC2BIN(MOD(D1930,512),9))</f>
        <v>011111101000</v>
      </c>
      <c r="F1930" s="1" t="str">
        <f>IF(OR(A1929&gt;=2^I$9,C1929&lt;=VrefLow),"",DEC2HEX(D1930,4))</f>
        <v>07E8</v>
      </c>
    </row>
    <row r="1931" spans="1:6" x14ac:dyDescent="0.25">
      <c r="A1931" s="2">
        <f>IF(OR(A1930&gt;=2^I$9,C1930&lt;=VrefLow),"",A1930+1)</f>
        <v>1928</v>
      </c>
      <c r="B1931" s="6">
        <f>IF(OR(A1930&gt;=2^I$9,C1930&lt;=VrefLow),"",IF(B1930&lt;=0,"",(B1930-(M$6/(2^I$9)))))</f>
        <v>3.3890624999994898</v>
      </c>
      <c r="C1931" s="6">
        <f>IF(OR(A1930&gt;=2^I$9,C1930&lt;=VrefLow),"",(B1931*M$12)/(M$9+M$12))</f>
        <v>1.3338360664637436</v>
      </c>
      <c r="D1931" s="4">
        <f>IF(OR(A1930&gt;=2^I$9,C1930&lt;=VrefLow),"",ROUND(((C1931-VrefLow)*(2^REsolution))/(VrefHigh-VrefLow),0))</f>
        <v>2023</v>
      </c>
      <c r="E1931" s="5" t="str">
        <f>IF(OR(A1930&gt;=2^I$9,C1930&lt;=VrefLow),"",DEC2BIN((MOD(D1931,4096)/512),3)&amp;DEC2BIN(MOD(D1931,512),9))</f>
        <v>011111100111</v>
      </c>
      <c r="F1931" s="1" t="str">
        <f>IF(OR(A1930&gt;=2^I$9,C1930&lt;=VrefLow),"",DEC2HEX(D1931,4))</f>
        <v>07E7</v>
      </c>
    </row>
    <row r="1932" spans="1:6" x14ac:dyDescent="0.25">
      <c r="A1932" s="2">
        <f>IF(OR(A1931&gt;=2^I$9,C1931&lt;=VrefLow),"",A1931+1)</f>
        <v>1929</v>
      </c>
      <c r="B1932" s="6">
        <f>IF(OR(A1931&gt;=2^I$9,C1931&lt;=VrefLow),"",IF(B1931&lt;=0,"",(B1931-(M$6/(2^I$9)))))</f>
        <v>3.3874999999994899</v>
      </c>
      <c r="C1932" s="6">
        <f>IF(OR(A1931&gt;=2^I$9,C1931&lt;=VrefLow),"",(B1932*M$12)/(M$9+M$12))</f>
        <v>1.3332211120762545</v>
      </c>
      <c r="D1932" s="4">
        <f>IF(OR(A1931&gt;=2^I$9,C1931&lt;=VrefLow),"",ROUND(((C1932-VrefLow)*(2^REsolution))/(VrefHigh-VrefLow),0))</f>
        <v>2023</v>
      </c>
      <c r="E1932" s="5" t="str">
        <f>IF(OR(A1931&gt;=2^I$9,C1931&lt;=VrefLow),"",DEC2BIN((MOD(D1932,4096)/512),3)&amp;DEC2BIN(MOD(D1932,512),9))</f>
        <v>011111100111</v>
      </c>
      <c r="F1932" s="1" t="str">
        <f>IF(OR(A1931&gt;=2^I$9,C1931&lt;=VrefLow),"",DEC2HEX(D1932,4))</f>
        <v>07E7</v>
      </c>
    </row>
    <row r="1933" spans="1:6" x14ac:dyDescent="0.25">
      <c r="A1933" s="2">
        <f>IF(OR(A1932&gt;=2^I$9,C1932&lt;=VrefLow),"",A1932+1)</f>
        <v>1930</v>
      </c>
      <c r="B1933" s="6">
        <f>IF(OR(A1932&gt;=2^I$9,C1932&lt;=VrefLow),"",IF(B1932&lt;=0,"",(B1932-(M$6/(2^I$9)))))</f>
        <v>3.38593749999949</v>
      </c>
      <c r="C1933" s="6">
        <f>IF(OR(A1932&gt;=2^I$9,C1932&lt;=VrefLow),"",(B1933*M$12)/(M$9+M$12))</f>
        <v>1.3326061576887656</v>
      </c>
      <c r="D1933" s="4">
        <f>IF(OR(A1932&gt;=2^I$9,C1932&lt;=VrefLow),"",ROUND(((C1933-VrefLow)*(2^REsolution))/(VrefHigh-VrefLow),0))</f>
        <v>2022</v>
      </c>
      <c r="E1933" s="5" t="str">
        <f>IF(OR(A1932&gt;=2^I$9,C1932&lt;=VrefLow),"",DEC2BIN((MOD(D1933,4096)/512),3)&amp;DEC2BIN(MOD(D1933,512),9))</f>
        <v>011111100110</v>
      </c>
      <c r="F1933" s="1" t="str">
        <f>IF(OR(A1932&gt;=2^I$9,C1932&lt;=VrefLow),"",DEC2HEX(D1933,4))</f>
        <v>07E6</v>
      </c>
    </row>
    <row r="1934" spans="1:6" x14ac:dyDescent="0.25">
      <c r="A1934" s="2">
        <f>IF(OR(A1933&gt;=2^I$9,C1933&lt;=VrefLow),"",A1933+1)</f>
        <v>1931</v>
      </c>
      <c r="B1934" s="6">
        <f>IF(OR(A1933&gt;=2^I$9,C1933&lt;=VrefLow),"",IF(B1933&lt;=0,"",(B1933-(M$6/(2^I$9)))))</f>
        <v>3.3843749999994901</v>
      </c>
      <c r="C1934" s="6">
        <f>IF(OR(A1933&gt;=2^I$9,C1933&lt;=VrefLow),"",(B1934*M$12)/(M$9+M$12))</f>
        <v>1.3319912033012764</v>
      </c>
      <c r="D1934" s="4">
        <f>IF(OR(A1933&gt;=2^I$9,C1933&lt;=VrefLow),"",ROUND(((C1934-VrefLow)*(2^REsolution))/(VrefHigh-VrefLow),0))</f>
        <v>2021</v>
      </c>
      <c r="E1934" s="5" t="str">
        <f>IF(OR(A1933&gt;=2^I$9,C1933&lt;=VrefLow),"",DEC2BIN((MOD(D1934,4096)/512),3)&amp;DEC2BIN(MOD(D1934,512),9))</f>
        <v>011111100101</v>
      </c>
      <c r="F1934" s="1" t="str">
        <f>IF(OR(A1933&gt;=2^I$9,C1933&lt;=VrefLow),"",DEC2HEX(D1934,4))</f>
        <v>07E5</v>
      </c>
    </row>
    <row r="1935" spans="1:6" x14ac:dyDescent="0.25">
      <c r="A1935" s="2">
        <f>IF(OR(A1934&gt;=2^I$9,C1934&lt;=VrefLow),"",A1934+1)</f>
        <v>1932</v>
      </c>
      <c r="B1935" s="6">
        <f>IF(OR(A1934&gt;=2^I$9,C1934&lt;=VrefLow),"",IF(B1934&lt;=0,"",(B1934-(M$6/(2^I$9)))))</f>
        <v>3.3828124999994902</v>
      </c>
      <c r="C1935" s="6">
        <f>IF(OR(A1934&gt;=2^I$9,C1934&lt;=VrefLow),"",(B1935*M$12)/(M$9+M$12))</f>
        <v>1.331376248913787</v>
      </c>
      <c r="D1935" s="4">
        <f>IF(OR(A1934&gt;=2^I$9,C1934&lt;=VrefLow),"",ROUND(((C1935-VrefLow)*(2^REsolution))/(VrefHigh-VrefLow),0))</f>
        <v>2020</v>
      </c>
      <c r="E1935" s="5" t="str">
        <f>IF(OR(A1934&gt;=2^I$9,C1934&lt;=VrefLow),"",DEC2BIN((MOD(D1935,4096)/512),3)&amp;DEC2BIN(MOD(D1935,512),9))</f>
        <v>011111100100</v>
      </c>
      <c r="F1935" s="1" t="str">
        <f>IF(OR(A1934&gt;=2^I$9,C1934&lt;=VrefLow),"",DEC2HEX(D1935,4))</f>
        <v>07E4</v>
      </c>
    </row>
    <row r="1936" spans="1:6" x14ac:dyDescent="0.25">
      <c r="A1936" s="2">
        <f>IF(OR(A1935&gt;=2^I$9,C1935&lt;=VrefLow),"",A1935+1)</f>
        <v>1933</v>
      </c>
      <c r="B1936" s="6">
        <f>IF(OR(A1935&gt;=2^I$9,C1935&lt;=VrefLow),"",IF(B1935&lt;=0,"",(B1935-(M$6/(2^I$9)))))</f>
        <v>3.3812499999994903</v>
      </c>
      <c r="C1936" s="6">
        <f>IF(OR(A1935&gt;=2^I$9,C1935&lt;=VrefLow),"",(B1936*M$12)/(M$9+M$12))</f>
        <v>1.3307612945262981</v>
      </c>
      <c r="D1936" s="4">
        <f>IF(OR(A1935&gt;=2^I$9,C1935&lt;=VrefLow),"",ROUND(((C1936-VrefLow)*(2^REsolution))/(VrefHigh-VrefLow),0))</f>
        <v>2019</v>
      </c>
      <c r="E1936" s="5" t="str">
        <f>IF(OR(A1935&gt;=2^I$9,C1935&lt;=VrefLow),"",DEC2BIN((MOD(D1936,4096)/512),3)&amp;DEC2BIN(MOD(D1936,512),9))</f>
        <v>011111100011</v>
      </c>
      <c r="F1936" s="1" t="str">
        <f>IF(OR(A1935&gt;=2^I$9,C1935&lt;=VrefLow),"",DEC2HEX(D1936,4))</f>
        <v>07E3</v>
      </c>
    </row>
    <row r="1937" spans="1:6" x14ac:dyDescent="0.25">
      <c r="A1937" s="2">
        <f>IF(OR(A1936&gt;=2^I$9,C1936&lt;=VrefLow),"",A1936+1)</f>
        <v>1934</v>
      </c>
      <c r="B1937" s="6">
        <f>IF(OR(A1936&gt;=2^I$9,C1936&lt;=VrefLow),"",IF(B1936&lt;=0,"",(B1936-(M$6/(2^I$9)))))</f>
        <v>3.3796874999994904</v>
      </c>
      <c r="C1937" s="6">
        <f>IF(OR(A1936&gt;=2^I$9,C1936&lt;=VrefLow),"",(B1937*M$12)/(M$9+M$12))</f>
        <v>1.3301463401388089</v>
      </c>
      <c r="D1937" s="4">
        <f>IF(OR(A1936&gt;=2^I$9,C1936&lt;=VrefLow),"",ROUND(((C1937-VrefLow)*(2^REsolution))/(VrefHigh-VrefLow),0))</f>
        <v>2018</v>
      </c>
      <c r="E1937" s="5" t="str">
        <f>IF(OR(A1936&gt;=2^I$9,C1936&lt;=VrefLow),"",DEC2BIN((MOD(D1937,4096)/512),3)&amp;DEC2BIN(MOD(D1937,512),9))</f>
        <v>011111100010</v>
      </c>
      <c r="F1937" s="1" t="str">
        <f>IF(OR(A1936&gt;=2^I$9,C1936&lt;=VrefLow),"",DEC2HEX(D1937,4))</f>
        <v>07E2</v>
      </c>
    </row>
    <row r="1938" spans="1:6" x14ac:dyDescent="0.25">
      <c r="A1938" s="2">
        <f>IF(OR(A1937&gt;=2^I$9,C1937&lt;=VrefLow),"",A1937+1)</f>
        <v>1935</v>
      </c>
      <c r="B1938" s="6">
        <f>IF(OR(A1937&gt;=2^I$9,C1937&lt;=VrefLow),"",IF(B1937&lt;=0,"",(B1937-(M$6/(2^I$9)))))</f>
        <v>3.3781249999994905</v>
      </c>
      <c r="C1938" s="6">
        <f>IF(OR(A1937&gt;=2^I$9,C1937&lt;=VrefLow),"",(B1938*M$12)/(M$9+M$12))</f>
        <v>1.3295313857513198</v>
      </c>
      <c r="D1938" s="4">
        <f>IF(OR(A1937&gt;=2^I$9,C1937&lt;=VrefLow),"",ROUND(((C1938-VrefLow)*(2^REsolution))/(VrefHigh-VrefLow),0))</f>
        <v>2017</v>
      </c>
      <c r="E1938" s="5" t="str">
        <f>IF(OR(A1937&gt;=2^I$9,C1937&lt;=VrefLow),"",DEC2BIN((MOD(D1938,4096)/512),3)&amp;DEC2BIN(MOD(D1938,512),9))</f>
        <v>011111100001</v>
      </c>
      <c r="F1938" s="1" t="str">
        <f>IF(OR(A1937&gt;=2^I$9,C1937&lt;=VrefLow),"",DEC2HEX(D1938,4))</f>
        <v>07E1</v>
      </c>
    </row>
    <row r="1939" spans="1:6" x14ac:dyDescent="0.25">
      <c r="A1939" s="2">
        <f>IF(OR(A1938&gt;=2^I$9,C1938&lt;=VrefLow),"",A1938+1)</f>
        <v>1936</v>
      </c>
      <c r="B1939" s="6">
        <f>IF(OR(A1938&gt;=2^I$9,C1938&lt;=VrefLow),"",IF(B1938&lt;=0,"",(B1938-(M$6/(2^I$9)))))</f>
        <v>3.3765624999994905</v>
      </c>
      <c r="C1939" s="6">
        <f>IF(OR(A1938&gt;=2^I$9,C1938&lt;=VrefLow),"",(B1939*M$12)/(M$9+M$12))</f>
        <v>1.3289164313638309</v>
      </c>
      <c r="D1939" s="4">
        <f>IF(OR(A1938&gt;=2^I$9,C1938&lt;=VrefLow),"",ROUND(((C1939-VrefLow)*(2^REsolution))/(VrefHigh-VrefLow),0))</f>
        <v>2016</v>
      </c>
      <c r="E1939" s="5" t="str">
        <f>IF(OR(A1938&gt;=2^I$9,C1938&lt;=VrefLow),"",DEC2BIN((MOD(D1939,4096)/512),3)&amp;DEC2BIN(MOD(D1939,512),9))</f>
        <v>011111100000</v>
      </c>
      <c r="F1939" s="1" t="str">
        <f>IF(OR(A1938&gt;=2^I$9,C1938&lt;=VrefLow),"",DEC2HEX(D1939,4))</f>
        <v>07E0</v>
      </c>
    </row>
    <row r="1940" spans="1:6" x14ac:dyDescent="0.25">
      <c r="A1940" s="2">
        <f>IF(OR(A1939&gt;=2^I$9,C1939&lt;=VrefLow),"",A1939+1)</f>
        <v>1937</v>
      </c>
      <c r="B1940" s="6">
        <f>IF(OR(A1939&gt;=2^I$9,C1939&lt;=VrefLow),"",IF(B1939&lt;=0,"",(B1939-(M$6/(2^I$9)))))</f>
        <v>3.3749999999994906</v>
      </c>
      <c r="C1940" s="6">
        <f>IF(OR(A1939&gt;=2^I$9,C1939&lt;=VrefLow),"",(B1940*M$12)/(M$9+M$12))</f>
        <v>1.3283014769763417</v>
      </c>
      <c r="D1940" s="4">
        <f>IF(OR(A1939&gt;=2^I$9,C1939&lt;=VrefLow),"",ROUND(((C1940-VrefLow)*(2^REsolution))/(VrefHigh-VrefLow),0))</f>
        <v>2015</v>
      </c>
      <c r="E1940" s="5" t="str">
        <f>IF(OR(A1939&gt;=2^I$9,C1939&lt;=VrefLow),"",DEC2BIN((MOD(D1940,4096)/512),3)&amp;DEC2BIN(MOD(D1940,512),9))</f>
        <v>011111011111</v>
      </c>
      <c r="F1940" s="1" t="str">
        <f>IF(OR(A1939&gt;=2^I$9,C1939&lt;=VrefLow),"",DEC2HEX(D1940,4))</f>
        <v>07DF</v>
      </c>
    </row>
    <row r="1941" spans="1:6" x14ac:dyDescent="0.25">
      <c r="A1941" s="2">
        <f>IF(OR(A1940&gt;=2^I$9,C1940&lt;=VrefLow),"",A1940+1)</f>
        <v>1938</v>
      </c>
      <c r="B1941" s="6">
        <f>IF(OR(A1940&gt;=2^I$9,C1940&lt;=VrefLow),"",IF(B1940&lt;=0,"",(B1940-(M$6/(2^I$9)))))</f>
        <v>3.3734374999994907</v>
      </c>
      <c r="C1941" s="6">
        <f>IF(OR(A1940&gt;=2^I$9,C1940&lt;=VrefLow),"",(B1941*M$12)/(M$9+M$12))</f>
        <v>1.3276865225888526</v>
      </c>
      <c r="D1941" s="4">
        <f>IF(OR(A1940&gt;=2^I$9,C1940&lt;=VrefLow),"",ROUND(((C1941-VrefLow)*(2^REsolution))/(VrefHigh-VrefLow),0))</f>
        <v>2014</v>
      </c>
      <c r="E1941" s="5" t="str">
        <f>IF(OR(A1940&gt;=2^I$9,C1940&lt;=VrefLow),"",DEC2BIN((MOD(D1941,4096)/512),3)&amp;DEC2BIN(MOD(D1941,512),9))</f>
        <v>011111011110</v>
      </c>
      <c r="F1941" s="1" t="str">
        <f>IF(OR(A1940&gt;=2^I$9,C1940&lt;=VrefLow),"",DEC2HEX(D1941,4))</f>
        <v>07DE</v>
      </c>
    </row>
    <row r="1942" spans="1:6" x14ac:dyDescent="0.25">
      <c r="A1942" s="2">
        <f>IF(OR(A1941&gt;=2^I$9,C1941&lt;=VrefLow),"",A1941+1)</f>
        <v>1939</v>
      </c>
      <c r="B1942" s="6">
        <f>IF(OR(A1941&gt;=2^I$9,C1941&lt;=VrefLow),"",IF(B1941&lt;=0,"",(B1941-(M$6/(2^I$9)))))</f>
        <v>3.3718749999994908</v>
      </c>
      <c r="C1942" s="6">
        <f>IF(OR(A1941&gt;=2^I$9,C1941&lt;=VrefLow),"",(B1942*M$12)/(M$9+M$12))</f>
        <v>1.3270715682013634</v>
      </c>
      <c r="D1942" s="4">
        <f>IF(OR(A1941&gt;=2^I$9,C1941&lt;=VrefLow),"",ROUND(((C1942-VrefLow)*(2^REsolution))/(VrefHigh-VrefLow),0))</f>
        <v>2013</v>
      </c>
      <c r="E1942" s="5" t="str">
        <f>IF(OR(A1941&gt;=2^I$9,C1941&lt;=VrefLow),"",DEC2BIN((MOD(D1942,4096)/512),3)&amp;DEC2BIN(MOD(D1942,512),9))</f>
        <v>011111011101</v>
      </c>
      <c r="F1942" s="1" t="str">
        <f>IF(OR(A1941&gt;=2^I$9,C1941&lt;=VrefLow),"",DEC2HEX(D1942,4))</f>
        <v>07DD</v>
      </c>
    </row>
    <row r="1943" spans="1:6" x14ac:dyDescent="0.25">
      <c r="A1943" s="2">
        <f>IF(OR(A1942&gt;=2^I$9,C1942&lt;=VrefLow),"",A1942+1)</f>
        <v>1940</v>
      </c>
      <c r="B1943" s="6">
        <f>IF(OR(A1942&gt;=2^I$9,C1942&lt;=VrefLow),"",IF(B1942&lt;=0,"",(B1942-(M$6/(2^I$9)))))</f>
        <v>3.3703124999994909</v>
      </c>
      <c r="C1943" s="6">
        <f>IF(OR(A1942&gt;=2^I$9,C1942&lt;=VrefLow),"",(B1943*M$12)/(M$9+M$12))</f>
        <v>1.3264566138138743</v>
      </c>
      <c r="D1943" s="4">
        <f>IF(OR(A1942&gt;=2^I$9,C1942&lt;=VrefLow),"",ROUND(((C1943-VrefLow)*(2^REsolution))/(VrefHigh-VrefLow),0))</f>
        <v>2012</v>
      </c>
      <c r="E1943" s="5" t="str">
        <f>IF(OR(A1942&gt;=2^I$9,C1942&lt;=VrefLow),"",DEC2BIN((MOD(D1943,4096)/512),3)&amp;DEC2BIN(MOD(D1943,512),9))</f>
        <v>011111011100</v>
      </c>
      <c r="F1943" s="1" t="str">
        <f>IF(OR(A1942&gt;=2^I$9,C1942&lt;=VrefLow),"",DEC2HEX(D1943,4))</f>
        <v>07DC</v>
      </c>
    </row>
    <row r="1944" spans="1:6" x14ac:dyDescent="0.25">
      <c r="A1944" s="2">
        <f>IF(OR(A1943&gt;=2^I$9,C1943&lt;=VrefLow),"",A1943+1)</f>
        <v>1941</v>
      </c>
      <c r="B1944" s="6">
        <f>IF(OR(A1943&gt;=2^I$9,C1943&lt;=VrefLow),"",IF(B1943&lt;=0,"",(B1943-(M$6/(2^I$9)))))</f>
        <v>3.368749999999491</v>
      </c>
      <c r="C1944" s="6">
        <f>IF(OR(A1943&gt;=2^I$9,C1943&lt;=VrefLow),"",(B1944*M$12)/(M$9+M$12))</f>
        <v>1.3258416594263853</v>
      </c>
      <c r="D1944" s="4">
        <f>IF(OR(A1943&gt;=2^I$9,C1943&lt;=VrefLow),"",ROUND(((C1944-VrefLow)*(2^REsolution))/(VrefHigh-VrefLow),0))</f>
        <v>2011</v>
      </c>
      <c r="E1944" s="5" t="str">
        <f>IF(OR(A1943&gt;=2^I$9,C1943&lt;=VrefLow),"",DEC2BIN((MOD(D1944,4096)/512),3)&amp;DEC2BIN(MOD(D1944,512),9))</f>
        <v>011111011011</v>
      </c>
      <c r="F1944" s="1" t="str">
        <f>IF(OR(A1943&gt;=2^I$9,C1943&lt;=VrefLow),"",DEC2HEX(D1944,4))</f>
        <v>07DB</v>
      </c>
    </row>
    <row r="1945" spans="1:6" x14ac:dyDescent="0.25">
      <c r="A1945" s="2">
        <f>IF(OR(A1944&gt;=2^I$9,C1944&lt;=VrefLow),"",A1944+1)</f>
        <v>1942</v>
      </c>
      <c r="B1945" s="6">
        <f>IF(OR(A1944&gt;=2^I$9,C1944&lt;=VrefLow),"",IF(B1944&lt;=0,"",(B1944-(M$6/(2^I$9)))))</f>
        <v>3.3671874999994911</v>
      </c>
      <c r="C1945" s="6">
        <f>IF(OR(A1944&gt;=2^I$9,C1944&lt;=VrefLow),"",(B1945*M$12)/(M$9+M$12))</f>
        <v>1.3252267050388962</v>
      </c>
      <c r="D1945" s="4">
        <f>IF(OR(A1944&gt;=2^I$9,C1944&lt;=VrefLow),"",ROUND(((C1945-VrefLow)*(2^REsolution))/(VrefHigh-VrefLow),0))</f>
        <v>2010</v>
      </c>
      <c r="E1945" s="5" t="str">
        <f>IF(OR(A1944&gt;=2^I$9,C1944&lt;=VrefLow),"",DEC2BIN((MOD(D1945,4096)/512),3)&amp;DEC2BIN(MOD(D1945,512),9))</f>
        <v>011111011010</v>
      </c>
      <c r="F1945" s="1" t="str">
        <f>IF(OR(A1944&gt;=2^I$9,C1944&lt;=VrefLow),"",DEC2HEX(D1945,4))</f>
        <v>07DA</v>
      </c>
    </row>
    <row r="1946" spans="1:6" x14ac:dyDescent="0.25">
      <c r="A1946" s="2">
        <f>IF(OR(A1945&gt;=2^I$9,C1945&lt;=VrefLow),"",A1945+1)</f>
        <v>1943</v>
      </c>
      <c r="B1946" s="6">
        <f>IF(OR(A1945&gt;=2^I$9,C1945&lt;=VrefLow),"",IF(B1945&lt;=0,"",(B1945-(M$6/(2^I$9)))))</f>
        <v>3.3656249999994912</v>
      </c>
      <c r="C1946" s="6">
        <f>IF(OR(A1945&gt;=2^I$9,C1945&lt;=VrefLow),"",(B1946*M$12)/(M$9+M$12))</f>
        <v>1.324611750651407</v>
      </c>
      <c r="D1946" s="4">
        <f>IF(OR(A1945&gt;=2^I$9,C1945&lt;=VrefLow),"",ROUND(((C1946-VrefLow)*(2^REsolution))/(VrefHigh-VrefLow),0))</f>
        <v>2009</v>
      </c>
      <c r="E1946" s="5" t="str">
        <f>IF(OR(A1945&gt;=2^I$9,C1945&lt;=VrefLow),"",DEC2BIN((MOD(D1946,4096)/512),3)&amp;DEC2BIN(MOD(D1946,512),9))</f>
        <v>011111011001</v>
      </c>
      <c r="F1946" s="1" t="str">
        <f>IF(OR(A1945&gt;=2^I$9,C1945&lt;=VrefLow),"",DEC2HEX(D1946,4))</f>
        <v>07D9</v>
      </c>
    </row>
    <row r="1947" spans="1:6" x14ac:dyDescent="0.25">
      <c r="A1947" s="2">
        <f>IF(OR(A1946&gt;=2^I$9,C1946&lt;=VrefLow),"",A1946+1)</f>
        <v>1944</v>
      </c>
      <c r="B1947" s="6">
        <f>IF(OR(A1946&gt;=2^I$9,C1946&lt;=VrefLow),"",IF(B1946&lt;=0,"",(B1946-(M$6/(2^I$9)))))</f>
        <v>3.3640624999994913</v>
      </c>
      <c r="C1947" s="6">
        <f>IF(OR(A1946&gt;=2^I$9,C1946&lt;=VrefLow),"",(B1947*M$12)/(M$9+M$12))</f>
        <v>1.3239967962639179</v>
      </c>
      <c r="D1947" s="4">
        <f>IF(OR(A1946&gt;=2^I$9,C1946&lt;=VrefLow),"",ROUND(((C1947-VrefLow)*(2^REsolution))/(VrefHigh-VrefLow),0))</f>
        <v>2009</v>
      </c>
      <c r="E1947" s="5" t="str">
        <f>IF(OR(A1946&gt;=2^I$9,C1946&lt;=VrefLow),"",DEC2BIN((MOD(D1947,4096)/512),3)&amp;DEC2BIN(MOD(D1947,512),9))</f>
        <v>011111011001</v>
      </c>
      <c r="F1947" s="1" t="str">
        <f>IF(OR(A1946&gt;=2^I$9,C1946&lt;=VrefLow),"",DEC2HEX(D1947,4))</f>
        <v>07D9</v>
      </c>
    </row>
    <row r="1948" spans="1:6" x14ac:dyDescent="0.25">
      <c r="A1948" s="2">
        <f>IF(OR(A1947&gt;=2^I$9,C1947&lt;=VrefLow),"",A1947+1)</f>
        <v>1945</v>
      </c>
      <c r="B1948" s="6">
        <f>IF(OR(A1947&gt;=2^I$9,C1947&lt;=VrefLow),"",IF(B1947&lt;=0,"",(B1947-(M$6/(2^I$9)))))</f>
        <v>3.3624999999994913</v>
      </c>
      <c r="C1948" s="6">
        <f>IF(OR(A1947&gt;=2^I$9,C1947&lt;=VrefLow),"",(B1948*M$12)/(M$9+M$12))</f>
        <v>1.3233818418764287</v>
      </c>
      <c r="D1948" s="4">
        <f>IF(OR(A1947&gt;=2^I$9,C1947&lt;=VrefLow),"",ROUND(((C1948-VrefLow)*(2^REsolution))/(VrefHigh-VrefLow),0))</f>
        <v>2008</v>
      </c>
      <c r="E1948" s="5" t="str">
        <f>IF(OR(A1947&gt;=2^I$9,C1947&lt;=VrefLow),"",DEC2BIN((MOD(D1948,4096)/512),3)&amp;DEC2BIN(MOD(D1948,512),9))</f>
        <v>011111011000</v>
      </c>
      <c r="F1948" s="1" t="str">
        <f>IF(OR(A1947&gt;=2^I$9,C1947&lt;=VrefLow),"",DEC2HEX(D1948,4))</f>
        <v>07D8</v>
      </c>
    </row>
    <row r="1949" spans="1:6" x14ac:dyDescent="0.25">
      <c r="A1949" s="2">
        <f>IF(OR(A1948&gt;=2^I$9,C1948&lt;=VrefLow),"",A1948+1)</f>
        <v>1946</v>
      </c>
      <c r="B1949" s="6">
        <f>IF(OR(A1948&gt;=2^I$9,C1948&lt;=VrefLow),"",IF(B1948&lt;=0,"",(B1948-(M$6/(2^I$9)))))</f>
        <v>3.3609374999994914</v>
      </c>
      <c r="C1949" s="6">
        <f>IF(OR(A1948&gt;=2^I$9,C1948&lt;=VrefLow),"",(B1949*M$12)/(M$9+M$12))</f>
        <v>1.3227668874889398</v>
      </c>
      <c r="D1949" s="4">
        <f>IF(OR(A1948&gt;=2^I$9,C1948&lt;=VrefLow),"",ROUND(((C1949-VrefLow)*(2^REsolution))/(VrefHigh-VrefLow),0))</f>
        <v>2007</v>
      </c>
      <c r="E1949" s="5" t="str">
        <f>IF(OR(A1948&gt;=2^I$9,C1948&lt;=VrefLow),"",DEC2BIN((MOD(D1949,4096)/512),3)&amp;DEC2BIN(MOD(D1949,512),9))</f>
        <v>011111010111</v>
      </c>
      <c r="F1949" s="1" t="str">
        <f>IF(OR(A1948&gt;=2^I$9,C1948&lt;=VrefLow),"",DEC2HEX(D1949,4))</f>
        <v>07D7</v>
      </c>
    </row>
    <row r="1950" spans="1:6" x14ac:dyDescent="0.25">
      <c r="A1950" s="2">
        <f>IF(OR(A1949&gt;=2^I$9,C1949&lt;=VrefLow),"",A1949+1)</f>
        <v>1947</v>
      </c>
      <c r="B1950" s="6">
        <f>IF(OR(A1949&gt;=2^I$9,C1949&lt;=VrefLow),"",IF(B1949&lt;=0,"",(B1949-(M$6/(2^I$9)))))</f>
        <v>3.3593749999994915</v>
      </c>
      <c r="C1950" s="6">
        <f>IF(OR(A1949&gt;=2^I$9,C1949&lt;=VrefLow),"",(B1950*M$12)/(M$9+M$12))</f>
        <v>1.3221519331014506</v>
      </c>
      <c r="D1950" s="4">
        <f>IF(OR(A1949&gt;=2^I$9,C1949&lt;=VrefLow),"",ROUND(((C1950-VrefLow)*(2^REsolution))/(VrefHigh-VrefLow),0))</f>
        <v>2006</v>
      </c>
      <c r="E1950" s="5" t="str">
        <f>IF(OR(A1949&gt;=2^I$9,C1949&lt;=VrefLow),"",DEC2BIN((MOD(D1950,4096)/512),3)&amp;DEC2BIN(MOD(D1950,512),9))</f>
        <v>011111010110</v>
      </c>
      <c r="F1950" s="1" t="str">
        <f>IF(OR(A1949&gt;=2^I$9,C1949&lt;=VrefLow),"",DEC2HEX(D1950,4))</f>
        <v>07D6</v>
      </c>
    </row>
    <row r="1951" spans="1:6" x14ac:dyDescent="0.25">
      <c r="A1951" s="2">
        <f>IF(OR(A1950&gt;=2^I$9,C1950&lt;=VrefLow),"",A1950+1)</f>
        <v>1948</v>
      </c>
      <c r="B1951" s="6">
        <f>IF(OR(A1950&gt;=2^I$9,C1950&lt;=VrefLow),"",IF(B1950&lt;=0,"",(B1950-(M$6/(2^I$9)))))</f>
        <v>3.3578124999994916</v>
      </c>
      <c r="C1951" s="6">
        <f>IF(OR(A1950&gt;=2^I$9,C1950&lt;=VrefLow),"",(B1951*M$12)/(M$9+M$12))</f>
        <v>1.3215369787139615</v>
      </c>
      <c r="D1951" s="4">
        <f>IF(OR(A1950&gt;=2^I$9,C1950&lt;=VrefLow),"",ROUND(((C1951-VrefLow)*(2^REsolution))/(VrefHigh-VrefLow),0))</f>
        <v>2005</v>
      </c>
      <c r="E1951" s="5" t="str">
        <f>IF(OR(A1950&gt;=2^I$9,C1950&lt;=VrefLow),"",DEC2BIN((MOD(D1951,4096)/512),3)&amp;DEC2BIN(MOD(D1951,512),9))</f>
        <v>011111010101</v>
      </c>
      <c r="F1951" s="1" t="str">
        <f>IF(OR(A1950&gt;=2^I$9,C1950&lt;=VrefLow),"",DEC2HEX(D1951,4))</f>
        <v>07D5</v>
      </c>
    </row>
    <row r="1952" spans="1:6" x14ac:dyDescent="0.25">
      <c r="A1952" s="2">
        <f>IF(OR(A1951&gt;=2^I$9,C1951&lt;=VrefLow),"",A1951+1)</f>
        <v>1949</v>
      </c>
      <c r="B1952" s="6">
        <f>IF(OR(A1951&gt;=2^I$9,C1951&lt;=VrefLow),"",IF(B1951&lt;=0,"",(B1951-(M$6/(2^I$9)))))</f>
        <v>3.3562499999994917</v>
      </c>
      <c r="C1952" s="6">
        <f>IF(OR(A1951&gt;=2^I$9,C1951&lt;=VrefLow),"",(B1952*M$12)/(M$9+M$12))</f>
        <v>1.3209220243264725</v>
      </c>
      <c r="D1952" s="4">
        <f>IF(OR(A1951&gt;=2^I$9,C1951&lt;=VrefLow),"",ROUND(((C1952-VrefLow)*(2^REsolution))/(VrefHigh-VrefLow),0))</f>
        <v>2004</v>
      </c>
      <c r="E1952" s="5" t="str">
        <f>IF(OR(A1951&gt;=2^I$9,C1951&lt;=VrefLow),"",DEC2BIN((MOD(D1952,4096)/512),3)&amp;DEC2BIN(MOD(D1952,512),9))</f>
        <v>011111010100</v>
      </c>
      <c r="F1952" s="1" t="str">
        <f>IF(OR(A1951&gt;=2^I$9,C1951&lt;=VrefLow),"",DEC2HEX(D1952,4))</f>
        <v>07D4</v>
      </c>
    </row>
    <row r="1953" spans="1:6" x14ac:dyDescent="0.25">
      <c r="A1953" s="2">
        <f>IF(OR(A1952&gt;=2^I$9,C1952&lt;=VrefLow),"",A1952+1)</f>
        <v>1950</v>
      </c>
      <c r="B1953" s="6">
        <f>IF(OR(A1952&gt;=2^I$9,C1952&lt;=VrefLow),"",IF(B1952&lt;=0,"",(B1952-(M$6/(2^I$9)))))</f>
        <v>3.3546874999994918</v>
      </c>
      <c r="C1953" s="6">
        <f>IF(OR(A1952&gt;=2^I$9,C1952&lt;=VrefLow),"",(B1953*M$12)/(M$9+M$12))</f>
        <v>1.3203070699389834</v>
      </c>
      <c r="D1953" s="4">
        <f>IF(OR(A1952&gt;=2^I$9,C1952&lt;=VrefLow),"",ROUND(((C1953-VrefLow)*(2^REsolution))/(VrefHigh-VrefLow),0))</f>
        <v>2003</v>
      </c>
      <c r="E1953" s="5" t="str">
        <f>IF(OR(A1952&gt;=2^I$9,C1952&lt;=VrefLow),"",DEC2BIN((MOD(D1953,4096)/512),3)&amp;DEC2BIN(MOD(D1953,512),9))</f>
        <v>011111010011</v>
      </c>
      <c r="F1953" s="1" t="str">
        <f>IF(OR(A1952&gt;=2^I$9,C1952&lt;=VrefLow),"",DEC2HEX(D1953,4))</f>
        <v>07D3</v>
      </c>
    </row>
    <row r="1954" spans="1:6" x14ac:dyDescent="0.25">
      <c r="A1954" s="2">
        <f>IF(OR(A1953&gt;=2^I$9,C1953&lt;=VrefLow),"",A1953+1)</f>
        <v>1951</v>
      </c>
      <c r="B1954" s="6">
        <f>IF(OR(A1953&gt;=2^I$9,C1953&lt;=VrefLow),"",IF(B1953&lt;=0,"",(B1953-(M$6/(2^I$9)))))</f>
        <v>3.3531249999994919</v>
      </c>
      <c r="C1954" s="6">
        <f>IF(OR(A1953&gt;=2^I$9,C1953&lt;=VrefLow),"",(B1954*M$12)/(M$9+M$12))</f>
        <v>1.319692115551494</v>
      </c>
      <c r="D1954" s="4">
        <f>IF(OR(A1953&gt;=2^I$9,C1953&lt;=VrefLow),"",ROUND(((C1954-VrefLow)*(2^REsolution))/(VrefHigh-VrefLow),0))</f>
        <v>2002</v>
      </c>
      <c r="E1954" s="5" t="str">
        <f>IF(OR(A1953&gt;=2^I$9,C1953&lt;=VrefLow),"",DEC2BIN((MOD(D1954,4096)/512),3)&amp;DEC2BIN(MOD(D1954,512),9))</f>
        <v>011111010010</v>
      </c>
      <c r="F1954" s="1" t="str">
        <f>IF(OR(A1953&gt;=2^I$9,C1953&lt;=VrefLow),"",DEC2HEX(D1954,4))</f>
        <v>07D2</v>
      </c>
    </row>
    <row r="1955" spans="1:6" x14ac:dyDescent="0.25">
      <c r="A1955" s="2">
        <f>IF(OR(A1954&gt;=2^I$9,C1954&lt;=VrefLow),"",A1954+1)</f>
        <v>1952</v>
      </c>
      <c r="B1955" s="6">
        <f>IF(OR(A1954&gt;=2^I$9,C1954&lt;=VrefLow),"",IF(B1954&lt;=0,"",(B1954-(M$6/(2^I$9)))))</f>
        <v>3.351562499999492</v>
      </c>
      <c r="C1955" s="6">
        <f>IF(OR(A1954&gt;=2^I$9,C1954&lt;=VrefLow),"",(B1955*M$12)/(M$9+M$12))</f>
        <v>1.3190771611640051</v>
      </c>
      <c r="D1955" s="4">
        <f>IF(OR(A1954&gt;=2^I$9,C1954&lt;=VrefLow),"",ROUND(((C1955-VrefLow)*(2^REsolution))/(VrefHigh-VrefLow),0))</f>
        <v>2001</v>
      </c>
      <c r="E1955" s="5" t="str">
        <f>IF(OR(A1954&gt;=2^I$9,C1954&lt;=VrefLow),"",DEC2BIN((MOD(D1955,4096)/512),3)&amp;DEC2BIN(MOD(D1955,512),9))</f>
        <v>011111010001</v>
      </c>
      <c r="F1955" s="1" t="str">
        <f>IF(OR(A1954&gt;=2^I$9,C1954&lt;=VrefLow),"",DEC2HEX(D1955,4))</f>
        <v>07D1</v>
      </c>
    </row>
    <row r="1956" spans="1:6" x14ac:dyDescent="0.25">
      <c r="A1956" s="2">
        <f>IF(OR(A1955&gt;=2^I$9,C1955&lt;=VrefLow),"",A1955+1)</f>
        <v>1953</v>
      </c>
      <c r="B1956" s="6">
        <f>IF(OR(A1955&gt;=2^I$9,C1955&lt;=VrefLow),"",IF(B1955&lt;=0,"",(B1955-(M$6/(2^I$9)))))</f>
        <v>3.3499999999994921</v>
      </c>
      <c r="C1956" s="6">
        <f>IF(OR(A1955&gt;=2^I$9,C1955&lt;=VrefLow),"",(B1956*M$12)/(M$9+M$12))</f>
        <v>1.3184622067765159</v>
      </c>
      <c r="D1956" s="4">
        <f>IF(OR(A1955&gt;=2^I$9,C1955&lt;=VrefLow),"",ROUND(((C1956-VrefLow)*(2^REsolution))/(VrefHigh-VrefLow),0))</f>
        <v>2000</v>
      </c>
      <c r="E1956" s="5" t="str">
        <f>IF(OR(A1955&gt;=2^I$9,C1955&lt;=VrefLow),"",DEC2BIN((MOD(D1956,4096)/512),3)&amp;DEC2BIN(MOD(D1956,512),9))</f>
        <v>011111010000</v>
      </c>
      <c r="F1956" s="1" t="str">
        <f>IF(OR(A1955&gt;=2^I$9,C1955&lt;=VrefLow),"",DEC2HEX(D1956,4))</f>
        <v>07D0</v>
      </c>
    </row>
    <row r="1957" spans="1:6" x14ac:dyDescent="0.25">
      <c r="A1957" s="2">
        <f>IF(OR(A1956&gt;=2^I$9,C1956&lt;=VrefLow),"",A1956+1)</f>
        <v>1954</v>
      </c>
      <c r="B1957" s="6">
        <f>IF(OR(A1956&gt;=2^I$9,C1956&lt;=VrefLow),"",IF(B1956&lt;=0,"",(B1956-(M$6/(2^I$9)))))</f>
        <v>3.3484374999994921</v>
      </c>
      <c r="C1957" s="6">
        <f>IF(OR(A1956&gt;=2^I$9,C1956&lt;=VrefLow),"",(B1957*M$12)/(M$9+M$12))</f>
        <v>1.317847252389027</v>
      </c>
      <c r="D1957" s="4">
        <f>IF(OR(A1956&gt;=2^I$9,C1956&lt;=VrefLow),"",ROUND(((C1957-VrefLow)*(2^REsolution))/(VrefHigh-VrefLow),0))</f>
        <v>1999</v>
      </c>
      <c r="E1957" s="5" t="str">
        <f>IF(OR(A1956&gt;=2^I$9,C1956&lt;=VrefLow),"",DEC2BIN((MOD(D1957,4096)/512),3)&amp;DEC2BIN(MOD(D1957,512),9))</f>
        <v>011111001111</v>
      </c>
      <c r="F1957" s="1" t="str">
        <f>IF(OR(A1956&gt;=2^I$9,C1956&lt;=VrefLow),"",DEC2HEX(D1957,4))</f>
        <v>07CF</v>
      </c>
    </row>
    <row r="1958" spans="1:6" x14ac:dyDescent="0.25">
      <c r="A1958" s="2">
        <f>IF(OR(A1957&gt;=2^I$9,C1957&lt;=VrefLow),"",A1957+1)</f>
        <v>1955</v>
      </c>
      <c r="B1958" s="6">
        <f>IF(OR(A1957&gt;=2^I$9,C1957&lt;=VrefLow),"",IF(B1957&lt;=0,"",(B1957-(M$6/(2^I$9)))))</f>
        <v>3.3468749999994922</v>
      </c>
      <c r="C1958" s="6">
        <f>IF(OR(A1957&gt;=2^I$9,C1957&lt;=VrefLow),"",(B1958*M$12)/(M$9+M$12))</f>
        <v>1.3172322980015378</v>
      </c>
      <c r="D1958" s="4">
        <f>IF(OR(A1957&gt;=2^I$9,C1957&lt;=VrefLow),"",ROUND(((C1958-VrefLow)*(2^REsolution))/(VrefHigh-VrefLow),0))</f>
        <v>1998</v>
      </c>
      <c r="E1958" s="5" t="str">
        <f>IF(OR(A1957&gt;=2^I$9,C1957&lt;=VrefLow),"",DEC2BIN((MOD(D1958,4096)/512),3)&amp;DEC2BIN(MOD(D1958,512),9))</f>
        <v>011111001110</v>
      </c>
      <c r="F1958" s="1" t="str">
        <f>IF(OR(A1957&gt;=2^I$9,C1957&lt;=VrefLow),"",DEC2HEX(D1958,4))</f>
        <v>07CE</v>
      </c>
    </row>
    <row r="1959" spans="1:6" x14ac:dyDescent="0.25">
      <c r="A1959" s="2">
        <f>IF(OR(A1958&gt;=2^I$9,C1958&lt;=VrefLow),"",A1958+1)</f>
        <v>1956</v>
      </c>
      <c r="B1959" s="6">
        <f>IF(OR(A1958&gt;=2^I$9,C1958&lt;=VrefLow),"",IF(B1958&lt;=0,"",(B1958-(M$6/(2^I$9)))))</f>
        <v>3.3453124999994923</v>
      </c>
      <c r="C1959" s="6">
        <f>IF(OR(A1958&gt;=2^I$9,C1958&lt;=VrefLow),"",(B1959*M$12)/(M$9+M$12))</f>
        <v>1.3166173436140487</v>
      </c>
      <c r="D1959" s="4">
        <f>IF(OR(A1958&gt;=2^I$9,C1958&lt;=VrefLow),"",ROUND(((C1959-VrefLow)*(2^REsolution))/(VrefHigh-VrefLow),0))</f>
        <v>1997</v>
      </c>
      <c r="E1959" s="5" t="str">
        <f>IF(OR(A1958&gt;=2^I$9,C1958&lt;=VrefLow),"",DEC2BIN((MOD(D1959,4096)/512),3)&amp;DEC2BIN(MOD(D1959,512),9))</f>
        <v>011111001101</v>
      </c>
      <c r="F1959" s="1" t="str">
        <f>IF(OR(A1958&gt;=2^I$9,C1958&lt;=VrefLow),"",DEC2HEX(D1959,4))</f>
        <v>07CD</v>
      </c>
    </row>
    <row r="1960" spans="1:6" x14ac:dyDescent="0.25">
      <c r="A1960" s="2">
        <f>IF(OR(A1959&gt;=2^I$9,C1959&lt;=VrefLow),"",A1959+1)</f>
        <v>1957</v>
      </c>
      <c r="B1960" s="6">
        <f>IF(OR(A1959&gt;=2^I$9,C1959&lt;=VrefLow),"",IF(B1959&lt;=0,"",(B1959-(M$6/(2^I$9)))))</f>
        <v>3.3437499999994924</v>
      </c>
      <c r="C1960" s="6">
        <f>IF(OR(A1959&gt;=2^I$9,C1959&lt;=VrefLow),"",(B1960*M$12)/(M$9+M$12))</f>
        <v>1.3160023892265595</v>
      </c>
      <c r="D1960" s="4">
        <f>IF(OR(A1959&gt;=2^I$9,C1959&lt;=VrefLow),"",ROUND(((C1960-VrefLow)*(2^REsolution))/(VrefHigh-VrefLow),0))</f>
        <v>1996</v>
      </c>
      <c r="E1960" s="5" t="str">
        <f>IF(OR(A1959&gt;=2^I$9,C1959&lt;=VrefLow),"",DEC2BIN((MOD(D1960,4096)/512),3)&amp;DEC2BIN(MOD(D1960,512),9))</f>
        <v>011111001100</v>
      </c>
      <c r="F1960" s="1" t="str">
        <f>IF(OR(A1959&gt;=2^I$9,C1959&lt;=VrefLow),"",DEC2HEX(D1960,4))</f>
        <v>07CC</v>
      </c>
    </row>
    <row r="1961" spans="1:6" x14ac:dyDescent="0.25">
      <c r="A1961" s="2">
        <f>IF(OR(A1960&gt;=2^I$9,C1960&lt;=VrefLow),"",A1960+1)</f>
        <v>1958</v>
      </c>
      <c r="B1961" s="6">
        <f>IF(OR(A1960&gt;=2^I$9,C1960&lt;=VrefLow),"",IF(B1960&lt;=0,"",(B1960-(M$6/(2^I$9)))))</f>
        <v>3.3421874999994925</v>
      </c>
      <c r="C1961" s="6">
        <f>IF(OR(A1960&gt;=2^I$9,C1960&lt;=VrefLow),"",(B1961*M$12)/(M$9+M$12))</f>
        <v>1.3153874348390704</v>
      </c>
      <c r="D1961" s="4">
        <f>IF(OR(A1960&gt;=2^I$9,C1960&lt;=VrefLow),"",ROUND(((C1961-VrefLow)*(2^REsolution))/(VrefHigh-VrefLow),0))</f>
        <v>1995</v>
      </c>
      <c r="E1961" s="5" t="str">
        <f>IF(OR(A1960&gt;=2^I$9,C1960&lt;=VrefLow),"",DEC2BIN((MOD(D1961,4096)/512),3)&amp;DEC2BIN(MOD(D1961,512),9))</f>
        <v>011111001011</v>
      </c>
      <c r="F1961" s="1" t="str">
        <f>IF(OR(A1960&gt;=2^I$9,C1960&lt;=VrefLow),"",DEC2HEX(D1961,4))</f>
        <v>07CB</v>
      </c>
    </row>
    <row r="1962" spans="1:6" x14ac:dyDescent="0.25">
      <c r="A1962" s="2">
        <f>IF(OR(A1961&gt;=2^I$9,C1961&lt;=VrefLow),"",A1961+1)</f>
        <v>1959</v>
      </c>
      <c r="B1962" s="6">
        <f>IF(OR(A1961&gt;=2^I$9,C1961&lt;=VrefLow),"",IF(B1961&lt;=0,"",(B1961-(M$6/(2^I$9)))))</f>
        <v>3.3406249999994926</v>
      </c>
      <c r="C1962" s="6">
        <f>IF(OR(A1961&gt;=2^I$9,C1961&lt;=VrefLow),"",(B1962*M$12)/(M$9+M$12))</f>
        <v>1.3147724804515812</v>
      </c>
      <c r="D1962" s="4">
        <f>IF(OR(A1961&gt;=2^I$9,C1961&lt;=VrefLow),"",ROUND(((C1962-VrefLow)*(2^REsolution))/(VrefHigh-VrefLow),0))</f>
        <v>1995</v>
      </c>
      <c r="E1962" s="5" t="str">
        <f>IF(OR(A1961&gt;=2^I$9,C1961&lt;=VrefLow),"",DEC2BIN((MOD(D1962,4096)/512),3)&amp;DEC2BIN(MOD(D1962,512),9))</f>
        <v>011111001011</v>
      </c>
      <c r="F1962" s="1" t="str">
        <f>IF(OR(A1961&gt;=2^I$9,C1961&lt;=VrefLow),"",DEC2HEX(D1962,4))</f>
        <v>07CB</v>
      </c>
    </row>
    <row r="1963" spans="1:6" x14ac:dyDescent="0.25">
      <c r="A1963" s="2">
        <f>IF(OR(A1962&gt;=2^I$9,C1962&lt;=VrefLow),"",A1962+1)</f>
        <v>1960</v>
      </c>
      <c r="B1963" s="6">
        <f>IF(OR(A1962&gt;=2^I$9,C1962&lt;=VrefLow),"",IF(B1962&lt;=0,"",(B1962-(M$6/(2^I$9)))))</f>
        <v>3.3390624999994927</v>
      </c>
      <c r="C1963" s="6">
        <f>IF(OR(A1962&gt;=2^I$9,C1962&lt;=VrefLow),"",(B1963*M$12)/(M$9+M$12))</f>
        <v>1.3141575260640923</v>
      </c>
      <c r="D1963" s="4">
        <f>IF(OR(A1962&gt;=2^I$9,C1962&lt;=VrefLow),"",ROUND(((C1963-VrefLow)*(2^REsolution))/(VrefHigh-VrefLow),0))</f>
        <v>1994</v>
      </c>
      <c r="E1963" s="5" t="str">
        <f>IF(OR(A1962&gt;=2^I$9,C1962&lt;=VrefLow),"",DEC2BIN((MOD(D1963,4096)/512),3)&amp;DEC2BIN(MOD(D1963,512),9))</f>
        <v>011111001010</v>
      </c>
      <c r="F1963" s="1" t="str">
        <f>IF(OR(A1962&gt;=2^I$9,C1962&lt;=VrefLow),"",DEC2HEX(D1963,4))</f>
        <v>07CA</v>
      </c>
    </row>
    <row r="1964" spans="1:6" x14ac:dyDescent="0.25">
      <c r="A1964" s="2">
        <f>IF(OR(A1963&gt;=2^I$9,C1963&lt;=VrefLow),"",A1963+1)</f>
        <v>1961</v>
      </c>
      <c r="B1964" s="6">
        <f>IF(OR(A1963&gt;=2^I$9,C1963&lt;=VrefLow),"",IF(B1963&lt;=0,"",(B1963-(M$6/(2^I$9)))))</f>
        <v>3.3374999999994928</v>
      </c>
      <c r="C1964" s="6">
        <f>IF(OR(A1963&gt;=2^I$9,C1963&lt;=VrefLow),"",(B1964*M$12)/(M$9+M$12))</f>
        <v>1.3135425716766032</v>
      </c>
      <c r="D1964" s="4">
        <f>IF(OR(A1963&gt;=2^I$9,C1963&lt;=VrefLow),"",ROUND(((C1964-VrefLow)*(2^REsolution))/(VrefHigh-VrefLow),0))</f>
        <v>1993</v>
      </c>
      <c r="E1964" s="5" t="str">
        <f>IF(OR(A1963&gt;=2^I$9,C1963&lt;=VrefLow),"",DEC2BIN((MOD(D1964,4096)/512),3)&amp;DEC2BIN(MOD(D1964,512),9))</f>
        <v>011111001001</v>
      </c>
      <c r="F1964" s="1" t="str">
        <f>IF(OR(A1963&gt;=2^I$9,C1963&lt;=VrefLow),"",DEC2HEX(D1964,4))</f>
        <v>07C9</v>
      </c>
    </row>
    <row r="1965" spans="1:6" x14ac:dyDescent="0.25">
      <c r="A1965" s="2">
        <f>IF(OR(A1964&gt;=2^I$9,C1964&lt;=VrefLow),"",A1964+1)</f>
        <v>1962</v>
      </c>
      <c r="B1965" s="6">
        <f>IF(OR(A1964&gt;=2^I$9,C1964&lt;=VrefLow),"",IF(B1964&lt;=0,"",(B1964-(M$6/(2^I$9)))))</f>
        <v>3.3359374999994929</v>
      </c>
      <c r="C1965" s="6">
        <f>IF(OR(A1964&gt;=2^I$9,C1964&lt;=VrefLow),"",(B1965*M$12)/(M$9+M$12))</f>
        <v>1.3129276172891142</v>
      </c>
      <c r="D1965" s="4">
        <f>IF(OR(A1964&gt;=2^I$9,C1964&lt;=VrefLow),"",ROUND(((C1965-VrefLow)*(2^REsolution))/(VrefHigh-VrefLow),0))</f>
        <v>1992</v>
      </c>
      <c r="E1965" s="5" t="str">
        <f>IF(OR(A1964&gt;=2^I$9,C1964&lt;=VrefLow),"",DEC2BIN((MOD(D1965,4096)/512),3)&amp;DEC2BIN(MOD(D1965,512),9))</f>
        <v>011111001000</v>
      </c>
      <c r="F1965" s="1" t="str">
        <f>IF(OR(A1964&gt;=2^I$9,C1964&lt;=VrefLow),"",DEC2HEX(D1965,4))</f>
        <v>07C8</v>
      </c>
    </row>
    <row r="1966" spans="1:6" x14ac:dyDescent="0.25">
      <c r="A1966" s="2">
        <f>IF(OR(A1965&gt;=2^I$9,C1965&lt;=VrefLow),"",A1965+1)</f>
        <v>1963</v>
      </c>
      <c r="B1966" s="6">
        <f>IF(OR(A1965&gt;=2^I$9,C1965&lt;=VrefLow),"",IF(B1965&lt;=0,"",(B1965-(M$6/(2^I$9)))))</f>
        <v>3.3343749999994929</v>
      </c>
      <c r="C1966" s="6">
        <f>IF(OR(A1965&gt;=2^I$9,C1965&lt;=VrefLow),"",(B1966*M$12)/(M$9+M$12))</f>
        <v>1.3123126629016248</v>
      </c>
      <c r="D1966" s="4">
        <f>IF(OR(A1965&gt;=2^I$9,C1965&lt;=VrefLow),"",ROUND(((C1966-VrefLow)*(2^REsolution))/(VrefHigh-VrefLow),0))</f>
        <v>1991</v>
      </c>
      <c r="E1966" s="5" t="str">
        <f>IF(OR(A1965&gt;=2^I$9,C1965&lt;=VrefLow),"",DEC2BIN((MOD(D1966,4096)/512),3)&amp;DEC2BIN(MOD(D1966,512),9))</f>
        <v>011111000111</v>
      </c>
      <c r="F1966" s="1" t="str">
        <f>IF(OR(A1965&gt;=2^I$9,C1965&lt;=VrefLow),"",DEC2HEX(D1966,4))</f>
        <v>07C7</v>
      </c>
    </row>
    <row r="1967" spans="1:6" x14ac:dyDescent="0.25">
      <c r="A1967" s="2">
        <f>IF(OR(A1966&gt;=2^I$9,C1966&lt;=VrefLow),"",A1966+1)</f>
        <v>1964</v>
      </c>
      <c r="B1967" s="6">
        <f>IF(OR(A1966&gt;=2^I$9,C1966&lt;=VrefLow),"",IF(B1966&lt;=0,"",(B1966-(M$6/(2^I$9)))))</f>
        <v>3.332812499999493</v>
      </c>
      <c r="C1967" s="6">
        <f>IF(OR(A1966&gt;=2^I$9,C1966&lt;=VrefLow),"",(B1967*M$12)/(M$9+M$12))</f>
        <v>1.3116977085141357</v>
      </c>
      <c r="D1967" s="4">
        <f>IF(OR(A1966&gt;=2^I$9,C1966&lt;=VrefLow),"",ROUND(((C1967-VrefLow)*(2^REsolution))/(VrefHigh-VrefLow),0))</f>
        <v>1990</v>
      </c>
      <c r="E1967" s="5" t="str">
        <f>IF(OR(A1966&gt;=2^I$9,C1966&lt;=VrefLow),"",DEC2BIN((MOD(D1967,4096)/512),3)&amp;DEC2BIN(MOD(D1967,512),9))</f>
        <v>011111000110</v>
      </c>
      <c r="F1967" s="1" t="str">
        <f>IF(OR(A1966&gt;=2^I$9,C1966&lt;=VrefLow),"",DEC2HEX(D1967,4))</f>
        <v>07C6</v>
      </c>
    </row>
    <row r="1968" spans="1:6" x14ac:dyDescent="0.25">
      <c r="A1968" s="2">
        <f>IF(OR(A1967&gt;=2^I$9,C1967&lt;=VrefLow),"",A1967+1)</f>
        <v>1965</v>
      </c>
      <c r="B1968" s="6">
        <f>IF(OR(A1967&gt;=2^I$9,C1967&lt;=VrefLow),"",IF(B1967&lt;=0,"",(B1967-(M$6/(2^I$9)))))</f>
        <v>3.3312499999994931</v>
      </c>
      <c r="C1968" s="6">
        <f>IF(OR(A1967&gt;=2^I$9,C1967&lt;=VrefLow),"",(B1968*M$12)/(M$9+M$12))</f>
        <v>1.3110827541266468</v>
      </c>
      <c r="D1968" s="4">
        <f>IF(OR(A1967&gt;=2^I$9,C1967&lt;=VrefLow),"",ROUND(((C1968-VrefLow)*(2^REsolution))/(VrefHigh-VrefLow),0))</f>
        <v>1989</v>
      </c>
      <c r="E1968" s="5" t="str">
        <f>IF(OR(A1967&gt;=2^I$9,C1967&lt;=VrefLow),"",DEC2BIN((MOD(D1968,4096)/512),3)&amp;DEC2BIN(MOD(D1968,512),9))</f>
        <v>011111000101</v>
      </c>
      <c r="F1968" s="1" t="str">
        <f>IF(OR(A1967&gt;=2^I$9,C1967&lt;=VrefLow),"",DEC2HEX(D1968,4))</f>
        <v>07C5</v>
      </c>
    </row>
    <row r="1969" spans="1:6" x14ac:dyDescent="0.25">
      <c r="A1969" s="2">
        <f>IF(OR(A1968&gt;=2^I$9,C1968&lt;=VrefLow),"",A1968+1)</f>
        <v>1966</v>
      </c>
      <c r="B1969" s="6">
        <f>IF(OR(A1968&gt;=2^I$9,C1968&lt;=VrefLow),"",IF(B1968&lt;=0,"",(B1968-(M$6/(2^I$9)))))</f>
        <v>3.3296874999994932</v>
      </c>
      <c r="C1969" s="6">
        <f>IF(OR(A1968&gt;=2^I$9,C1968&lt;=VrefLow),"",(B1969*M$12)/(M$9+M$12))</f>
        <v>1.3104677997391576</v>
      </c>
      <c r="D1969" s="4">
        <f>IF(OR(A1968&gt;=2^I$9,C1968&lt;=VrefLow),"",ROUND(((C1969-VrefLow)*(2^REsolution))/(VrefHigh-VrefLow),0))</f>
        <v>1988</v>
      </c>
      <c r="E1969" s="5" t="str">
        <f>IF(OR(A1968&gt;=2^I$9,C1968&lt;=VrefLow),"",DEC2BIN((MOD(D1969,4096)/512),3)&amp;DEC2BIN(MOD(D1969,512),9))</f>
        <v>011111000100</v>
      </c>
      <c r="F1969" s="1" t="str">
        <f>IF(OR(A1968&gt;=2^I$9,C1968&lt;=VrefLow),"",DEC2HEX(D1969,4))</f>
        <v>07C4</v>
      </c>
    </row>
    <row r="1970" spans="1:6" x14ac:dyDescent="0.25">
      <c r="A1970" s="2">
        <f>IF(OR(A1969&gt;=2^I$9,C1969&lt;=VrefLow),"",A1969+1)</f>
        <v>1967</v>
      </c>
      <c r="B1970" s="6">
        <f>IF(OR(A1969&gt;=2^I$9,C1969&lt;=VrefLow),"",IF(B1969&lt;=0,"",(B1969-(M$6/(2^I$9)))))</f>
        <v>3.3281249999994933</v>
      </c>
      <c r="C1970" s="6">
        <f>IF(OR(A1969&gt;=2^I$9,C1969&lt;=VrefLow),"",(B1970*M$12)/(M$9+M$12))</f>
        <v>1.3098528453516685</v>
      </c>
      <c r="D1970" s="4">
        <f>IF(OR(A1969&gt;=2^I$9,C1969&lt;=VrefLow),"",ROUND(((C1970-VrefLow)*(2^REsolution))/(VrefHigh-VrefLow),0))</f>
        <v>1987</v>
      </c>
      <c r="E1970" s="5" t="str">
        <f>IF(OR(A1969&gt;=2^I$9,C1969&lt;=VrefLow),"",DEC2BIN((MOD(D1970,4096)/512),3)&amp;DEC2BIN(MOD(D1970,512),9))</f>
        <v>011111000011</v>
      </c>
      <c r="F1970" s="1" t="str">
        <f>IF(OR(A1969&gt;=2^I$9,C1969&lt;=VrefLow),"",DEC2HEX(D1970,4))</f>
        <v>07C3</v>
      </c>
    </row>
    <row r="1971" spans="1:6" x14ac:dyDescent="0.25">
      <c r="A1971" s="2">
        <f>IF(OR(A1970&gt;=2^I$9,C1970&lt;=VrefLow),"",A1970+1)</f>
        <v>1968</v>
      </c>
      <c r="B1971" s="6">
        <f>IF(OR(A1970&gt;=2^I$9,C1970&lt;=VrefLow),"",IF(B1970&lt;=0,"",(B1970-(M$6/(2^I$9)))))</f>
        <v>3.3265624999994934</v>
      </c>
      <c r="C1971" s="6">
        <f>IF(OR(A1970&gt;=2^I$9,C1970&lt;=VrefLow),"",(B1971*M$12)/(M$9+M$12))</f>
        <v>1.3092378909641795</v>
      </c>
      <c r="D1971" s="4">
        <f>IF(OR(A1970&gt;=2^I$9,C1970&lt;=VrefLow),"",ROUND(((C1971-VrefLow)*(2^REsolution))/(VrefHigh-VrefLow),0))</f>
        <v>1986</v>
      </c>
      <c r="E1971" s="5" t="str">
        <f>IF(OR(A1970&gt;=2^I$9,C1970&lt;=VrefLow),"",DEC2BIN((MOD(D1971,4096)/512),3)&amp;DEC2BIN(MOD(D1971,512),9))</f>
        <v>011111000010</v>
      </c>
      <c r="F1971" s="1" t="str">
        <f>IF(OR(A1970&gt;=2^I$9,C1970&lt;=VrefLow),"",DEC2HEX(D1971,4))</f>
        <v>07C2</v>
      </c>
    </row>
    <row r="1972" spans="1:6" x14ac:dyDescent="0.25">
      <c r="A1972" s="2">
        <f>IF(OR(A1971&gt;=2^I$9,C1971&lt;=VrefLow),"",A1971+1)</f>
        <v>1969</v>
      </c>
      <c r="B1972" s="6">
        <f>IF(OR(A1971&gt;=2^I$9,C1971&lt;=VrefLow),"",IF(B1971&lt;=0,"",(B1971-(M$6/(2^I$9)))))</f>
        <v>3.3249999999994935</v>
      </c>
      <c r="C1972" s="6">
        <f>IF(OR(A1971&gt;=2^I$9,C1971&lt;=VrefLow),"",(B1972*M$12)/(M$9+M$12))</f>
        <v>1.3086229365766902</v>
      </c>
      <c r="D1972" s="4">
        <f>IF(OR(A1971&gt;=2^I$9,C1971&lt;=VrefLow),"",ROUND(((C1972-VrefLow)*(2^REsolution))/(VrefHigh-VrefLow),0))</f>
        <v>1985</v>
      </c>
      <c r="E1972" s="5" t="str">
        <f>IF(OR(A1971&gt;=2^I$9,C1971&lt;=VrefLow),"",DEC2BIN((MOD(D1972,4096)/512),3)&amp;DEC2BIN(MOD(D1972,512),9))</f>
        <v>011111000001</v>
      </c>
      <c r="F1972" s="1" t="str">
        <f>IF(OR(A1971&gt;=2^I$9,C1971&lt;=VrefLow),"",DEC2HEX(D1972,4))</f>
        <v>07C1</v>
      </c>
    </row>
    <row r="1973" spans="1:6" x14ac:dyDescent="0.25">
      <c r="A1973" s="2">
        <f>IF(OR(A1972&gt;=2^I$9,C1972&lt;=VrefLow),"",A1972+1)</f>
        <v>1970</v>
      </c>
      <c r="B1973" s="6">
        <f>IF(OR(A1972&gt;=2^I$9,C1972&lt;=VrefLow),"",IF(B1972&lt;=0,"",(B1972-(M$6/(2^I$9)))))</f>
        <v>3.3234374999994936</v>
      </c>
      <c r="C1973" s="6">
        <f>IF(OR(A1972&gt;=2^I$9,C1972&lt;=VrefLow),"",(B1973*M$12)/(M$9+M$12))</f>
        <v>1.3080079821892012</v>
      </c>
      <c r="D1973" s="4">
        <f>IF(OR(A1972&gt;=2^I$9,C1972&lt;=VrefLow),"",ROUND(((C1973-VrefLow)*(2^REsolution))/(VrefHigh-VrefLow),0))</f>
        <v>1984</v>
      </c>
      <c r="E1973" s="5" t="str">
        <f>IF(OR(A1972&gt;=2^I$9,C1972&lt;=VrefLow),"",DEC2BIN((MOD(D1973,4096)/512),3)&amp;DEC2BIN(MOD(D1973,512),9))</f>
        <v>011111000000</v>
      </c>
      <c r="F1973" s="1" t="str">
        <f>IF(OR(A1972&gt;=2^I$9,C1972&lt;=VrefLow),"",DEC2HEX(D1973,4))</f>
        <v>07C0</v>
      </c>
    </row>
    <row r="1974" spans="1:6" x14ac:dyDescent="0.25">
      <c r="A1974" s="2">
        <f>IF(OR(A1973&gt;=2^I$9,C1973&lt;=VrefLow),"",A1973+1)</f>
        <v>1971</v>
      </c>
      <c r="B1974" s="6">
        <f>IF(OR(A1973&gt;=2^I$9,C1973&lt;=VrefLow),"",IF(B1973&lt;=0,"",(B1973-(M$6/(2^I$9)))))</f>
        <v>3.3218749999994936</v>
      </c>
      <c r="C1974" s="6">
        <f>IF(OR(A1973&gt;=2^I$9,C1973&lt;=VrefLow),"",(B1974*M$12)/(M$9+M$12))</f>
        <v>1.3073930278017121</v>
      </c>
      <c r="D1974" s="4">
        <f>IF(OR(A1973&gt;=2^I$9,C1973&lt;=VrefLow),"",ROUND(((C1974-VrefLow)*(2^REsolution))/(VrefHigh-VrefLow),0))</f>
        <v>1983</v>
      </c>
      <c r="E1974" s="5" t="str">
        <f>IF(OR(A1973&gt;=2^I$9,C1973&lt;=VrefLow),"",DEC2BIN((MOD(D1974,4096)/512),3)&amp;DEC2BIN(MOD(D1974,512),9))</f>
        <v>011110111111</v>
      </c>
      <c r="F1974" s="1" t="str">
        <f>IF(OR(A1973&gt;=2^I$9,C1973&lt;=VrefLow),"",DEC2HEX(D1974,4))</f>
        <v>07BF</v>
      </c>
    </row>
    <row r="1975" spans="1:6" x14ac:dyDescent="0.25">
      <c r="A1975" s="2">
        <f>IF(OR(A1974&gt;=2^I$9,C1974&lt;=VrefLow),"",A1974+1)</f>
        <v>1972</v>
      </c>
      <c r="B1975" s="6">
        <f>IF(OR(A1974&gt;=2^I$9,C1974&lt;=VrefLow),"",IF(B1974&lt;=0,"",(B1974-(M$6/(2^I$9)))))</f>
        <v>3.3203124999994937</v>
      </c>
      <c r="C1975" s="6">
        <f>IF(OR(A1974&gt;=2^I$9,C1974&lt;=VrefLow),"",(B1975*M$12)/(M$9+M$12))</f>
        <v>1.3067780734142229</v>
      </c>
      <c r="D1975" s="4">
        <f>IF(OR(A1974&gt;=2^I$9,C1974&lt;=VrefLow),"",ROUND(((C1975-VrefLow)*(2^REsolution))/(VrefHigh-VrefLow),0))</f>
        <v>1982</v>
      </c>
      <c r="E1975" s="5" t="str">
        <f>IF(OR(A1974&gt;=2^I$9,C1974&lt;=VrefLow),"",DEC2BIN((MOD(D1975,4096)/512),3)&amp;DEC2BIN(MOD(D1975,512),9))</f>
        <v>011110111110</v>
      </c>
      <c r="F1975" s="1" t="str">
        <f>IF(OR(A1974&gt;=2^I$9,C1974&lt;=VrefLow),"",DEC2HEX(D1975,4))</f>
        <v>07BE</v>
      </c>
    </row>
    <row r="1976" spans="1:6" x14ac:dyDescent="0.25">
      <c r="A1976" s="2">
        <f>IF(OR(A1975&gt;=2^I$9,C1975&lt;=VrefLow),"",A1975+1)</f>
        <v>1973</v>
      </c>
      <c r="B1976" s="6">
        <f>IF(OR(A1975&gt;=2^I$9,C1975&lt;=VrefLow),"",IF(B1975&lt;=0,"",(B1975-(M$6/(2^I$9)))))</f>
        <v>3.3187499999994938</v>
      </c>
      <c r="C1976" s="6">
        <f>IF(OR(A1975&gt;=2^I$9,C1975&lt;=VrefLow),"",(B1976*M$12)/(M$9+M$12))</f>
        <v>1.306163119026734</v>
      </c>
      <c r="D1976" s="4">
        <f>IF(OR(A1975&gt;=2^I$9,C1975&lt;=VrefLow),"",ROUND(((C1976-VrefLow)*(2^REsolution))/(VrefHigh-VrefLow),0))</f>
        <v>1981</v>
      </c>
      <c r="E1976" s="5" t="str">
        <f>IF(OR(A1975&gt;=2^I$9,C1975&lt;=VrefLow),"",DEC2BIN((MOD(D1976,4096)/512),3)&amp;DEC2BIN(MOD(D1976,512),9))</f>
        <v>011110111101</v>
      </c>
      <c r="F1976" s="1" t="str">
        <f>IF(OR(A1975&gt;=2^I$9,C1975&lt;=VrefLow),"",DEC2HEX(D1976,4))</f>
        <v>07BD</v>
      </c>
    </row>
    <row r="1977" spans="1:6" x14ac:dyDescent="0.25">
      <c r="A1977" s="2">
        <f>IF(OR(A1976&gt;=2^I$9,C1976&lt;=VrefLow),"",A1976+1)</f>
        <v>1974</v>
      </c>
      <c r="B1977" s="6">
        <f>IF(OR(A1976&gt;=2^I$9,C1976&lt;=VrefLow),"",IF(B1976&lt;=0,"",(B1976-(M$6/(2^I$9)))))</f>
        <v>3.3171874999994939</v>
      </c>
      <c r="C1977" s="6">
        <f>IF(OR(A1976&gt;=2^I$9,C1976&lt;=VrefLow),"",(B1977*M$12)/(M$9+M$12))</f>
        <v>1.3055481646392448</v>
      </c>
      <c r="D1977" s="4">
        <f>IF(OR(A1976&gt;=2^I$9,C1976&lt;=VrefLow),"",ROUND(((C1977-VrefLow)*(2^REsolution))/(VrefHigh-VrefLow),0))</f>
        <v>1981</v>
      </c>
      <c r="E1977" s="5" t="str">
        <f>IF(OR(A1976&gt;=2^I$9,C1976&lt;=VrefLow),"",DEC2BIN((MOD(D1977,4096)/512),3)&amp;DEC2BIN(MOD(D1977,512),9))</f>
        <v>011110111101</v>
      </c>
      <c r="F1977" s="1" t="str">
        <f>IF(OR(A1976&gt;=2^I$9,C1976&lt;=VrefLow),"",DEC2HEX(D1977,4))</f>
        <v>07BD</v>
      </c>
    </row>
    <row r="1978" spans="1:6" x14ac:dyDescent="0.25">
      <c r="A1978" s="2">
        <f>IF(OR(A1977&gt;=2^I$9,C1977&lt;=VrefLow),"",A1977+1)</f>
        <v>1975</v>
      </c>
      <c r="B1978" s="6">
        <f>IF(OR(A1977&gt;=2^I$9,C1977&lt;=VrefLow),"",IF(B1977&lt;=0,"",(B1977-(M$6/(2^I$9)))))</f>
        <v>3.315624999999494</v>
      </c>
      <c r="C1978" s="6">
        <f>IF(OR(A1977&gt;=2^I$9,C1977&lt;=VrefLow),"",(B1978*M$12)/(M$9+M$12))</f>
        <v>1.3049332102517557</v>
      </c>
      <c r="D1978" s="4">
        <f>IF(OR(A1977&gt;=2^I$9,C1977&lt;=VrefLow),"",ROUND(((C1978-VrefLow)*(2^REsolution))/(VrefHigh-VrefLow),0))</f>
        <v>1980</v>
      </c>
      <c r="E1978" s="5" t="str">
        <f>IF(OR(A1977&gt;=2^I$9,C1977&lt;=VrefLow),"",DEC2BIN((MOD(D1978,4096)/512),3)&amp;DEC2BIN(MOD(D1978,512),9))</f>
        <v>011110111100</v>
      </c>
      <c r="F1978" s="1" t="str">
        <f>IF(OR(A1977&gt;=2^I$9,C1977&lt;=VrefLow),"",DEC2HEX(D1978,4))</f>
        <v>07BC</v>
      </c>
    </row>
    <row r="1979" spans="1:6" x14ac:dyDescent="0.25">
      <c r="A1979" s="2">
        <f>IF(OR(A1978&gt;=2^I$9,C1978&lt;=VrefLow),"",A1978+1)</f>
        <v>1976</v>
      </c>
      <c r="B1979" s="6">
        <f>IF(OR(A1978&gt;=2^I$9,C1978&lt;=VrefLow),"",IF(B1978&lt;=0,"",(B1978-(M$6/(2^I$9)))))</f>
        <v>3.3140624999994941</v>
      </c>
      <c r="C1979" s="6">
        <f>IF(OR(A1978&gt;=2^I$9,C1978&lt;=VrefLow),"",(B1979*M$12)/(M$9+M$12))</f>
        <v>1.3043182558642665</v>
      </c>
      <c r="D1979" s="4">
        <f>IF(OR(A1978&gt;=2^I$9,C1978&lt;=VrefLow),"",ROUND(((C1979-VrefLow)*(2^REsolution))/(VrefHigh-VrefLow),0))</f>
        <v>1979</v>
      </c>
      <c r="E1979" s="5" t="str">
        <f>IF(OR(A1978&gt;=2^I$9,C1978&lt;=VrefLow),"",DEC2BIN((MOD(D1979,4096)/512),3)&amp;DEC2BIN(MOD(D1979,512),9))</f>
        <v>011110111011</v>
      </c>
      <c r="F1979" s="1" t="str">
        <f>IF(OR(A1978&gt;=2^I$9,C1978&lt;=VrefLow),"",DEC2HEX(D1979,4))</f>
        <v>07BB</v>
      </c>
    </row>
    <row r="1980" spans="1:6" x14ac:dyDescent="0.25">
      <c r="A1980" s="2">
        <f>IF(OR(A1979&gt;=2^I$9,C1979&lt;=VrefLow),"",A1979+1)</f>
        <v>1977</v>
      </c>
      <c r="B1980" s="6">
        <f>IF(OR(A1979&gt;=2^I$9,C1979&lt;=VrefLow),"",IF(B1979&lt;=0,"",(B1979-(M$6/(2^I$9)))))</f>
        <v>3.3124999999994942</v>
      </c>
      <c r="C1980" s="6">
        <f>IF(OR(A1979&gt;=2^I$9,C1979&lt;=VrefLow),"",(B1980*M$12)/(M$9+M$12))</f>
        <v>1.3037033014767774</v>
      </c>
      <c r="D1980" s="4">
        <f>IF(OR(A1979&gt;=2^I$9,C1979&lt;=VrefLow),"",ROUND(((C1980-VrefLow)*(2^REsolution))/(VrefHigh-VrefLow),0))</f>
        <v>1978</v>
      </c>
      <c r="E1980" s="5" t="str">
        <f>IF(OR(A1979&gt;=2^I$9,C1979&lt;=VrefLow),"",DEC2BIN((MOD(D1980,4096)/512),3)&amp;DEC2BIN(MOD(D1980,512),9))</f>
        <v>011110111010</v>
      </c>
      <c r="F1980" s="1" t="str">
        <f>IF(OR(A1979&gt;=2^I$9,C1979&lt;=VrefLow),"",DEC2HEX(D1980,4))</f>
        <v>07BA</v>
      </c>
    </row>
    <row r="1981" spans="1:6" x14ac:dyDescent="0.25">
      <c r="A1981" s="2">
        <f>IF(OR(A1980&gt;=2^I$9,C1980&lt;=VrefLow),"",A1980+1)</f>
        <v>1978</v>
      </c>
      <c r="B1981" s="6">
        <f>IF(OR(A1980&gt;=2^I$9,C1980&lt;=VrefLow),"",IF(B1980&lt;=0,"",(B1980-(M$6/(2^I$9)))))</f>
        <v>3.3109374999994943</v>
      </c>
      <c r="C1981" s="6">
        <f>IF(OR(A1980&gt;=2^I$9,C1980&lt;=VrefLow),"",(B1981*M$12)/(M$9+M$12))</f>
        <v>1.3030883470892884</v>
      </c>
      <c r="D1981" s="4">
        <f>IF(OR(A1980&gt;=2^I$9,C1980&lt;=VrefLow),"",ROUND(((C1981-VrefLow)*(2^REsolution))/(VrefHigh-VrefLow),0))</f>
        <v>1977</v>
      </c>
      <c r="E1981" s="5" t="str">
        <f>IF(OR(A1980&gt;=2^I$9,C1980&lt;=VrefLow),"",DEC2BIN((MOD(D1981,4096)/512),3)&amp;DEC2BIN(MOD(D1981,512),9))</f>
        <v>011110111001</v>
      </c>
      <c r="F1981" s="1" t="str">
        <f>IF(OR(A1980&gt;=2^I$9,C1980&lt;=VrefLow),"",DEC2HEX(D1981,4))</f>
        <v>07B9</v>
      </c>
    </row>
    <row r="1982" spans="1:6" x14ac:dyDescent="0.25">
      <c r="A1982" s="2">
        <f>IF(OR(A1981&gt;=2^I$9,C1981&lt;=VrefLow),"",A1981+1)</f>
        <v>1979</v>
      </c>
      <c r="B1982" s="6">
        <f>IF(OR(A1981&gt;=2^I$9,C1981&lt;=VrefLow),"",IF(B1981&lt;=0,"",(B1981-(M$6/(2^I$9)))))</f>
        <v>3.3093749999994944</v>
      </c>
      <c r="C1982" s="6">
        <f>IF(OR(A1981&gt;=2^I$9,C1981&lt;=VrefLow),"",(B1982*M$12)/(M$9+M$12))</f>
        <v>1.3024733927017993</v>
      </c>
      <c r="D1982" s="4">
        <f>IF(OR(A1981&gt;=2^I$9,C1981&lt;=VrefLow),"",ROUND(((C1982-VrefLow)*(2^REsolution))/(VrefHigh-VrefLow),0))</f>
        <v>1976</v>
      </c>
      <c r="E1982" s="5" t="str">
        <f>IF(OR(A1981&gt;=2^I$9,C1981&lt;=VrefLow),"",DEC2BIN((MOD(D1982,4096)/512),3)&amp;DEC2BIN(MOD(D1982,512),9))</f>
        <v>011110111000</v>
      </c>
      <c r="F1982" s="1" t="str">
        <f>IF(OR(A1981&gt;=2^I$9,C1981&lt;=VrefLow),"",DEC2HEX(D1982,4))</f>
        <v>07B8</v>
      </c>
    </row>
    <row r="1983" spans="1:6" x14ac:dyDescent="0.25">
      <c r="A1983" s="2">
        <f>IF(OR(A1982&gt;=2^I$9,C1982&lt;=VrefLow),"",A1982+1)</f>
        <v>1980</v>
      </c>
      <c r="B1983" s="6">
        <f>IF(OR(A1982&gt;=2^I$9,C1982&lt;=VrefLow),"",IF(B1982&lt;=0,"",(B1982-(M$6/(2^I$9)))))</f>
        <v>3.3078124999994944</v>
      </c>
      <c r="C1983" s="6">
        <f>IF(OR(A1982&gt;=2^I$9,C1982&lt;=VrefLow),"",(B1983*M$12)/(M$9+M$12))</f>
        <v>1.3018584383143101</v>
      </c>
      <c r="D1983" s="4">
        <f>IF(OR(A1982&gt;=2^I$9,C1982&lt;=VrefLow),"",ROUND(((C1983-VrefLow)*(2^REsolution))/(VrefHigh-VrefLow),0))</f>
        <v>1975</v>
      </c>
      <c r="E1983" s="5" t="str">
        <f>IF(OR(A1982&gt;=2^I$9,C1982&lt;=VrefLow),"",DEC2BIN((MOD(D1983,4096)/512),3)&amp;DEC2BIN(MOD(D1983,512),9))</f>
        <v>011110110111</v>
      </c>
      <c r="F1983" s="1" t="str">
        <f>IF(OR(A1982&gt;=2^I$9,C1982&lt;=VrefLow),"",DEC2HEX(D1983,4))</f>
        <v>07B7</v>
      </c>
    </row>
    <row r="1984" spans="1:6" x14ac:dyDescent="0.25">
      <c r="A1984" s="2">
        <f>IF(OR(A1983&gt;=2^I$9,C1983&lt;=VrefLow),"",A1983+1)</f>
        <v>1981</v>
      </c>
      <c r="B1984" s="6">
        <f>IF(OR(A1983&gt;=2^I$9,C1983&lt;=VrefLow),"",IF(B1983&lt;=0,"",(B1983-(M$6/(2^I$9)))))</f>
        <v>3.3062499999994945</v>
      </c>
      <c r="C1984" s="6">
        <f>IF(OR(A1983&gt;=2^I$9,C1983&lt;=VrefLow),"",(B1984*M$12)/(M$9+M$12))</f>
        <v>1.301243483926821</v>
      </c>
      <c r="D1984" s="4">
        <f>IF(OR(A1983&gt;=2^I$9,C1983&lt;=VrefLow),"",ROUND(((C1984-VrefLow)*(2^REsolution))/(VrefHigh-VrefLow),0))</f>
        <v>1974</v>
      </c>
      <c r="E1984" s="5" t="str">
        <f>IF(OR(A1983&gt;=2^I$9,C1983&lt;=VrefLow),"",DEC2BIN((MOD(D1984,4096)/512),3)&amp;DEC2BIN(MOD(D1984,512),9))</f>
        <v>011110110110</v>
      </c>
      <c r="F1984" s="1" t="str">
        <f>IF(OR(A1983&gt;=2^I$9,C1983&lt;=VrefLow),"",DEC2HEX(D1984,4))</f>
        <v>07B6</v>
      </c>
    </row>
    <row r="1985" spans="1:6" x14ac:dyDescent="0.25">
      <c r="A1985" s="2">
        <f>IF(OR(A1984&gt;=2^I$9,C1984&lt;=VrefLow),"",A1984+1)</f>
        <v>1982</v>
      </c>
      <c r="B1985" s="6">
        <f>IF(OR(A1984&gt;=2^I$9,C1984&lt;=VrefLow),"",IF(B1984&lt;=0,"",(B1984-(M$6/(2^I$9)))))</f>
        <v>3.3046874999994946</v>
      </c>
      <c r="C1985" s="6">
        <f>IF(OR(A1984&gt;=2^I$9,C1984&lt;=VrefLow),"",(B1985*M$12)/(M$9+M$12))</f>
        <v>1.3006285295393318</v>
      </c>
      <c r="D1985" s="4">
        <f>IF(OR(A1984&gt;=2^I$9,C1984&lt;=VrefLow),"",ROUND(((C1985-VrefLow)*(2^REsolution))/(VrefHigh-VrefLow),0))</f>
        <v>1973</v>
      </c>
      <c r="E1985" s="5" t="str">
        <f>IF(OR(A1984&gt;=2^I$9,C1984&lt;=VrefLow),"",DEC2BIN((MOD(D1985,4096)/512),3)&amp;DEC2BIN(MOD(D1985,512),9))</f>
        <v>011110110101</v>
      </c>
      <c r="F1985" s="1" t="str">
        <f>IF(OR(A1984&gt;=2^I$9,C1984&lt;=VrefLow),"",DEC2HEX(D1985,4))</f>
        <v>07B5</v>
      </c>
    </row>
    <row r="1986" spans="1:6" x14ac:dyDescent="0.25">
      <c r="A1986" s="2">
        <f>IF(OR(A1985&gt;=2^I$9,C1985&lt;=VrefLow),"",A1985+1)</f>
        <v>1983</v>
      </c>
      <c r="B1986" s="6">
        <f>IF(OR(A1985&gt;=2^I$9,C1985&lt;=VrefLow),"",IF(B1985&lt;=0,"",(B1985-(M$6/(2^I$9)))))</f>
        <v>3.3031249999994947</v>
      </c>
      <c r="C1986" s="6">
        <f>IF(OR(A1985&gt;=2^I$9,C1985&lt;=VrefLow),"",(B1986*M$12)/(M$9+M$12))</f>
        <v>1.3000135751518429</v>
      </c>
      <c r="D1986" s="4">
        <f>IF(OR(A1985&gt;=2^I$9,C1985&lt;=VrefLow),"",ROUND(((C1986-VrefLow)*(2^REsolution))/(VrefHigh-VrefLow),0))</f>
        <v>1972</v>
      </c>
      <c r="E1986" s="5" t="str">
        <f>IF(OR(A1985&gt;=2^I$9,C1985&lt;=VrefLow),"",DEC2BIN((MOD(D1986,4096)/512),3)&amp;DEC2BIN(MOD(D1986,512),9))</f>
        <v>011110110100</v>
      </c>
      <c r="F1986" s="1" t="str">
        <f>IF(OR(A1985&gt;=2^I$9,C1985&lt;=VrefLow),"",DEC2HEX(D1986,4))</f>
        <v>07B4</v>
      </c>
    </row>
    <row r="1987" spans="1:6" x14ac:dyDescent="0.25">
      <c r="A1987" s="2">
        <f>IF(OR(A1986&gt;=2^I$9,C1986&lt;=VrefLow),"",A1986+1)</f>
        <v>1984</v>
      </c>
      <c r="B1987" s="6">
        <f>IF(OR(A1986&gt;=2^I$9,C1986&lt;=VrefLow),"",IF(B1986&lt;=0,"",(B1986-(M$6/(2^I$9)))))</f>
        <v>3.3015624999994948</v>
      </c>
      <c r="C1987" s="6">
        <f>IF(OR(A1986&gt;=2^I$9,C1986&lt;=VrefLow),"",(B1987*M$12)/(M$9+M$12))</f>
        <v>1.2993986207643538</v>
      </c>
      <c r="D1987" s="4">
        <f>IF(OR(A1986&gt;=2^I$9,C1986&lt;=VrefLow),"",ROUND(((C1987-VrefLow)*(2^REsolution))/(VrefHigh-VrefLow),0))</f>
        <v>1971</v>
      </c>
      <c r="E1987" s="5" t="str">
        <f>IF(OR(A1986&gt;=2^I$9,C1986&lt;=VrefLow),"",DEC2BIN((MOD(D1987,4096)/512),3)&amp;DEC2BIN(MOD(D1987,512),9))</f>
        <v>011110110011</v>
      </c>
      <c r="F1987" s="1" t="str">
        <f>IF(OR(A1986&gt;=2^I$9,C1986&lt;=VrefLow),"",DEC2HEX(D1987,4))</f>
        <v>07B3</v>
      </c>
    </row>
    <row r="1988" spans="1:6" x14ac:dyDescent="0.25">
      <c r="A1988" s="2">
        <f>IF(OR(A1987&gt;=2^I$9,C1987&lt;=VrefLow),"",A1987+1)</f>
        <v>1985</v>
      </c>
      <c r="B1988" s="6">
        <f>IF(OR(A1987&gt;=2^I$9,C1987&lt;=VrefLow),"",IF(B1987&lt;=0,"",(B1987-(M$6/(2^I$9)))))</f>
        <v>3.2999999999994949</v>
      </c>
      <c r="C1988" s="6">
        <f>IF(OR(A1987&gt;=2^I$9,C1987&lt;=VrefLow),"",(B1988*M$12)/(M$9+M$12))</f>
        <v>1.2987836663768646</v>
      </c>
      <c r="D1988" s="4">
        <f>IF(OR(A1987&gt;=2^I$9,C1987&lt;=VrefLow),"",ROUND(((C1988-VrefLow)*(2^REsolution))/(VrefHigh-VrefLow),0))</f>
        <v>1970</v>
      </c>
      <c r="E1988" s="5" t="str">
        <f>IF(OR(A1987&gt;=2^I$9,C1987&lt;=VrefLow),"",DEC2BIN((MOD(D1988,4096)/512),3)&amp;DEC2BIN(MOD(D1988,512),9))</f>
        <v>011110110010</v>
      </c>
      <c r="F1988" s="1" t="str">
        <f>IF(OR(A1987&gt;=2^I$9,C1987&lt;=VrefLow),"",DEC2HEX(D1988,4))</f>
        <v>07B2</v>
      </c>
    </row>
    <row r="1989" spans="1:6" x14ac:dyDescent="0.25">
      <c r="A1989" s="2">
        <f>IF(OR(A1988&gt;=2^I$9,C1988&lt;=VrefLow),"",A1988+1)</f>
        <v>1986</v>
      </c>
      <c r="B1989" s="6">
        <f>IF(OR(A1988&gt;=2^I$9,C1988&lt;=VrefLow),"",IF(B1988&lt;=0,"",(B1988-(M$6/(2^I$9)))))</f>
        <v>3.298437499999495</v>
      </c>
      <c r="C1989" s="6">
        <f>IF(OR(A1988&gt;=2^I$9,C1988&lt;=VrefLow),"",(B1989*M$12)/(M$9+M$12))</f>
        <v>1.2981687119893757</v>
      </c>
      <c r="D1989" s="4">
        <f>IF(OR(A1988&gt;=2^I$9,C1988&lt;=VrefLow),"",ROUND(((C1989-VrefLow)*(2^REsolution))/(VrefHigh-VrefLow),0))</f>
        <v>1969</v>
      </c>
      <c r="E1989" s="5" t="str">
        <f>IF(OR(A1988&gt;=2^I$9,C1988&lt;=VrefLow),"",DEC2BIN((MOD(D1989,4096)/512),3)&amp;DEC2BIN(MOD(D1989,512),9))</f>
        <v>011110110001</v>
      </c>
      <c r="F1989" s="1" t="str">
        <f>IF(OR(A1988&gt;=2^I$9,C1988&lt;=VrefLow),"",DEC2HEX(D1989,4))</f>
        <v>07B1</v>
      </c>
    </row>
    <row r="1990" spans="1:6" x14ac:dyDescent="0.25">
      <c r="A1990" s="2">
        <f>IF(OR(A1989&gt;=2^I$9,C1989&lt;=VrefLow),"",A1989+1)</f>
        <v>1987</v>
      </c>
      <c r="B1990" s="6">
        <f>IF(OR(A1989&gt;=2^I$9,C1989&lt;=VrefLow),"",IF(B1989&lt;=0,"",(B1989-(M$6/(2^I$9)))))</f>
        <v>3.2968749999994951</v>
      </c>
      <c r="C1990" s="6">
        <f>IF(OR(A1989&gt;=2^I$9,C1989&lt;=VrefLow),"",(B1990*M$12)/(M$9+M$12))</f>
        <v>1.2975537576018865</v>
      </c>
      <c r="D1990" s="4">
        <f>IF(OR(A1989&gt;=2^I$9,C1989&lt;=VrefLow),"",ROUND(((C1990-VrefLow)*(2^REsolution))/(VrefHigh-VrefLow),0))</f>
        <v>1968</v>
      </c>
      <c r="E1990" s="5" t="str">
        <f>IF(OR(A1989&gt;=2^I$9,C1989&lt;=VrefLow),"",DEC2BIN((MOD(D1990,4096)/512),3)&amp;DEC2BIN(MOD(D1990,512),9))</f>
        <v>011110110000</v>
      </c>
      <c r="F1990" s="1" t="str">
        <f>IF(OR(A1989&gt;=2^I$9,C1989&lt;=VrefLow),"",DEC2HEX(D1990,4))</f>
        <v>07B0</v>
      </c>
    </row>
    <row r="1991" spans="1:6" x14ac:dyDescent="0.25">
      <c r="A1991" s="2">
        <f>IF(OR(A1990&gt;=2^I$9,C1990&lt;=VrefLow),"",A1990+1)</f>
        <v>1988</v>
      </c>
      <c r="B1991" s="6">
        <f>IF(OR(A1990&gt;=2^I$9,C1990&lt;=VrefLow),"",IF(B1990&lt;=0,"",(B1990-(M$6/(2^I$9)))))</f>
        <v>3.2953124999994952</v>
      </c>
      <c r="C1991" s="6">
        <f>IF(OR(A1990&gt;=2^I$9,C1990&lt;=VrefLow),"",(B1991*M$12)/(M$9+M$12))</f>
        <v>1.2969388032143971</v>
      </c>
      <c r="D1991" s="4">
        <f>IF(OR(A1990&gt;=2^I$9,C1990&lt;=VrefLow),"",ROUND(((C1991-VrefLow)*(2^REsolution))/(VrefHigh-VrefLow),0))</f>
        <v>1968</v>
      </c>
      <c r="E1991" s="5" t="str">
        <f>IF(OR(A1990&gt;=2^I$9,C1990&lt;=VrefLow),"",DEC2BIN((MOD(D1991,4096)/512),3)&amp;DEC2BIN(MOD(D1991,512),9))</f>
        <v>011110110000</v>
      </c>
      <c r="F1991" s="1" t="str">
        <f>IF(OR(A1990&gt;=2^I$9,C1990&lt;=VrefLow),"",DEC2HEX(D1991,4))</f>
        <v>07B0</v>
      </c>
    </row>
    <row r="1992" spans="1:6" x14ac:dyDescent="0.25">
      <c r="A1992" s="2">
        <f>IF(OR(A1991&gt;=2^I$9,C1991&lt;=VrefLow),"",A1991+1)</f>
        <v>1989</v>
      </c>
      <c r="B1992" s="6">
        <f>IF(OR(A1991&gt;=2^I$9,C1991&lt;=VrefLow),"",IF(B1991&lt;=0,"",(B1991-(M$6/(2^I$9)))))</f>
        <v>3.2937499999994952</v>
      </c>
      <c r="C1992" s="6">
        <f>IF(OR(A1991&gt;=2^I$9,C1991&lt;=VrefLow),"",(B1992*M$12)/(M$9+M$12))</f>
        <v>1.2963238488269082</v>
      </c>
      <c r="D1992" s="4">
        <f>IF(OR(A1991&gt;=2^I$9,C1991&lt;=VrefLow),"",ROUND(((C1992-VrefLow)*(2^REsolution))/(VrefHigh-VrefLow),0))</f>
        <v>1967</v>
      </c>
      <c r="E1992" s="5" t="str">
        <f>IF(OR(A1991&gt;=2^I$9,C1991&lt;=VrefLow),"",DEC2BIN((MOD(D1992,4096)/512),3)&amp;DEC2BIN(MOD(D1992,512),9))</f>
        <v>011110101111</v>
      </c>
      <c r="F1992" s="1" t="str">
        <f>IF(OR(A1991&gt;=2^I$9,C1991&lt;=VrefLow),"",DEC2HEX(D1992,4))</f>
        <v>07AF</v>
      </c>
    </row>
    <row r="1993" spans="1:6" x14ac:dyDescent="0.25">
      <c r="A1993" s="2">
        <f>IF(OR(A1992&gt;=2^I$9,C1992&lt;=VrefLow),"",A1992+1)</f>
        <v>1990</v>
      </c>
      <c r="B1993" s="6">
        <f>IF(OR(A1992&gt;=2^I$9,C1992&lt;=VrefLow),"",IF(B1992&lt;=0,"",(B1992-(M$6/(2^I$9)))))</f>
        <v>3.2921874999994953</v>
      </c>
      <c r="C1993" s="6">
        <f>IF(OR(A1992&gt;=2^I$9,C1992&lt;=VrefLow),"",(B1993*M$12)/(M$9+M$12))</f>
        <v>1.2957088944394191</v>
      </c>
      <c r="D1993" s="4">
        <f>IF(OR(A1992&gt;=2^I$9,C1992&lt;=VrefLow),"",ROUND(((C1993-VrefLow)*(2^REsolution))/(VrefHigh-VrefLow),0))</f>
        <v>1966</v>
      </c>
      <c r="E1993" s="5" t="str">
        <f>IF(OR(A1992&gt;=2^I$9,C1992&lt;=VrefLow),"",DEC2BIN((MOD(D1993,4096)/512),3)&amp;DEC2BIN(MOD(D1993,512),9))</f>
        <v>011110101110</v>
      </c>
      <c r="F1993" s="1" t="str">
        <f>IF(OR(A1992&gt;=2^I$9,C1992&lt;=VrefLow),"",DEC2HEX(D1993,4))</f>
        <v>07AE</v>
      </c>
    </row>
    <row r="1994" spans="1:6" x14ac:dyDescent="0.25">
      <c r="A1994" s="2">
        <f>IF(OR(A1993&gt;=2^I$9,C1993&lt;=VrefLow),"",A1993+1)</f>
        <v>1991</v>
      </c>
      <c r="B1994" s="6">
        <f>IF(OR(A1993&gt;=2^I$9,C1993&lt;=VrefLow),"",IF(B1993&lt;=0,"",(B1993-(M$6/(2^I$9)))))</f>
        <v>3.2906249999994954</v>
      </c>
      <c r="C1994" s="6">
        <f>IF(OR(A1993&gt;=2^I$9,C1993&lt;=VrefLow),"",(B1994*M$12)/(M$9+M$12))</f>
        <v>1.2950939400519301</v>
      </c>
      <c r="D1994" s="4">
        <f>IF(OR(A1993&gt;=2^I$9,C1993&lt;=VrefLow),"",ROUND(((C1994-VrefLow)*(2^REsolution))/(VrefHigh-VrefLow),0))</f>
        <v>1965</v>
      </c>
      <c r="E1994" s="5" t="str">
        <f>IF(OR(A1993&gt;=2^I$9,C1993&lt;=VrefLow),"",DEC2BIN((MOD(D1994,4096)/512),3)&amp;DEC2BIN(MOD(D1994,512),9))</f>
        <v>011110101101</v>
      </c>
      <c r="F1994" s="1" t="str">
        <f>IF(OR(A1993&gt;=2^I$9,C1993&lt;=VrefLow),"",DEC2HEX(D1994,4))</f>
        <v>07AD</v>
      </c>
    </row>
    <row r="1995" spans="1:6" x14ac:dyDescent="0.25">
      <c r="A1995" s="2">
        <f>IF(OR(A1994&gt;=2^I$9,C1994&lt;=VrefLow),"",A1994+1)</f>
        <v>1992</v>
      </c>
      <c r="B1995" s="6">
        <f>IF(OR(A1994&gt;=2^I$9,C1994&lt;=VrefLow),"",IF(B1994&lt;=0,"",(B1994-(M$6/(2^I$9)))))</f>
        <v>3.2890624999994955</v>
      </c>
      <c r="C1995" s="6">
        <f>IF(OR(A1994&gt;=2^I$9,C1994&lt;=VrefLow),"",(B1995*M$12)/(M$9+M$12))</f>
        <v>1.294478985664441</v>
      </c>
      <c r="D1995" s="4">
        <f>IF(OR(A1994&gt;=2^I$9,C1994&lt;=VrefLow),"",ROUND(((C1995-VrefLow)*(2^REsolution))/(VrefHigh-VrefLow),0))</f>
        <v>1964</v>
      </c>
      <c r="E1995" s="5" t="str">
        <f>IF(OR(A1994&gt;=2^I$9,C1994&lt;=VrefLow),"",DEC2BIN((MOD(D1995,4096)/512),3)&amp;DEC2BIN(MOD(D1995,512),9))</f>
        <v>011110101100</v>
      </c>
      <c r="F1995" s="1" t="str">
        <f>IF(OR(A1994&gt;=2^I$9,C1994&lt;=VrefLow),"",DEC2HEX(D1995,4))</f>
        <v>07AC</v>
      </c>
    </row>
    <row r="1996" spans="1:6" x14ac:dyDescent="0.25">
      <c r="A1996" s="2">
        <f>IF(OR(A1995&gt;=2^I$9,C1995&lt;=VrefLow),"",A1995+1)</f>
        <v>1993</v>
      </c>
      <c r="B1996" s="6">
        <f>IF(OR(A1995&gt;=2^I$9,C1995&lt;=VrefLow),"",IF(B1995&lt;=0,"",(B1995-(M$6/(2^I$9)))))</f>
        <v>3.2874999999994956</v>
      </c>
      <c r="C1996" s="6">
        <f>IF(OR(A1995&gt;=2^I$9,C1995&lt;=VrefLow),"",(B1996*M$12)/(M$9+M$12))</f>
        <v>1.2938640312769518</v>
      </c>
      <c r="D1996" s="4">
        <f>IF(OR(A1995&gt;=2^I$9,C1995&lt;=VrefLow),"",ROUND(((C1996-VrefLow)*(2^REsolution))/(VrefHigh-VrefLow),0))</f>
        <v>1963</v>
      </c>
      <c r="E1996" s="5" t="str">
        <f>IF(OR(A1995&gt;=2^I$9,C1995&lt;=VrefLow),"",DEC2BIN((MOD(D1996,4096)/512),3)&amp;DEC2BIN(MOD(D1996,512),9))</f>
        <v>011110101011</v>
      </c>
      <c r="F1996" s="1" t="str">
        <f>IF(OR(A1995&gt;=2^I$9,C1995&lt;=VrefLow),"",DEC2HEX(D1996,4))</f>
        <v>07AB</v>
      </c>
    </row>
    <row r="1997" spans="1:6" x14ac:dyDescent="0.25">
      <c r="A1997" s="2">
        <f>IF(OR(A1996&gt;=2^I$9,C1996&lt;=VrefLow),"",A1996+1)</f>
        <v>1994</v>
      </c>
      <c r="B1997" s="6">
        <f>IF(OR(A1996&gt;=2^I$9,C1996&lt;=VrefLow),"",IF(B1996&lt;=0,"",(B1996-(M$6/(2^I$9)))))</f>
        <v>3.2859374999994957</v>
      </c>
      <c r="C1997" s="6">
        <f>IF(OR(A1996&gt;=2^I$9,C1996&lt;=VrefLow),"",(B1997*M$12)/(M$9+M$12))</f>
        <v>1.2932490768894627</v>
      </c>
      <c r="D1997" s="4">
        <f>IF(OR(A1996&gt;=2^I$9,C1996&lt;=VrefLow),"",ROUND(((C1997-VrefLow)*(2^REsolution))/(VrefHigh-VrefLow),0))</f>
        <v>1962</v>
      </c>
      <c r="E1997" s="5" t="str">
        <f>IF(OR(A1996&gt;=2^I$9,C1996&lt;=VrefLow),"",DEC2BIN((MOD(D1997,4096)/512),3)&amp;DEC2BIN(MOD(D1997,512),9))</f>
        <v>011110101010</v>
      </c>
      <c r="F1997" s="1" t="str">
        <f>IF(OR(A1996&gt;=2^I$9,C1996&lt;=VrefLow),"",DEC2HEX(D1997,4))</f>
        <v>07AA</v>
      </c>
    </row>
    <row r="1998" spans="1:6" x14ac:dyDescent="0.25">
      <c r="A1998" s="2">
        <f>IF(OR(A1997&gt;=2^I$9,C1997&lt;=VrefLow),"",A1997+1)</f>
        <v>1995</v>
      </c>
      <c r="B1998" s="6">
        <f>IF(OR(A1997&gt;=2^I$9,C1997&lt;=VrefLow),"",IF(B1997&lt;=0,"",(B1997-(M$6/(2^I$9)))))</f>
        <v>3.2843749999994958</v>
      </c>
      <c r="C1998" s="6">
        <f>IF(OR(A1997&gt;=2^I$9,C1997&lt;=VrefLow),"",(B1998*M$12)/(M$9+M$12))</f>
        <v>1.2926341225019735</v>
      </c>
      <c r="D1998" s="4">
        <f>IF(OR(A1997&gt;=2^I$9,C1997&lt;=VrefLow),"",ROUND(((C1998-VrefLow)*(2^REsolution))/(VrefHigh-VrefLow),0))</f>
        <v>1961</v>
      </c>
      <c r="E1998" s="5" t="str">
        <f>IF(OR(A1997&gt;=2^I$9,C1997&lt;=VrefLow),"",DEC2BIN((MOD(D1998,4096)/512),3)&amp;DEC2BIN(MOD(D1998,512),9))</f>
        <v>011110101001</v>
      </c>
      <c r="F1998" s="1" t="str">
        <f>IF(OR(A1997&gt;=2^I$9,C1997&lt;=VrefLow),"",DEC2HEX(D1998,4))</f>
        <v>07A9</v>
      </c>
    </row>
    <row r="1999" spans="1:6" x14ac:dyDescent="0.25">
      <c r="A1999" s="2">
        <f>IF(OR(A1998&gt;=2^I$9,C1998&lt;=VrefLow),"",A1998+1)</f>
        <v>1996</v>
      </c>
      <c r="B1999" s="6">
        <f>IF(OR(A1998&gt;=2^I$9,C1998&lt;=VrefLow),"",IF(B1998&lt;=0,"",(B1998-(M$6/(2^I$9)))))</f>
        <v>3.2828124999994959</v>
      </c>
      <c r="C1999" s="6">
        <f>IF(OR(A1998&gt;=2^I$9,C1998&lt;=VrefLow),"",(B1999*M$12)/(M$9+M$12))</f>
        <v>1.2920191681144844</v>
      </c>
      <c r="D1999" s="4">
        <f>IF(OR(A1998&gt;=2^I$9,C1998&lt;=VrefLow),"",ROUND(((C1999-VrefLow)*(2^REsolution))/(VrefHigh-VrefLow),0))</f>
        <v>1960</v>
      </c>
      <c r="E1999" s="5" t="str">
        <f>IF(OR(A1998&gt;=2^I$9,C1998&lt;=VrefLow),"",DEC2BIN((MOD(D1999,4096)/512),3)&amp;DEC2BIN(MOD(D1999,512),9))</f>
        <v>011110101000</v>
      </c>
      <c r="F1999" s="1" t="str">
        <f>IF(OR(A1998&gt;=2^I$9,C1998&lt;=VrefLow),"",DEC2HEX(D1999,4))</f>
        <v>07A8</v>
      </c>
    </row>
    <row r="2000" spans="1:6" x14ac:dyDescent="0.25">
      <c r="A2000" s="2">
        <f>IF(OR(A1999&gt;=2^I$9,C1999&lt;=VrefLow),"",A1999+1)</f>
        <v>1997</v>
      </c>
      <c r="B2000" s="6">
        <f>IF(OR(A1999&gt;=2^I$9,C1999&lt;=VrefLow),"",IF(B1999&lt;=0,"",(B1999-(M$6/(2^I$9)))))</f>
        <v>3.281249999999496</v>
      </c>
      <c r="C2000" s="6">
        <f>IF(OR(A1999&gt;=2^I$9,C1999&lt;=VrefLow),"",(B2000*M$12)/(M$9+M$12))</f>
        <v>1.2914042137269954</v>
      </c>
      <c r="D2000" s="4">
        <f>IF(OR(A1999&gt;=2^I$9,C1999&lt;=VrefLow),"",ROUND(((C2000-VrefLow)*(2^REsolution))/(VrefHigh-VrefLow),0))</f>
        <v>1959</v>
      </c>
      <c r="E2000" s="5" t="str">
        <f>IF(OR(A1999&gt;=2^I$9,C1999&lt;=VrefLow),"",DEC2BIN((MOD(D2000,4096)/512),3)&amp;DEC2BIN(MOD(D2000,512),9))</f>
        <v>011110100111</v>
      </c>
      <c r="F2000" s="1" t="str">
        <f>IF(OR(A1999&gt;=2^I$9,C1999&lt;=VrefLow),"",DEC2HEX(D2000,4))</f>
        <v>07A7</v>
      </c>
    </row>
    <row r="2001" spans="1:6" x14ac:dyDescent="0.25">
      <c r="A2001" s="2">
        <f>IF(OR(A2000&gt;=2^I$9,C2000&lt;=VrefLow),"",A2000+1)</f>
        <v>1998</v>
      </c>
      <c r="B2001" s="6">
        <f>IF(OR(A2000&gt;=2^I$9,C2000&lt;=VrefLow),"",IF(B2000&lt;=0,"",(B2000-(M$6/(2^I$9)))))</f>
        <v>3.279687499999496</v>
      </c>
      <c r="C2001" s="6">
        <f>IF(OR(A2000&gt;=2^I$9,C2000&lt;=VrefLow),"",(B2001*M$12)/(M$9+M$12))</f>
        <v>1.2907892593395063</v>
      </c>
      <c r="D2001" s="4">
        <f>IF(OR(A2000&gt;=2^I$9,C2000&lt;=VrefLow),"",ROUND(((C2001-VrefLow)*(2^REsolution))/(VrefHigh-VrefLow),0))</f>
        <v>1958</v>
      </c>
      <c r="E2001" s="5" t="str">
        <f>IF(OR(A2000&gt;=2^I$9,C2000&lt;=VrefLow),"",DEC2BIN((MOD(D2001,4096)/512),3)&amp;DEC2BIN(MOD(D2001,512),9))</f>
        <v>011110100110</v>
      </c>
      <c r="F2001" s="1" t="str">
        <f>IF(OR(A2000&gt;=2^I$9,C2000&lt;=VrefLow),"",DEC2HEX(D2001,4))</f>
        <v>07A6</v>
      </c>
    </row>
    <row r="2002" spans="1:6" x14ac:dyDescent="0.25">
      <c r="A2002" s="2">
        <f>IF(OR(A2001&gt;=2^I$9,C2001&lt;=VrefLow),"",A2001+1)</f>
        <v>1999</v>
      </c>
      <c r="B2002" s="6">
        <f>IF(OR(A2001&gt;=2^I$9,C2001&lt;=VrefLow),"",IF(B2001&lt;=0,"",(B2001-(M$6/(2^I$9)))))</f>
        <v>3.2781249999994961</v>
      </c>
      <c r="C2002" s="6">
        <f>IF(OR(A2001&gt;=2^I$9,C2001&lt;=VrefLow),"",(B2002*M$12)/(M$9+M$12))</f>
        <v>1.2901743049520173</v>
      </c>
      <c r="D2002" s="4">
        <f>IF(OR(A2001&gt;=2^I$9,C2001&lt;=VrefLow),"",ROUND(((C2002-VrefLow)*(2^REsolution))/(VrefHigh-VrefLow),0))</f>
        <v>1957</v>
      </c>
      <c r="E2002" s="5" t="str">
        <f>IF(OR(A2001&gt;=2^I$9,C2001&lt;=VrefLow),"",DEC2BIN((MOD(D2002,4096)/512),3)&amp;DEC2BIN(MOD(D2002,512),9))</f>
        <v>011110100101</v>
      </c>
      <c r="F2002" s="1" t="str">
        <f>IF(OR(A2001&gt;=2^I$9,C2001&lt;=VrefLow),"",DEC2HEX(D2002,4))</f>
        <v>07A5</v>
      </c>
    </row>
    <row r="2003" spans="1:6" x14ac:dyDescent="0.25">
      <c r="A2003" s="2">
        <f>IF(OR(A2002&gt;=2^I$9,C2002&lt;=VrefLow),"",A2002+1)</f>
        <v>2000</v>
      </c>
      <c r="B2003" s="6">
        <f>IF(OR(A2002&gt;=2^I$9,C2002&lt;=VrefLow),"",IF(B2002&lt;=0,"",(B2002-(M$6/(2^I$9)))))</f>
        <v>3.2765624999994962</v>
      </c>
      <c r="C2003" s="6">
        <f>IF(OR(A2002&gt;=2^I$9,C2002&lt;=VrefLow),"",(B2003*M$12)/(M$9+M$12))</f>
        <v>1.289559350564528</v>
      </c>
      <c r="D2003" s="4">
        <f>IF(OR(A2002&gt;=2^I$9,C2002&lt;=VrefLow),"",ROUND(((C2003-VrefLow)*(2^REsolution))/(VrefHigh-VrefLow),0))</f>
        <v>1956</v>
      </c>
      <c r="E2003" s="5" t="str">
        <f>IF(OR(A2002&gt;=2^I$9,C2002&lt;=VrefLow),"",DEC2BIN((MOD(D2003,4096)/512),3)&amp;DEC2BIN(MOD(D2003,512),9))</f>
        <v>011110100100</v>
      </c>
      <c r="F2003" s="1" t="str">
        <f>IF(OR(A2002&gt;=2^I$9,C2002&lt;=VrefLow),"",DEC2HEX(D2003,4))</f>
        <v>07A4</v>
      </c>
    </row>
    <row r="2004" spans="1:6" x14ac:dyDescent="0.25">
      <c r="A2004" s="2">
        <f>IF(OR(A2003&gt;=2^I$9,C2003&lt;=VrefLow),"",A2003+1)</f>
        <v>2001</v>
      </c>
      <c r="B2004" s="6">
        <f>IF(OR(A2003&gt;=2^I$9,C2003&lt;=VrefLow),"",IF(B2003&lt;=0,"",(B2003-(M$6/(2^I$9)))))</f>
        <v>3.2749999999994963</v>
      </c>
      <c r="C2004" s="6">
        <f>IF(OR(A2003&gt;=2^I$9,C2003&lt;=VrefLow),"",(B2004*M$12)/(M$9+M$12))</f>
        <v>1.2889443961770388</v>
      </c>
      <c r="D2004" s="4">
        <f>IF(OR(A2003&gt;=2^I$9,C2003&lt;=VrefLow),"",ROUND(((C2004-VrefLow)*(2^REsolution))/(VrefHigh-VrefLow),0))</f>
        <v>1955</v>
      </c>
      <c r="E2004" s="5" t="str">
        <f>IF(OR(A2003&gt;=2^I$9,C2003&lt;=VrefLow),"",DEC2BIN((MOD(D2004,4096)/512),3)&amp;DEC2BIN(MOD(D2004,512),9))</f>
        <v>011110100011</v>
      </c>
      <c r="F2004" s="1" t="str">
        <f>IF(OR(A2003&gt;=2^I$9,C2003&lt;=VrefLow),"",DEC2HEX(D2004,4))</f>
        <v>07A3</v>
      </c>
    </row>
    <row r="2005" spans="1:6" x14ac:dyDescent="0.25">
      <c r="A2005" s="2">
        <f>IF(OR(A2004&gt;=2^I$9,C2004&lt;=VrefLow),"",A2004+1)</f>
        <v>2002</v>
      </c>
      <c r="B2005" s="6">
        <f>IF(OR(A2004&gt;=2^I$9,C2004&lt;=VrefLow),"",IF(B2004&lt;=0,"",(B2004-(M$6/(2^I$9)))))</f>
        <v>3.2734374999994964</v>
      </c>
      <c r="C2005" s="6">
        <f>IF(OR(A2004&gt;=2^I$9,C2004&lt;=VrefLow),"",(B2005*M$12)/(M$9+M$12))</f>
        <v>1.2883294417895499</v>
      </c>
      <c r="D2005" s="4">
        <f>IF(OR(A2004&gt;=2^I$9,C2004&lt;=VrefLow),"",ROUND(((C2005-VrefLow)*(2^REsolution))/(VrefHigh-VrefLow),0))</f>
        <v>1954</v>
      </c>
      <c r="E2005" s="5" t="str">
        <f>IF(OR(A2004&gt;=2^I$9,C2004&lt;=VrefLow),"",DEC2BIN((MOD(D2005,4096)/512),3)&amp;DEC2BIN(MOD(D2005,512),9))</f>
        <v>011110100010</v>
      </c>
      <c r="F2005" s="1" t="str">
        <f>IF(OR(A2004&gt;=2^I$9,C2004&lt;=VrefLow),"",DEC2HEX(D2005,4))</f>
        <v>07A2</v>
      </c>
    </row>
    <row r="2006" spans="1:6" x14ac:dyDescent="0.25">
      <c r="A2006" s="2">
        <f>IF(OR(A2005&gt;=2^I$9,C2005&lt;=VrefLow),"",A2005+1)</f>
        <v>2003</v>
      </c>
      <c r="B2006" s="6">
        <f>IF(OR(A2005&gt;=2^I$9,C2005&lt;=VrefLow),"",IF(B2005&lt;=0,"",(B2005-(M$6/(2^I$9)))))</f>
        <v>3.2718749999994965</v>
      </c>
      <c r="C2006" s="6">
        <f>IF(OR(A2005&gt;=2^I$9,C2005&lt;=VrefLow),"",(B2006*M$12)/(M$9+M$12))</f>
        <v>1.2877144874020607</v>
      </c>
      <c r="D2006" s="4">
        <f>IF(OR(A2005&gt;=2^I$9,C2005&lt;=VrefLow),"",ROUND(((C2006-VrefLow)*(2^REsolution))/(VrefHigh-VrefLow),0))</f>
        <v>1954</v>
      </c>
      <c r="E2006" s="5" t="str">
        <f>IF(OR(A2005&gt;=2^I$9,C2005&lt;=VrefLow),"",DEC2BIN((MOD(D2006,4096)/512),3)&amp;DEC2BIN(MOD(D2006,512),9))</f>
        <v>011110100010</v>
      </c>
      <c r="F2006" s="1" t="str">
        <f>IF(OR(A2005&gt;=2^I$9,C2005&lt;=VrefLow),"",DEC2HEX(D2006,4))</f>
        <v>07A2</v>
      </c>
    </row>
    <row r="2007" spans="1:6" x14ac:dyDescent="0.25">
      <c r="A2007" s="2">
        <f>IF(OR(A2006&gt;=2^I$9,C2006&lt;=VrefLow),"",A2006+1)</f>
        <v>2004</v>
      </c>
      <c r="B2007" s="6">
        <f>IF(OR(A2006&gt;=2^I$9,C2006&lt;=VrefLow),"",IF(B2006&lt;=0,"",(B2006-(M$6/(2^I$9)))))</f>
        <v>3.2703124999994966</v>
      </c>
      <c r="C2007" s="6">
        <f>IF(OR(A2006&gt;=2^I$9,C2006&lt;=VrefLow),"",(B2007*M$12)/(M$9+M$12))</f>
        <v>1.2870995330145716</v>
      </c>
      <c r="D2007" s="4">
        <f>IF(OR(A2006&gt;=2^I$9,C2006&lt;=VrefLow),"",ROUND(((C2007-VrefLow)*(2^REsolution))/(VrefHigh-VrefLow),0))</f>
        <v>1953</v>
      </c>
      <c r="E2007" s="5" t="str">
        <f>IF(OR(A2006&gt;=2^I$9,C2006&lt;=VrefLow),"",DEC2BIN((MOD(D2007,4096)/512),3)&amp;DEC2BIN(MOD(D2007,512),9))</f>
        <v>011110100001</v>
      </c>
      <c r="F2007" s="1" t="str">
        <f>IF(OR(A2006&gt;=2^I$9,C2006&lt;=VrefLow),"",DEC2HEX(D2007,4))</f>
        <v>07A1</v>
      </c>
    </row>
    <row r="2008" spans="1:6" x14ac:dyDescent="0.25">
      <c r="A2008" s="2">
        <f>IF(OR(A2007&gt;=2^I$9,C2007&lt;=VrefLow),"",A2007+1)</f>
        <v>2005</v>
      </c>
      <c r="B2008" s="6">
        <f>IF(OR(A2007&gt;=2^I$9,C2007&lt;=VrefLow),"",IF(B2007&lt;=0,"",(B2007-(M$6/(2^I$9)))))</f>
        <v>3.2687499999994967</v>
      </c>
      <c r="C2008" s="6">
        <f>IF(OR(A2007&gt;=2^I$9,C2007&lt;=VrefLow),"",(B2008*M$12)/(M$9+M$12))</f>
        <v>1.2864845786270827</v>
      </c>
      <c r="D2008" s="4">
        <f>IF(OR(A2007&gt;=2^I$9,C2007&lt;=VrefLow),"",ROUND(((C2008-VrefLow)*(2^REsolution))/(VrefHigh-VrefLow),0))</f>
        <v>1952</v>
      </c>
      <c r="E2008" s="5" t="str">
        <f>IF(OR(A2007&gt;=2^I$9,C2007&lt;=VrefLow),"",DEC2BIN((MOD(D2008,4096)/512),3)&amp;DEC2BIN(MOD(D2008,512),9))</f>
        <v>011110100000</v>
      </c>
      <c r="F2008" s="1" t="str">
        <f>IF(OR(A2007&gt;=2^I$9,C2007&lt;=VrefLow),"",DEC2HEX(D2008,4))</f>
        <v>07A0</v>
      </c>
    </row>
    <row r="2009" spans="1:6" x14ac:dyDescent="0.25">
      <c r="A2009" s="2">
        <f>IF(OR(A2008&gt;=2^I$9,C2008&lt;=VrefLow),"",A2008+1)</f>
        <v>2006</v>
      </c>
      <c r="B2009" s="6">
        <f>IF(OR(A2008&gt;=2^I$9,C2008&lt;=VrefLow),"",IF(B2008&lt;=0,"",(B2008-(M$6/(2^I$9)))))</f>
        <v>3.2671874999994968</v>
      </c>
      <c r="C2009" s="6">
        <f>IF(OR(A2008&gt;=2^I$9,C2008&lt;=VrefLow),"",(B2009*M$12)/(M$9+M$12))</f>
        <v>1.2858696242395933</v>
      </c>
      <c r="D2009" s="4">
        <f>IF(OR(A2008&gt;=2^I$9,C2008&lt;=VrefLow),"",ROUND(((C2009-VrefLow)*(2^REsolution))/(VrefHigh-VrefLow),0))</f>
        <v>1951</v>
      </c>
      <c r="E2009" s="5" t="str">
        <f>IF(OR(A2008&gt;=2^I$9,C2008&lt;=VrefLow),"",DEC2BIN((MOD(D2009,4096)/512),3)&amp;DEC2BIN(MOD(D2009,512),9))</f>
        <v>011110011111</v>
      </c>
      <c r="F2009" s="1" t="str">
        <f>IF(OR(A2008&gt;=2^I$9,C2008&lt;=VrefLow),"",DEC2HEX(D2009,4))</f>
        <v>079F</v>
      </c>
    </row>
    <row r="2010" spans="1:6" x14ac:dyDescent="0.25">
      <c r="A2010" s="2">
        <f>IF(OR(A2009&gt;=2^I$9,C2009&lt;=VrefLow),"",A2009+1)</f>
        <v>2007</v>
      </c>
      <c r="B2010" s="6">
        <f>IF(OR(A2009&gt;=2^I$9,C2009&lt;=VrefLow),"",IF(B2009&lt;=0,"",(B2009-(M$6/(2^I$9)))))</f>
        <v>3.2656249999994968</v>
      </c>
      <c r="C2010" s="6">
        <f>IF(OR(A2009&gt;=2^I$9,C2009&lt;=VrefLow),"",(B2010*M$12)/(M$9+M$12))</f>
        <v>1.2852546698521043</v>
      </c>
      <c r="D2010" s="4">
        <f>IF(OR(A2009&gt;=2^I$9,C2009&lt;=VrefLow),"",ROUND(((C2010-VrefLow)*(2^REsolution))/(VrefHigh-VrefLow),0))</f>
        <v>1950</v>
      </c>
      <c r="E2010" s="5" t="str">
        <f>IF(OR(A2009&gt;=2^I$9,C2009&lt;=VrefLow),"",DEC2BIN((MOD(D2010,4096)/512),3)&amp;DEC2BIN(MOD(D2010,512),9))</f>
        <v>011110011110</v>
      </c>
      <c r="F2010" s="1" t="str">
        <f>IF(OR(A2009&gt;=2^I$9,C2009&lt;=VrefLow),"",DEC2HEX(D2010,4))</f>
        <v>079E</v>
      </c>
    </row>
    <row r="2011" spans="1:6" x14ac:dyDescent="0.25">
      <c r="A2011" s="2">
        <f>IF(OR(A2010&gt;=2^I$9,C2010&lt;=VrefLow),"",A2010+1)</f>
        <v>2008</v>
      </c>
      <c r="B2011" s="6">
        <f>IF(OR(A2010&gt;=2^I$9,C2010&lt;=VrefLow),"",IF(B2010&lt;=0,"",(B2010-(M$6/(2^I$9)))))</f>
        <v>3.2640624999994969</v>
      </c>
      <c r="C2011" s="6">
        <f>IF(OR(A2010&gt;=2^I$9,C2010&lt;=VrefLow),"",(B2011*M$12)/(M$9+M$12))</f>
        <v>1.2846397154646152</v>
      </c>
      <c r="D2011" s="4">
        <f>IF(OR(A2010&gt;=2^I$9,C2010&lt;=VrefLow),"",ROUND(((C2011-VrefLow)*(2^REsolution))/(VrefHigh-VrefLow),0))</f>
        <v>1949</v>
      </c>
      <c r="E2011" s="5" t="str">
        <f>IF(OR(A2010&gt;=2^I$9,C2010&lt;=VrefLow),"",DEC2BIN((MOD(D2011,4096)/512),3)&amp;DEC2BIN(MOD(D2011,512),9))</f>
        <v>011110011101</v>
      </c>
      <c r="F2011" s="1" t="str">
        <f>IF(OR(A2010&gt;=2^I$9,C2010&lt;=VrefLow),"",DEC2HEX(D2011,4))</f>
        <v>079D</v>
      </c>
    </row>
    <row r="2012" spans="1:6" x14ac:dyDescent="0.25">
      <c r="A2012" s="2">
        <f>IF(OR(A2011&gt;=2^I$9,C2011&lt;=VrefLow),"",A2011+1)</f>
        <v>2009</v>
      </c>
      <c r="B2012" s="6">
        <f>IF(OR(A2011&gt;=2^I$9,C2011&lt;=VrefLow),"",IF(B2011&lt;=0,"",(B2011-(M$6/(2^I$9)))))</f>
        <v>3.262499999999497</v>
      </c>
      <c r="C2012" s="6">
        <f>IF(OR(A2011&gt;=2^I$9,C2011&lt;=VrefLow),"",(B2012*M$12)/(M$9+M$12))</f>
        <v>1.284024761077126</v>
      </c>
      <c r="D2012" s="4">
        <f>IF(OR(A2011&gt;=2^I$9,C2011&lt;=VrefLow),"",ROUND(((C2012-VrefLow)*(2^REsolution))/(VrefHigh-VrefLow),0))</f>
        <v>1948</v>
      </c>
      <c r="E2012" s="5" t="str">
        <f>IF(OR(A2011&gt;=2^I$9,C2011&lt;=VrefLow),"",DEC2BIN((MOD(D2012,4096)/512),3)&amp;DEC2BIN(MOD(D2012,512),9))</f>
        <v>011110011100</v>
      </c>
      <c r="F2012" s="1" t="str">
        <f>IF(OR(A2011&gt;=2^I$9,C2011&lt;=VrefLow),"",DEC2HEX(D2012,4))</f>
        <v>079C</v>
      </c>
    </row>
    <row r="2013" spans="1:6" x14ac:dyDescent="0.25">
      <c r="A2013" s="2">
        <f>IF(OR(A2012&gt;=2^I$9,C2012&lt;=VrefLow),"",A2012+1)</f>
        <v>2010</v>
      </c>
      <c r="B2013" s="6">
        <f>IF(OR(A2012&gt;=2^I$9,C2012&lt;=VrefLow),"",IF(B2012&lt;=0,"",(B2012-(M$6/(2^I$9)))))</f>
        <v>3.2609374999994971</v>
      </c>
      <c r="C2013" s="6">
        <f>IF(OR(A2012&gt;=2^I$9,C2012&lt;=VrefLow),"",(B2013*M$12)/(M$9+M$12))</f>
        <v>1.2834098066896371</v>
      </c>
      <c r="D2013" s="4">
        <f>IF(OR(A2012&gt;=2^I$9,C2012&lt;=VrefLow),"",ROUND(((C2013-VrefLow)*(2^REsolution))/(VrefHigh-VrefLow),0))</f>
        <v>1947</v>
      </c>
      <c r="E2013" s="5" t="str">
        <f>IF(OR(A2012&gt;=2^I$9,C2012&lt;=VrefLow),"",DEC2BIN((MOD(D2013,4096)/512),3)&amp;DEC2BIN(MOD(D2013,512),9))</f>
        <v>011110011011</v>
      </c>
      <c r="F2013" s="1" t="str">
        <f>IF(OR(A2012&gt;=2^I$9,C2012&lt;=VrefLow),"",DEC2HEX(D2013,4))</f>
        <v>079B</v>
      </c>
    </row>
    <row r="2014" spans="1:6" x14ac:dyDescent="0.25">
      <c r="A2014" s="2">
        <f>IF(OR(A2013&gt;=2^I$9,C2013&lt;=VrefLow),"",A2013+1)</f>
        <v>2011</v>
      </c>
      <c r="B2014" s="6">
        <f>IF(OR(A2013&gt;=2^I$9,C2013&lt;=VrefLow),"",IF(B2013&lt;=0,"",(B2013-(M$6/(2^I$9)))))</f>
        <v>3.2593749999994972</v>
      </c>
      <c r="C2014" s="6">
        <f>IF(OR(A2013&gt;=2^I$9,C2013&lt;=VrefLow),"",(B2014*M$12)/(M$9+M$12))</f>
        <v>1.282794852302148</v>
      </c>
      <c r="D2014" s="4">
        <f>IF(OR(A2013&gt;=2^I$9,C2013&lt;=VrefLow),"",ROUND(((C2014-VrefLow)*(2^REsolution))/(VrefHigh-VrefLow),0))</f>
        <v>1946</v>
      </c>
      <c r="E2014" s="5" t="str">
        <f>IF(OR(A2013&gt;=2^I$9,C2013&lt;=VrefLow),"",DEC2BIN((MOD(D2014,4096)/512),3)&amp;DEC2BIN(MOD(D2014,512),9))</f>
        <v>011110011010</v>
      </c>
      <c r="F2014" s="1" t="str">
        <f>IF(OR(A2013&gt;=2^I$9,C2013&lt;=VrefLow),"",DEC2HEX(D2014,4))</f>
        <v>079A</v>
      </c>
    </row>
    <row r="2015" spans="1:6" x14ac:dyDescent="0.25">
      <c r="A2015" s="2">
        <f>IF(OR(A2014&gt;=2^I$9,C2014&lt;=VrefLow),"",A2014+1)</f>
        <v>2012</v>
      </c>
      <c r="B2015" s="6">
        <f>IF(OR(A2014&gt;=2^I$9,C2014&lt;=VrefLow),"",IF(B2014&lt;=0,"",(B2014-(M$6/(2^I$9)))))</f>
        <v>3.2578124999994973</v>
      </c>
      <c r="C2015" s="6">
        <f>IF(OR(A2014&gt;=2^I$9,C2014&lt;=VrefLow),"",(B2015*M$12)/(M$9+M$12))</f>
        <v>1.2821798979146588</v>
      </c>
      <c r="D2015" s="4">
        <f>IF(OR(A2014&gt;=2^I$9,C2014&lt;=VrefLow),"",ROUND(((C2015-VrefLow)*(2^REsolution))/(VrefHigh-VrefLow),0))</f>
        <v>1945</v>
      </c>
      <c r="E2015" s="5" t="str">
        <f>IF(OR(A2014&gt;=2^I$9,C2014&lt;=VrefLow),"",DEC2BIN((MOD(D2015,4096)/512),3)&amp;DEC2BIN(MOD(D2015,512),9))</f>
        <v>011110011001</v>
      </c>
      <c r="F2015" s="1" t="str">
        <f>IF(OR(A2014&gt;=2^I$9,C2014&lt;=VrefLow),"",DEC2HEX(D2015,4))</f>
        <v>0799</v>
      </c>
    </row>
    <row r="2016" spans="1:6" x14ac:dyDescent="0.25">
      <c r="A2016" s="2">
        <f>IF(OR(A2015&gt;=2^I$9,C2015&lt;=VrefLow),"",A2015+1)</f>
        <v>2013</v>
      </c>
      <c r="B2016" s="6">
        <f>IF(OR(A2015&gt;=2^I$9,C2015&lt;=VrefLow),"",IF(B2015&lt;=0,"",(B2015-(M$6/(2^I$9)))))</f>
        <v>3.2562499999994974</v>
      </c>
      <c r="C2016" s="6">
        <f>IF(OR(A2015&gt;=2^I$9,C2015&lt;=VrefLow),"",(B2016*M$12)/(M$9+M$12))</f>
        <v>1.2815649435271697</v>
      </c>
      <c r="D2016" s="4">
        <f>IF(OR(A2015&gt;=2^I$9,C2015&lt;=VrefLow),"",ROUND(((C2016-VrefLow)*(2^REsolution))/(VrefHigh-VrefLow),0))</f>
        <v>1944</v>
      </c>
      <c r="E2016" s="5" t="str">
        <f>IF(OR(A2015&gt;=2^I$9,C2015&lt;=VrefLow),"",DEC2BIN((MOD(D2016,4096)/512),3)&amp;DEC2BIN(MOD(D2016,512),9))</f>
        <v>011110011000</v>
      </c>
      <c r="F2016" s="1" t="str">
        <f>IF(OR(A2015&gt;=2^I$9,C2015&lt;=VrefLow),"",DEC2HEX(D2016,4))</f>
        <v>0798</v>
      </c>
    </row>
    <row r="2017" spans="1:6" x14ac:dyDescent="0.25">
      <c r="A2017" s="2">
        <f>IF(OR(A2016&gt;=2^I$9,C2016&lt;=VrefLow),"",A2016+1)</f>
        <v>2014</v>
      </c>
      <c r="B2017" s="6">
        <f>IF(OR(A2016&gt;=2^I$9,C2016&lt;=VrefLow),"",IF(B2016&lt;=0,"",(B2016-(M$6/(2^I$9)))))</f>
        <v>3.2546874999994975</v>
      </c>
      <c r="C2017" s="6">
        <f>IF(OR(A2016&gt;=2^I$9,C2016&lt;=VrefLow),"",(B2017*M$12)/(M$9+M$12))</f>
        <v>1.2809499891396805</v>
      </c>
      <c r="D2017" s="4">
        <f>IF(OR(A2016&gt;=2^I$9,C2016&lt;=VrefLow),"",ROUND(((C2017-VrefLow)*(2^REsolution))/(VrefHigh-VrefLow),0))</f>
        <v>1943</v>
      </c>
      <c r="E2017" s="5" t="str">
        <f>IF(OR(A2016&gt;=2^I$9,C2016&lt;=VrefLow),"",DEC2BIN((MOD(D2017,4096)/512),3)&amp;DEC2BIN(MOD(D2017,512),9))</f>
        <v>011110010111</v>
      </c>
      <c r="F2017" s="1" t="str">
        <f>IF(OR(A2016&gt;=2^I$9,C2016&lt;=VrefLow),"",DEC2HEX(D2017,4))</f>
        <v>0797</v>
      </c>
    </row>
    <row r="2018" spans="1:6" x14ac:dyDescent="0.25">
      <c r="A2018" s="2">
        <f>IF(OR(A2017&gt;=2^I$9,C2017&lt;=VrefLow),"",A2017+1)</f>
        <v>2015</v>
      </c>
      <c r="B2018" s="6">
        <f>IF(OR(A2017&gt;=2^I$9,C2017&lt;=VrefLow),"",IF(B2017&lt;=0,"",(B2017-(M$6/(2^I$9)))))</f>
        <v>3.2531249999994976</v>
      </c>
      <c r="C2018" s="6">
        <f>IF(OR(A2017&gt;=2^I$9,C2017&lt;=VrefLow),"",(B2018*M$12)/(M$9+M$12))</f>
        <v>1.2803350347521916</v>
      </c>
      <c r="D2018" s="4">
        <f>IF(OR(A2017&gt;=2^I$9,C2017&lt;=VrefLow),"",ROUND(((C2018-VrefLow)*(2^REsolution))/(VrefHigh-VrefLow),0))</f>
        <v>1942</v>
      </c>
      <c r="E2018" s="5" t="str">
        <f>IF(OR(A2017&gt;=2^I$9,C2017&lt;=VrefLow),"",DEC2BIN((MOD(D2018,4096)/512),3)&amp;DEC2BIN(MOD(D2018,512),9))</f>
        <v>011110010110</v>
      </c>
      <c r="F2018" s="1" t="str">
        <f>IF(OR(A2017&gt;=2^I$9,C2017&lt;=VrefLow),"",DEC2HEX(D2018,4))</f>
        <v>0796</v>
      </c>
    </row>
    <row r="2019" spans="1:6" x14ac:dyDescent="0.25">
      <c r="A2019" s="2">
        <f>IF(OR(A2018&gt;=2^I$9,C2018&lt;=VrefLow),"",A2018+1)</f>
        <v>2016</v>
      </c>
      <c r="B2019" s="6">
        <f>IF(OR(A2018&gt;=2^I$9,C2018&lt;=VrefLow),"",IF(B2018&lt;=0,"",(B2018-(M$6/(2^I$9)))))</f>
        <v>3.2515624999994976</v>
      </c>
      <c r="C2019" s="6">
        <f>IF(OR(A2018&gt;=2^I$9,C2018&lt;=VrefLow),"",(B2019*M$12)/(M$9+M$12))</f>
        <v>1.2797200803647024</v>
      </c>
      <c r="D2019" s="4">
        <f>IF(OR(A2018&gt;=2^I$9,C2018&lt;=VrefLow),"",ROUND(((C2019-VrefLow)*(2^REsolution))/(VrefHigh-VrefLow),0))</f>
        <v>1941</v>
      </c>
      <c r="E2019" s="5" t="str">
        <f>IF(OR(A2018&gt;=2^I$9,C2018&lt;=VrefLow),"",DEC2BIN((MOD(D2019,4096)/512),3)&amp;DEC2BIN(MOD(D2019,512),9))</f>
        <v>011110010101</v>
      </c>
      <c r="F2019" s="1" t="str">
        <f>IF(OR(A2018&gt;=2^I$9,C2018&lt;=VrefLow),"",DEC2HEX(D2019,4))</f>
        <v>0795</v>
      </c>
    </row>
    <row r="2020" spans="1:6" x14ac:dyDescent="0.25">
      <c r="A2020" s="2">
        <f>IF(OR(A2019&gt;=2^I$9,C2019&lt;=VrefLow),"",A2019+1)</f>
        <v>2017</v>
      </c>
      <c r="B2020" s="6">
        <f>IF(OR(A2019&gt;=2^I$9,C2019&lt;=VrefLow),"",IF(B2019&lt;=0,"",(B2019-(M$6/(2^I$9)))))</f>
        <v>3.2499999999994977</v>
      </c>
      <c r="C2020" s="6">
        <f>IF(OR(A2019&gt;=2^I$9,C2019&lt;=VrefLow),"",(B2020*M$12)/(M$9+M$12))</f>
        <v>1.2791051259772133</v>
      </c>
      <c r="D2020" s="4">
        <f>IF(OR(A2019&gt;=2^I$9,C2019&lt;=VrefLow),"",ROUND(((C2020-VrefLow)*(2^REsolution))/(VrefHigh-VrefLow),0))</f>
        <v>1940</v>
      </c>
      <c r="E2020" s="5" t="str">
        <f>IF(OR(A2019&gt;=2^I$9,C2019&lt;=VrefLow),"",DEC2BIN((MOD(D2020,4096)/512),3)&amp;DEC2BIN(MOD(D2020,512),9))</f>
        <v>011110010100</v>
      </c>
      <c r="F2020" s="1" t="str">
        <f>IF(OR(A2019&gt;=2^I$9,C2019&lt;=VrefLow),"",DEC2HEX(D2020,4))</f>
        <v>0794</v>
      </c>
    </row>
    <row r="2021" spans="1:6" x14ac:dyDescent="0.25">
      <c r="A2021" s="2">
        <f>IF(OR(A2020&gt;=2^I$9,C2020&lt;=VrefLow),"",A2020+1)</f>
        <v>2018</v>
      </c>
      <c r="B2021" s="6">
        <f>IF(OR(A2020&gt;=2^I$9,C2020&lt;=VrefLow),"",IF(B2020&lt;=0,"",(B2020-(M$6/(2^I$9)))))</f>
        <v>3.2484374999994978</v>
      </c>
      <c r="C2021" s="6">
        <f>IF(OR(A2020&gt;=2^I$9,C2020&lt;=VrefLow),"",(B2021*M$12)/(M$9+M$12))</f>
        <v>1.2784901715897243</v>
      </c>
      <c r="D2021" s="4">
        <f>IF(OR(A2020&gt;=2^I$9,C2020&lt;=VrefLow),"",ROUND(((C2021-VrefLow)*(2^REsolution))/(VrefHigh-VrefLow),0))</f>
        <v>1940</v>
      </c>
      <c r="E2021" s="5" t="str">
        <f>IF(OR(A2020&gt;=2^I$9,C2020&lt;=VrefLow),"",DEC2BIN((MOD(D2021,4096)/512),3)&amp;DEC2BIN(MOD(D2021,512),9))</f>
        <v>011110010100</v>
      </c>
      <c r="F2021" s="1" t="str">
        <f>IF(OR(A2020&gt;=2^I$9,C2020&lt;=VrefLow),"",DEC2HEX(D2021,4))</f>
        <v>0794</v>
      </c>
    </row>
    <row r="2022" spans="1:6" x14ac:dyDescent="0.25">
      <c r="A2022" s="2">
        <f>IF(OR(A2021&gt;=2^I$9,C2021&lt;=VrefLow),"",A2021+1)</f>
        <v>2019</v>
      </c>
      <c r="B2022" s="6">
        <f>IF(OR(A2021&gt;=2^I$9,C2021&lt;=VrefLow),"",IF(B2021&lt;=0,"",(B2021-(M$6/(2^I$9)))))</f>
        <v>3.2468749999994979</v>
      </c>
      <c r="C2022" s="6">
        <f>IF(OR(A2021&gt;=2^I$9,C2021&lt;=VrefLow),"",(B2022*M$12)/(M$9+M$12))</f>
        <v>1.277875217202235</v>
      </c>
      <c r="D2022" s="4">
        <f>IF(OR(A2021&gt;=2^I$9,C2021&lt;=VrefLow),"",ROUND(((C2022-VrefLow)*(2^REsolution))/(VrefHigh-VrefLow),0))</f>
        <v>1939</v>
      </c>
      <c r="E2022" s="5" t="str">
        <f>IF(OR(A2021&gt;=2^I$9,C2021&lt;=VrefLow),"",DEC2BIN((MOD(D2022,4096)/512),3)&amp;DEC2BIN(MOD(D2022,512),9))</f>
        <v>011110010011</v>
      </c>
      <c r="F2022" s="1" t="str">
        <f>IF(OR(A2021&gt;=2^I$9,C2021&lt;=VrefLow),"",DEC2HEX(D2022,4))</f>
        <v>0793</v>
      </c>
    </row>
    <row r="2023" spans="1:6" x14ac:dyDescent="0.25">
      <c r="A2023" s="2">
        <f>IF(OR(A2022&gt;=2^I$9,C2022&lt;=VrefLow),"",A2022+1)</f>
        <v>2020</v>
      </c>
      <c r="B2023" s="6">
        <f>IF(OR(A2022&gt;=2^I$9,C2022&lt;=VrefLow),"",IF(B2022&lt;=0,"",(B2022-(M$6/(2^I$9)))))</f>
        <v>3.245312499999498</v>
      </c>
      <c r="C2023" s="6">
        <f>IF(OR(A2022&gt;=2^I$9,C2022&lt;=VrefLow),"",(B2023*M$12)/(M$9+M$12))</f>
        <v>1.2772602628147458</v>
      </c>
      <c r="D2023" s="4">
        <f>IF(OR(A2022&gt;=2^I$9,C2022&lt;=VrefLow),"",ROUND(((C2023-VrefLow)*(2^REsolution))/(VrefHigh-VrefLow),0))</f>
        <v>1938</v>
      </c>
      <c r="E2023" s="5" t="str">
        <f>IF(OR(A2022&gt;=2^I$9,C2022&lt;=VrefLow),"",DEC2BIN((MOD(D2023,4096)/512),3)&amp;DEC2BIN(MOD(D2023,512),9))</f>
        <v>011110010010</v>
      </c>
      <c r="F2023" s="1" t="str">
        <f>IF(OR(A2022&gt;=2^I$9,C2022&lt;=VrefLow),"",DEC2HEX(D2023,4))</f>
        <v>0792</v>
      </c>
    </row>
    <row r="2024" spans="1:6" x14ac:dyDescent="0.25">
      <c r="A2024" s="2">
        <f>IF(OR(A2023&gt;=2^I$9,C2023&lt;=VrefLow),"",A2023+1)</f>
        <v>2021</v>
      </c>
      <c r="B2024" s="6">
        <f>IF(OR(A2023&gt;=2^I$9,C2023&lt;=VrefLow),"",IF(B2023&lt;=0,"",(B2023-(M$6/(2^I$9)))))</f>
        <v>3.2437499999994981</v>
      </c>
      <c r="C2024" s="6">
        <f>IF(OR(A2023&gt;=2^I$9,C2023&lt;=VrefLow),"",(B2024*M$12)/(M$9+M$12))</f>
        <v>1.2766453084272569</v>
      </c>
      <c r="D2024" s="4">
        <f>IF(OR(A2023&gt;=2^I$9,C2023&lt;=VrefLow),"",ROUND(((C2024-VrefLow)*(2^REsolution))/(VrefHigh-VrefLow),0))</f>
        <v>1937</v>
      </c>
      <c r="E2024" s="5" t="str">
        <f>IF(OR(A2023&gt;=2^I$9,C2023&lt;=VrefLow),"",DEC2BIN((MOD(D2024,4096)/512),3)&amp;DEC2BIN(MOD(D2024,512),9))</f>
        <v>011110010001</v>
      </c>
      <c r="F2024" s="1" t="str">
        <f>IF(OR(A2023&gt;=2^I$9,C2023&lt;=VrefLow),"",DEC2HEX(D2024,4))</f>
        <v>0791</v>
      </c>
    </row>
    <row r="2025" spans="1:6" x14ac:dyDescent="0.25">
      <c r="A2025" s="2">
        <f>IF(OR(A2024&gt;=2^I$9,C2024&lt;=VrefLow),"",A2024+1)</f>
        <v>2022</v>
      </c>
      <c r="B2025" s="6">
        <f>IF(OR(A2024&gt;=2^I$9,C2024&lt;=VrefLow),"",IF(B2024&lt;=0,"",(B2024-(M$6/(2^I$9)))))</f>
        <v>3.2421874999994982</v>
      </c>
      <c r="C2025" s="6">
        <f>IF(OR(A2024&gt;=2^I$9,C2024&lt;=VrefLow),"",(B2025*M$12)/(M$9+M$12))</f>
        <v>1.2760303540397677</v>
      </c>
      <c r="D2025" s="4">
        <f>IF(OR(A2024&gt;=2^I$9,C2024&lt;=VrefLow),"",ROUND(((C2025-VrefLow)*(2^REsolution))/(VrefHigh-VrefLow),0))</f>
        <v>1936</v>
      </c>
      <c r="E2025" s="5" t="str">
        <f>IF(OR(A2024&gt;=2^I$9,C2024&lt;=VrefLow),"",DEC2BIN((MOD(D2025,4096)/512),3)&amp;DEC2BIN(MOD(D2025,512),9))</f>
        <v>011110010000</v>
      </c>
      <c r="F2025" s="1" t="str">
        <f>IF(OR(A2024&gt;=2^I$9,C2024&lt;=VrefLow),"",DEC2HEX(D2025,4))</f>
        <v>0790</v>
      </c>
    </row>
    <row r="2026" spans="1:6" x14ac:dyDescent="0.25">
      <c r="A2026" s="2">
        <f>IF(OR(A2025&gt;=2^I$9,C2025&lt;=VrefLow),"",A2025+1)</f>
        <v>2023</v>
      </c>
      <c r="B2026" s="6">
        <f>IF(OR(A2025&gt;=2^I$9,C2025&lt;=VrefLow),"",IF(B2025&lt;=0,"",(B2025-(M$6/(2^I$9)))))</f>
        <v>3.2406249999994983</v>
      </c>
      <c r="C2026" s="6">
        <f>IF(OR(A2025&gt;=2^I$9,C2025&lt;=VrefLow),"",(B2026*M$12)/(M$9+M$12))</f>
        <v>1.2754153996522788</v>
      </c>
      <c r="D2026" s="4">
        <f>IF(OR(A2025&gt;=2^I$9,C2025&lt;=VrefLow),"",ROUND(((C2026-VrefLow)*(2^REsolution))/(VrefHigh-VrefLow),0))</f>
        <v>1935</v>
      </c>
      <c r="E2026" s="5" t="str">
        <f>IF(OR(A2025&gt;=2^I$9,C2025&lt;=VrefLow),"",DEC2BIN((MOD(D2026,4096)/512),3)&amp;DEC2BIN(MOD(D2026,512),9))</f>
        <v>011110001111</v>
      </c>
      <c r="F2026" s="1" t="str">
        <f>IF(OR(A2025&gt;=2^I$9,C2025&lt;=VrefLow),"",DEC2HEX(D2026,4))</f>
        <v>078F</v>
      </c>
    </row>
    <row r="2027" spans="1:6" x14ac:dyDescent="0.25">
      <c r="A2027" s="2">
        <f>IF(OR(A2026&gt;=2^I$9,C2026&lt;=VrefLow),"",A2026+1)</f>
        <v>2024</v>
      </c>
      <c r="B2027" s="6">
        <f>IF(OR(A2026&gt;=2^I$9,C2026&lt;=VrefLow),"",IF(B2026&lt;=0,"",(B2026-(M$6/(2^I$9)))))</f>
        <v>3.2390624999994984</v>
      </c>
      <c r="C2027" s="6">
        <f>IF(OR(A2026&gt;=2^I$9,C2026&lt;=VrefLow),"",(B2027*M$12)/(M$9+M$12))</f>
        <v>1.2748004452647896</v>
      </c>
      <c r="D2027" s="4">
        <f>IF(OR(A2026&gt;=2^I$9,C2026&lt;=VrefLow),"",ROUND(((C2027-VrefLow)*(2^REsolution))/(VrefHigh-VrefLow),0))</f>
        <v>1934</v>
      </c>
      <c r="E2027" s="5" t="str">
        <f>IF(OR(A2026&gt;=2^I$9,C2026&lt;=VrefLow),"",DEC2BIN((MOD(D2027,4096)/512),3)&amp;DEC2BIN(MOD(D2027,512),9))</f>
        <v>011110001110</v>
      </c>
      <c r="F2027" s="1" t="str">
        <f>IF(OR(A2026&gt;=2^I$9,C2026&lt;=VrefLow),"",DEC2HEX(D2027,4))</f>
        <v>078E</v>
      </c>
    </row>
    <row r="2028" spans="1:6" x14ac:dyDescent="0.25">
      <c r="A2028" s="2">
        <f>IF(OR(A2027&gt;=2^I$9,C2027&lt;=VrefLow),"",A2027+1)</f>
        <v>2025</v>
      </c>
      <c r="B2028" s="6">
        <f>IF(OR(A2027&gt;=2^I$9,C2027&lt;=VrefLow),"",IF(B2027&lt;=0,"",(B2027-(M$6/(2^I$9)))))</f>
        <v>3.2374999999994984</v>
      </c>
      <c r="C2028" s="6">
        <f>IF(OR(A2027&gt;=2^I$9,C2027&lt;=VrefLow),"",(B2028*M$12)/(M$9+M$12))</f>
        <v>1.2741854908773003</v>
      </c>
      <c r="D2028" s="4">
        <f>IF(OR(A2027&gt;=2^I$9,C2027&lt;=VrefLow),"",ROUND(((C2028-VrefLow)*(2^REsolution))/(VrefHigh-VrefLow),0))</f>
        <v>1933</v>
      </c>
      <c r="E2028" s="5" t="str">
        <f>IF(OR(A2027&gt;=2^I$9,C2027&lt;=VrefLow),"",DEC2BIN((MOD(D2028,4096)/512),3)&amp;DEC2BIN(MOD(D2028,512),9))</f>
        <v>011110001101</v>
      </c>
      <c r="F2028" s="1" t="str">
        <f>IF(OR(A2027&gt;=2^I$9,C2027&lt;=VrefLow),"",DEC2HEX(D2028,4))</f>
        <v>078D</v>
      </c>
    </row>
    <row r="2029" spans="1:6" x14ac:dyDescent="0.25">
      <c r="A2029" s="2">
        <f>IF(OR(A2028&gt;=2^I$9,C2028&lt;=VrefLow),"",A2028+1)</f>
        <v>2026</v>
      </c>
      <c r="B2029" s="6">
        <f>IF(OR(A2028&gt;=2^I$9,C2028&lt;=VrefLow),"",IF(B2028&lt;=0,"",(B2028-(M$6/(2^I$9)))))</f>
        <v>3.2359374999994985</v>
      </c>
      <c r="C2029" s="6">
        <f>IF(OR(A2028&gt;=2^I$9,C2028&lt;=VrefLow),"",(B2029*M$12)/(M$9+M$12))</f>
        <v>1.2735705364898113</v>
      </c>
      <c r="D2029" s="4">
        <f>IF(OR(A2028&gt;=2^I$9,C2028&lt;=VrefLow),"",ROUND(((C2029-VrefLow)*(2^REsolution))/(VrefHigh-VrefLow),0))</f>
        <v>1932</v>
      </c>
      <c r="E2029" s="5" t="str">
        <f>IF(OR(A2028&gt;=2^I$9,C2028&lt;=VrefLow),"",DEC2BIN((MOD(D2029,4096)/512),3)&amp;DEC2BIN(MOD(D2029,512),9))</f>
        <v>011110001100</v>
      </c>
      <c r="F2029" s="1" t="str">
        <f>IF(OR(A2028&gt;=2^I$9,C2028&lt;=VrefLow),"",DEC2HEX(D2029,4))</f>
        <v>078C</v>
      </c>
    </row>
    <row r="2030" spans="1:6" x14ac:dyDescent="0.25">
      <c r="A2030" s="2">
        <f>IF(OR(A2029&gt;=2^I$9,C2029&lt;=VrefLow),"",A2029+1)</f>
        <v>2027</v>
      </c>
      <c r="B2030" s="6">
        <f>IF(OR(A2029&gt;=2^I$9,C2029&lt;=VrefLow),"",IF(B2029&lt;=0,"",(B2029-(M$6/(2^I$9)))))</f>
        <v>3.2343749999994986</v>
      </c>
      <c r="C2030" s="6">
        <f>IF(OR(A2029&gt;=2^I$9,C2029&lt;=VrefLow),"",(B2030*M$12)/(M$9+M$12))</f>
        <v>1.2729555821023222</v>
      </c>
      <c r="D2030" s="4">
        <f>IF(OR(A2029&gt;=2^I$9,C2029&lt;=VrefLow),"",ROUND(((C2030-VrefLow)*(2^REsolution))/(VrefHigh-VrefLow),0))</f>
        <v>1931</v>
      </c>
      <c r="E2030" s="5" t="str">
        <f>IF(OR(A2029&gt;=2^I$9,C2029&lt;=VrefLow),"",DEC2BIN((MOD(D2030,4096)/512),3)&amp;DEC2BIN(MOD(D2030,512),9))</f>
        <v>011110001011</v>
      </c>
      <c r="F2030" s="1" t="str">
        <f>IF(OR(A2029&gt;=2^I$9,C2029&lt;=VrefLow),"",DEC2HEX(D2030,4))</f>
        <v>078B</v>
      </c>
    </row>
    <row r="2031" spans="1:6" x14ac:dyDescent="0.25">
      <c r="A2031" s="2">
        <f>IF(OR(A2030&gt;=2^I$9,C2030&lt;=VrefLow),"",A2030+1)</f>
        <v>2028</v>
      </c>
      <c r="B2031" s="6">
        <f>IF(OR(A2030&gt;=2^I$9,C2030&lt;=VrefLow),"",IF(B2030&lt;=0,"",(B2030-(M$6/(2^I$9)))))</f>
        <v>3.2328124999994987</v>
      </c>
      <c r="C2031" s="6">
        <f>IF(OR(A2030&gt;=2^I$9,C2030&lt;=VrefLow),"",(B2031*M$12)/(M$9+M$12))</f>
        <v>1.272340627714833</v>
      </c>
      <c r="D2031" s="4">
        <f>IF(OR(A2030&gt;=2^I$9,C2030&lt;=VrefLow),"",ROUND(((C2031-VrefLow)*(2^REsolution))/(VrefHigh-VrefLow),0))</f>
        <v>1930</v>
      </c>
      <c r="E2031" s="5" t="str">
        <f>IF(OR(A2030&gt;=2^I$9,C2030&lt;=VrefLow),"",DEC2BIN((MOD(D2031,4096)/512),3)&amp;DEC2BIN(MOD(D2031,512),9))</f>
        <v>011110001010</v>
      </c>
      <c r="F2031" s="1" t="str">
        <f>IF(OR(A2030&gt;=2^I$9,C2030&lt;=VrefLow),"",DEC2HEX(D2031,4))</f>
        <v>078A</v>
      </c>
    </row>
    <row r="2032" spans="1:6" x14ac:dyDescent="0.25">
      <c r="A2032" s="2">
        <f>IF(OR(A2031&gt;=2^I$9,C2031&lt;=VrefLow),"",A2031+1)</f>
        <v>2029</v>
      </c>
      <c r="B2032" s="6">
        <f>IF(OR(A2031&gt;=2^I$9,C2031&lt;=VrefLow),"",IF(B2031&lt;=0,"",(B2031-(M$6/(2^I$9)))))</f>
        <v>3.2312499999994988</v>
      </c>
      <c r="C2032" s="6">
        <f>IF(OR(A2031&gt;=2^I$9,C2031&lt;=VrefLow),"",(B2032*M$12)/(M$9+M$12))</f>
        <v>1.2717256733273441</v>
      </c>
      <c r="D2032" s="4">
        <f>IF(OR(A2031&gt;=2^I$9,C2031&lt;=VrefLow),"",ROUND(((C2032-VrefLow)*(2^REsolution))/(VrefHigh-VrefLow),0))</f>
        <v>1929</v>
      </c>
      <c r="E2032" s="5" t="str">
        <f>IF(OR(A2031&gt;=2^I$9,C2031&lt;=VrefLow),"",DEC2BIN((MOD(D2032,4096)/512),3)&amp;DEC2BIN(MOD(D2032,512),9))</f>
        <v>011110001001</v>
      </c>
      <c r="F2032" s="1" t="str">
        <f>IF(OR(A2031&gt;=2^I$9,C2031&lt;=VrefLow),"",DEC2HEX(D2032,4))</f>
        <v>0789</v>
      </c>
    </row>
    <row r="2033" spans="1:6" x14ac:dyDescent="0.25">
      <c r="A2033" s="2">
        <f>IF(OR(A2032&gt;=2^I$9,C2032&lt;=VrefLow),"",A2032+1)</f>
        <v>2030</v>
      </c>
      <c r="B2033" s="6">
        <f>IF(OR(A2032&gt;=2^I$9,C2032&lt;=VrefLow),"",IF(B2032&lt;=0,"",(B2032-(M$6/(2^I$9)))))</f>
        <v>3.2296874999994989</v>
      </c>
      <c r="C2033" s="6">
        <f>IF(OR(A2032&gt;=2^I$9,C2032&lt;=VrefLow),"",(B2033*M$12)/(M$9+M$12))</f>
        <v>1.2711107189398549</v>
      </c>
      <c r="D2033" s="4">
        <f>IF(OR(A2032&gt;=2^I$9,C2032&lt;=VrefLow),"",ROUND(((C2033-VrefLow)*(2^REsolution))/(VrefHigh-VrefLow),0))</f>
        <v>1928</v>
      </c>
      <c r="E2033" s="5" t="str">
        <f>IF(OR(A2032&gt;=2^I$9,C2032&lt;=VrefLow),"",DEC2BIN((MOD(D2033,4096)/512),3)&amp;DEC2BIN(MOD(D2033,512),9))</f>
        <v>011110001000</v>
      </c>
      <c r="F2033" s="1" t="str">
        <f>IF(OR(A2032&gt;=2^I$9,C2032&lt;=VrefLow),"",DEC2HEX(D2033,4))</f>
        <v>0788</v>
      </c>
    </row>
    <row r="2034" spans="1:6" x14ac:dyDescent="0.25">
      <c r="A2034" s="2">
        <f>IF(OR(A2033&gt;=2^I$9,C2033&lt;=VrefLow),"",A2033+1)</f>
        <v>2031</v>
      </c>
      <c r="B2034" s="6">
        <f>IF(OR(A2033&gt;=2^I$9,C2033&lt;=VrefLow),"",IF(B2033&lt;=0,"",(B2033-(M$6/(2^I$9)))))</f>
        <v>3.228124999999499</v>
      </c>
      <c r="C2034" s="6">
        <f>IF(OR(A2033&gt;=2^I$9,C2033&lt;=VrefLow),"",(B2034*M$12)/(M$9+M$12))</f>
        <v>1.2704957645523658</v>
      </c>
      <c r="D2034" s="4">
        <f>IF(OR(A2033&gt;=2^I$9,C2033&lt;=VrefLow),"",ROUND(((C2034-VrefLow)*(2^REsolution))/(VrefHigh-VrefLow),0))</f>
        <v>1927</v>
      </c>
      <c r="E2034" s="5" t="str">
        <f>IF(OR(A2033&gt;=2^I$9,C2033&lt;=VrefLow),"",DEC2BIN((MOD(D2034,4096)/512),3)&amp;DEC2BIN(MOD(D2034,512),9))</f>
        <v>011110000111</v>
      </c>
      <c r="F2034" s="1" t="str">
        <f>IF(OR(A2033&gt;=2^I$9,C2033&lt;=VrefLow),"",DEC2HEX(D2034,4))</f>
        <v>0787</v>
      </c>
    </row>
    <row r="2035" spans="1:6" x14ac:dyDescent="0.25">
      <c r="A2035" s="2">
        <f>IF(OR(A2034&gt;=2^I$9,C2034&lt;=VrefLow),"",A2034+1)</f>
        <v>2032</v>
      </c>
      <c r="B2035" s="6">
        <f>IF(OR(A2034&gt;=2^I$9,C2034&lt;=VrefLow),"",IF(B2034&lt;=0,"",(B2034-(M$6/(2^I$9)))))</f>
        <v>3.2265624999994991</v>
      </c>
      <c r="C2035" s="6">
        <f>IF(OR(A2034&gt;=2^I$9,C2034&lt;=VrefLow),"",(B2035*M$12)/(M$9+M$12))</f>
        <v>1.2698808101648766</v>
      </c>
      <c r="D2035" s="4">
        <f>IF(OR(A2034&gt;=2^I$9,C2034&lt;=VrefLow),"",ROUND(((C2035-VrefLow)*(2^REsolution))/(VrefHigh-VrefLow),0))</f>
        <v>1926</v>
      </c>
      <c r="E2035" s="5" t="str">
        <f>IF(OR(A2034&gt;=2^I$9,C2034&lt;=VrefLow),"",DEC2BIN((MOD(D2035,4096)/512),3)&amp;DEC2BIN(MOD(D2035,512),9))</f>
        <v>011110000110</v>
      </c>
      <c r="F2035" s="1" t="str">
        <f>IF(OR(A2034&gt;=2^I$9,C2034&lt;=VrefLow),"",DEC2HEX(D2035,4))</f>
        <v>0786</v>
      </c>
    </row>
    <row r="2036" spans="1:6" x14ac:dyDescent="0.25">
      <c r="A2036" s="2">
        <f>IF(OR(A2035&gt;=2^I$9,C2035&lt;=VrefLow),"",A2035+1)</f>
        <v>2033</v>
      </c>
      <c r="B2036" s="6">
        <f>IF(OR(A2035&gt;=2^I$9,C2035&lt;=VrefLow),"",IF(B2035&lt;=0,"",(B2035-(M$6/(2^I$9)))))</f>
        <v>3.2249999999994992</v>
      </c>
      <c r="C2036" s="6">
        <f>IF(OR(A2035&gt;=2^I$9,C2035&lt;=VrefLow),"",(B2036*M$12)/(M$9+M$12))</f>
        <v>1.2692658557773875</v>
      </c>
      <c r="D2036" s="4">
        <f>IF(OR(A2035&gt;=2^I$9,C2035&lt;=VrefLow),"",ROUND(((C2036-VrefLow)*(2^REsolution))/(VrefHigh-VrefLow),0))</f>
        <v>1926</v>
      </c>
      <c r="E2036" s="5" t="str">
        <f>IF(OR(A2035&gt;=2^I$9,C2035&lt;=VrefLow),"",DEC2BIN((MOD(D2036,4096)/512),3)&amp;DEC2BIN(MOD(D2036,512),9))</f>
        <v>011110000110</v>
      </c>
      <c r="F2036" s="1" t="str">
        <f>IF(OR(A2035&gt;=2^I$9,C2035&lt;=VrefLow),"",DEC2HEX(D2036,4))</f>
        <v>0786</v>
      </c>
    </row>
    <row r="2037" spans="1:6" x14ac:dyDescent="0.25">
      <c r="A2037" s="2">
        <f>IF(OR(A2036&gt;=2^I$9,C2036&lt;=VrefLow),"",A2036+1)</f>
        <v>2034</v>
      </c>
      <c r="B2037" s="6">
        <f>IF(OR(A2036&gt;=2^I$9,C2036&lt;=VrefLow),"",IF(B2036&lt;=0,"",(B2036-(M$6/(2^I$9)))))</f>
        <v>3.2234374999994992</v>
      </c>
      <c r="C2037" s="6">
        <f>IF(OR(A2036&gt;=2^I$9,C2036&lt;=VrefLow),"",(B2037*M$12)/(M$9+M$12))</f>
        <v>1.2686509013898986</v>
      </c>
      <c r="D2037" s="4">
        <f>IF(OR(A2036&gt;=2^I$9,C2036&lt;=VrefLow),"",ROUND(((C2037-VrefLow)*(2^REsolution))/(VrefHigh-VrefLow),0))</f>
        <v>1925</v>
      </c>
      <c r="E2037" s="5" t="str">
        <f>IF(OR(A2036&gt;=2^I$9,C2036&lt;=VrefLow),"",DEC2BIN((MOD(D2037,4096)/512),3)&amp;DEC2BIN(MOD(D2037,512),9))</f>
        <v>011110000101</v>
      </c>
      <c r="F2037" s="1" t="str">
        <f>IF(OR(A2036&gt;=2^I$9,C2036&lt;=VrefLow),"",DEC2HEX(D2037,4))</f>
        <v>0785</v>
      </c>
    </row>
    <row r="2038" spans="1:6" x14ac:dyDescent="0.25">
      <c r="A2038" s="2">
        <f>IF(OR(A2037&gt;=2^I$9,C2037&lt;=VrefLow),"",A2037+1)</f>
        <v>2035</v>
      </c>
      <c r="B2038" s="6">
        <f>IF(OR(A2037&gt;=2^I$9,C2037&lt;=VrefLow),"",IF(B2037&lt;=0,"",(B2037-(M$6/(2^I$9)))))</f>
        <v>3.2218749999994993</v>
      </c>
      <c r="C2038" s="6">
        <f>IF(OR(A2037&gt;=2^I$9,C2037&lt;=VrefLow),"",(B2038*M$12)/(M$9+M$12))</f>
        <v>1.2680359470024094</v>
      </c>
      <c r="D2038" s="4">
        <f>IF(OR(A2037&gt;=2^I$9,C2037&lt;=VrefLow),"",ROUND(((C2038-VrefLow)*(2^REsolution))/(VrefHigh-VrefLow),0))</f>
        <v>1924</v>
      </c>
      <c r="E2038" s="5" t="str">
        <f>IF(OR(A2037&gt;=2^I$9,C2037&lt;=VrefLow),"",DEC2BIN((MOD(D2038,4096)/512),3)&amp;DEC2BIN(MOD(D2038,512),9))</f>
        <v>011110000100</v>
      </c>
      <c r="F2038" s="1" t="str">
        <f>IF(OR(A2037&gt;=2^I$9,C2037&lt;=VrefLow),"",DEC2HEX(D2038,4))</f>
        <v>0784</v>
      </c>
    </row>
    <row r="2039" spans="1:6" x14ac:dyDescent="0.25">
      <c r="A2039" s="2">
        <f>IF(OR(A2038&gt;=2^I$9,C2038&lt;=VrefLow),"",A2038+1)</f>
        <v>2036</v>
      </c>
      <c r="B2039" s="6">
        <f>IF(OR(A2038&gt;=2^I$9,C2038&lt;=VrefLow),"",IF(B2038&lt;=0,"",(B2038-(M$6/(2^I$9)))))</f>
        <v>3.2203124999994994</v>
      </c>
      <c r="C2039" s="6">
        <f>IF(OR(A2038&gt;=2^I$9,C2038&lt;=VrefLow),"",(B2039*M$12)/(M$9+M$12))</f>
        <v>1.2674209926149202</v>
      </c>
      <c r="D2039" s="4">
        <f>IF(OR(A2038&gt;=2^I$9,C2038&lt;=VrefLow),"",ROUND(((C2039-VrefLow)*(2^REsolution))/(VrefHigh-VrefLow),0))</f>
        <v>1923</v>
      </c>
      <c r="E2039" s="5" t="str">
        <f>IF(OR(A2038&gt;=2^I$9,C2038&lt;=VrefLow),"",DEC2BIN((MOD(D2039,4096)/512),3)&amp;DEC2BIN(MOD(D2039,512),9))</f>
        <v>011110000011</v>
      </c>
      <c r="F2039" s="1" t="str">
        <f>IF(OR(A2038&gt;=2^I$9,C2038&lt;=VrefLow),"",DEC2HEX(D2039,4))</f>
        <v>0783</v>
      </c>
    </row>
    <row r="2040" spans="1:6" x14ac:dyDescent="0.25">
      <c r="A2040" s="2">
        <f>IF(OR(A2039&gt;=2^I$9,C2039&lt;=VrefLow),"",A2039+1)</f>
        <v>2037</v>
      </c>
      <c r="B2040" s="6">
        <f>IF(OR(A2039&gt;=2^I$9,C2039&lt;=VrefLow),"",IF(B2039&lt;=0,"",(B2039-(M$6/(2^I$9)))))</f>
        <v>3.2187499999994995</v>
      </c>
      <c r="C2040" s="6">
        <f>IF(OR(A2039&gt;=2^I$9,C2039&lt;=VrefLow),"",(B2040*M$12)/(M$9+M$12))</f>
        <v>1.2668060382274311</v>
      </c>
      <c r="D2040" s="4">
        <f>IF(OR(A2039&gt;=2^I$9,C2039&lt;=VrefLow),"",ROUND(((C2040-VrefLow)*(2^REsolution))/(VrefHigh-VrefLow),0))</f>
        <v>1922</v>
      </c>
      <c r="E2040" s="5" t="str">
        <f>IF(OR(A2039&gt;=2^I$9,C2039&lt;=VrefLow),"",DEC2BIN((MOD(D2040,4096)/512),3)&amp;DEC2BIN(MOD(D2040,512),9))</f>
        <v>011110000010</v>
      </c>
      <c r="F2040" s="1" t="str">
        <f>IF(OR(A2039&gt;=2^I$9,C2039&lt;=VrefLow),"",DEC2HEX(D2040,4))</f>
        <v>0782</v>
      </c>
    </row>
    <row r="2041" spans="1:6" x14ac:dyDescent="0.25">
      <c r="A2041" s="2">
        <f>IF(OR(A2040&gt;=2^I$9,C2040&lt;=VrefLow),"",A2040+1)</f>
        <v>2038</v>
      </c>
      <c r="B2041" s="6">
        <f>IF(OR(A2040&gt;=2^I$9,C2040&lt;=VrefLow),"",IF(B2040&lt;=0,"",(B2040-(M$6/(2^I$9)))))</f>
        <v>3.2171874999994996</v>
      </c>
      <c r="C2041" s="6">
        <f>IF(OR(A2040&gt;=2^I$9,C2040&lt;=VrefLow),"",(B2041*M$12)/(M$9+M$12))</f>
        <v>1.2661910838399419</v>
      </c>
      <c r="D2041" s="4">
        <f>IF(OR(A2040&gt;=2^I$9,C2040&lt;=VrefLow),"",ROUND(((C2041-VrefLow)*(2^REsolution))/(VrefHigh-VrefLow),0))</f>
        <v>1921</v>
      </c>
      <c r="E2041" s="5" t="str">
        <f>IF(OR(A2040&gt;=2^I$9,C2040&lt;=VrefLow),"",DEC2BIN((MOD(D2041,4096)/512),3)&amp;DEC2BIN(MOD(D2041,512),9))</f>
        <v>011110000001</v>
      </c>
      <c r="F2041" s="1" t="str">
        <f>IF(OR(A2040&gt;=2^I$9,C2040&lt;=VrefLow),"",DEC2HEX(D2041,4))</f>
        <v>0781</v>
      </c>
    </row>
    <row r="2042" spans="1:6" x14ac:dyDescent="0.25">
      <c r="A2042" s="2">
        <f>IF(OR(A2041&gt;=2^I$9,C2041&lt;=VrefLow),"",A2041+1)</f>
        <v>2039</v>
      </c>
      <c r="B2042" s="6">
        <f>IF(OR(A2041&gt;=2^I$9,C2041&lt;=VrefLow),"",IF(B2041&lt;=0,"",(B2041-(M$6/(2^I$9)))))</f>
        <v>3.2156249999994997</v>
      </c>
      <c r="C2042" s="6">
        <f>IF(OR(A2041&gt;=2^I$9,C2041&lt;=VrefLow),"",(B2042*M$12)/(M$9+M$12))</f>
        <v>1.265576129452453</v>
      </c>
      <c r="D2042" s="4">
        <f>IF(OR(A2041&gt;=2^I$9,C2041&lt;=VrefLow),"",ROUND(((C2042-VrefLow)*(2^REsolution))/(VrefHigh-VrefLow),0))</f>
        <v>1920</v>
      </c>
      <c r="E2042" s="5" t="str">
        <f>IF(OR(A2041&gt;=2^I$9,C2041&lt;=VrefLow),"",DEC2BIN((MOD(D2042,4096)/512),3)&amp;DEC2BIN(MOD(D2042,512),9))</f>
        <v>011110000000</v>
      </c>
      <c r="F2042" s="1" t="str">
        <f>IF(OR(A2041&gt;=2^I$9,C2041&lt;=VrefLow),"",DEC2HEX(D2042,4))</f>
        <v>0780</v>
      </c>
    </row>
    <row r="2043" spans="1:6" x14ac:dyDescent="0.25">
      <c r="A2043" s="2">
        <f>IF(OR(A2042&gt;=2^I$9,C2042&lt;=VrefLow),"",A2042+1)</f>
        <v>2040</v>
      </c>
      <c r="B2043" s="6">
        <f>IF(OR(A2042&gt;=2^I$9,C2042&lt;=VrefLow),"",IF(B2042&lt;=0,"",(B2042-(M$6/(2^I$9)))))</f>
        <v>3.2140624999994998</v>
      </c>
      <c r="C2043" s="6">
        <f>IF(OR(A2042&gt;=2^I$9,C2042&lt;=VrefLow),"",(B2043*M$12)/(M$9+M$12))</f>
        <v>1.2649611750649639</v>
      </c>
      <c r="D2043" s="4">
        <f>IF(OR(A2042&gt;=2^I$9,C2042&lt;=VrefLow),"",ROUND(((C2043-VrefLow)*(2^REsolution))/(VrefHigh-VrefLow),0))</f>
        <v>1919</v>
      </c>
      <c r="E2043" s="5" t="str">
        <f>IF(OR(A2042&gt;=2^I$9,C2042&lt;=VrefLow),"",DEC2BIN((MOD(D2043,4096)/512),3)&amp;DEC2BIN(MOD(D2043,512),9))</f>
        <v>011101111111</v>
      </c>
      <c r="F2043" s="1" t="str">
        <f>IF(OR(A2042&gt;=2^I$9,C2042&lt;=VrefLow),"",DEC2HEX(D2043,4))</f>
        <v>077F</v>
      </c>
    </row>
    <row r="2044" spans="1:6" x14ac:dyDescent="0.25">
      <c r="A2044" s="2">
        <f>IF(OR(A2043&gt;=2^I$9,C2043&lt;=VrefLow),"",A2043+1)</f>
        <v>2041</v>
      </c>
      <c r="B2044" s="6">
        <f>IF(OR(A2043&gt;=2^I$9,C2043&lt;=VrefLow),"",IF(B2043&lt;=0,"",(B2043-(M$6/(2^I$9)))))</f>
        <v>3.2124999999994999</v>
      </c>
      <c r="C2044" s="6">
        <f>IF(OR(A2043&gt;=2^I$9,C2043&lt;=VrefLow),"",(B2044*M$12)/(M$9+M$12))</f>
        <v>1.2643462206774747</v>
      </c>
      <c r="D2044" s="4">
        <f>IF(OR(A2043&gt;=2^I$9,C2043&lt;=VrefLow),"",ROUND(((C2044-VrefLow)*(2^REsolution))/(VrefHigh-VrefLow),0))</f>
        <v>1918</v>
      </c>
      <c r="E2044" s="5" t="str">
        <f>IF(OR(A2043&gt;=2^I$9,C2043&lt;=VrefLow),"",DEC2BIN((MOD(D2044,4096)/512),3)&amp;DEC2BIN(MOD(D2044,512),9))</f>
        <v>011101111110</v>
      </c>
      <c r="F2044" s="1" t="str">
        <f>IF(OR(A2043&gt;=2^I$9,C2043&lt;=VrefLow),"",DEC2HEX(D2044,4))</f>
        <v>077E</v>
      </c>
    </row>
    <row r="2045" spans="1:6" x14ac:dyDescent="0.25">
      <c r="A2045" s="2">
        <f>IF(OR(A2044&gt;=2^I$9,C2044&lt;=VrefLow),"",A2044+1)</f>
        <v>2042</v>
      </c>
      <c r="B2045" s="6">
        <f>IF(OR(A2044&gt;=2^I$9,C2044&lt;=VrefLow),"",IF(B2044&lt;=0,"",(B2044-(M$6/(2^I$9)))))</f>
        <v>3.2109374999995</v>
      </c>
      <c r="C2045" s="6">
        <f>IF(OR(A2044&gt;=2^I$9,C2044&lt;=VrefLow),"",(B2045*M$12)/(M$9+M$12))</f>
        <v>1.2637312662899858</v>
      </c>
      <c r="D2045" s="4">
        <f>IF(OR(A2044&gt;=2^I$9,C2044&lt;=VrefLow),"",ROUND(((C2045-VrefLow)*(2^REsolution))/(VrefHigh-VrefLow),0))</f>
        <v>1917</v>
      </c>
      <c r="E2045" s="5" t="str">
        <f>IF(OR(A2044&gt;=2^I$9,C2044&lt;=VrefLow),"",DEC2BIN((MOD(D2045,4096)/512),3)&amp;DEC2BIN(MOD(D2045,512),9))</f>
        <v>011101111101</v>
      </c>
      <c r="F2045" s="1" t="str">
        <f>IF(OR(A2044&gt;=2^I$9,C2044&lt;=VrefLow),"",DEC2HEX(D2045,4))</f>
        <v>077D</v>
      </c>
    </row>
    <row r="2046" spans="1:6" x14ac:dyDescent="0.25">
      <c r="A2046" s="2">
        <f>IF(OR(A2045&gt;=2^I$9,C2045&lt;=VrefLow),"",A2045+1)</f>
        <v>2043</v>
      </c>
      <c r="B2046" s="6">
        <f>IF(OR(A2045&gt;=2^I$9,C2045&lt;=VrefLow),"",IF(B2045&lt;=0,"",(B2045-(M$6/(2^I$9)))))</f>
        <v>3.2093749999995</v>
      </c>
      <c r="C2046" s="6">
        <f>IF(OR(A2045&gt;=2^I$9,C2045&lt;=VrefLow),"",(B2046*M$12)/(M$9+M$12))</f>
        <v>1.2631163119024966</v>
      </c>
      <c r="D2046" s="4">
        <f>IF(OR(A2045&gt;=2^I$9,C2045&lt;=VrefLow),"",ROUND(((C2046-VrefLow)*(2^REsolution))/(VrefHigh-VrefLow),0))</f>
        <v>1916</v>
      </c>
      <c r="E2046" s="5" t="str">
        <f>IF(OR(A2045&gt;=2^I$9,C2045&lt;=VrefLow),"",DEC2BIN((MOD(D2046,4096)/512),3)&amp;DEC2BIN(MOD(D2046,512),9))</f>
        <v>011101111100</v>
      </c>
      <c r="F2046" s="1" t="str">
        <f>IF(OR(A2045&gt;=2^I$9,C2045&lt;=VrefLow),"",DEC2HEX(D2046,4))</f>
        <v>077C</v>
      </c>
    </row>
    <row r="2047" spans="1:6" x14ac:dyDescent="0.25">
      <c r="A2047" s="2">
        <f>IF(OR(A2046&gt;=2^I$9,C2046&lt;=VrefLow),"",A2046+1)</f>
        <v>2044</v>
      </c>
      <c r="B2047" s="6">
        <f>IF(OR(A2046&gt;=2^I$9,C2046&lt;=VrefLow),"",IF(B2046&lt;=0,"",(B2046-(M$6/(2^I$9)))))</f>
        <v>3.2078124999995001</v>
      </c>
      <c r="C2047" s="6">
        <f>IF(OR(A2046&gt;=2^I$9,C2046&lt;=VrefLow),"",(B2047*M$12)/(M$9+M$12))</f>
        <v>1.2625013575150075</v>
      </c>
      <c r="D2047" s="4">
        <f>IF(OR(A2046&gt;=2^I$9,C2046&lt;=VrefLow),"",ROUND(((C2047-VrefLow)*(2^REsolution))/(VrefHigh-VrefLow),0))</f>
        <v>1915</v>
      </c>
      <c r="E2047" s="5" t="str">
        <f>IF(OR(A2046&gt;=2^I$9,C2046&lt;=VrefLow),"",DEC2BIN((MOD(D2047,4096)/512),3)&amp;DEC2BIN(MOD(D2047,512),9))</f>
        <v>011101111011</v>
      </c>
      <c r="F2047" s="1" t="str">
        <f>IF(OR(A2046&gt;=2^I$9,C2046&lt;=VrefLow),"",DEC2HEX(D2047,4))</f>
        <v>077B</v>
      </c>
    </row>
    <row r="2048" spans="1:6" x14ac:dyDescent="0.25">
      <c r="A2048" s="2">
        <f>IF(OR(A2047&gt;=2^I$9,C2047&lt;=VrefLow),"",A2047+1)</f>
        <v>2045</v>
      </c>
      <c r="B2048" s="6">
        <f>IF(OR(A2047&gt;=2^I$9,C2047&lt;=VrefLow),"",IF(B2047&lt;=0,"",(B2047-(M$6/(2^I$9)))))</f>
        <v>3.2062499999995002</v>
      </c>
      <c r="C2048" s="6">
        <f>IF(OR(A2047&gt;=2^I$9,C2047&lt;=VrefLow),"",(B2048*M$12)/(M$9+M$12))</f>
        <v>1.2618864031275183</v>
      </c>
      <c r="D2048" s="4">
        <f>IF(OR(A2047&gt;=2^I$9,C2047&lt;=VrefLow),"",ROUND(((C2048-VrefLow)*(2^REsolution))/(VrefHigh-VrefLow),0))</f>
        <v>1914</v>
      </c>
      <c r="E2048" s="5" t="str">
        <f>IF(OR(A2047&gt;=2^I$9,C2047&lt;=VrefLow),"",DEC2BIN((MOD(D2048,4096)/512),3)&amp;DEC2BIN(MOD(D2048,512),9))</f>
        <v>011101111010</v>
      </c>
      <c r="F2048" s="1" t="str">
        <f>IF(OR(A2047&gt;=2^I$9,C2047&lt;=VrefLow),"",DEC2HEX(D2048,4))</f>
        <v>077A</v>
      </c>
    </row>
    <row r="2049" spans="1:6" x14ac:dyDescent="0.25">
      <c r="A2049" s="2">
        <f>IF(OR(A2048&gt;=2^I$9,C2048&lt;=VrefLow),"",A2048+1)</f>
        <v>2046</v>
      </c>
      <c r="B2049" s="6">
        <f>IF(OR(A2048&gt;=2^I$9,C2048&lt;=VrefLow),"",IF(B2048&lt;=0,"",(B2048-(M$6/(2^I$9)))))</f>
        <v>3.2046874999995003</v>
      </c>
      <c r="C2049" s="6">
        <f>IF(OR(A2048&gt;=2^I$9,C2048&lt;=VrefLow),"",(B2049*M$12)/(M$9+M$12))</f>
        <v>1.2612714487400292</v>
      </c>
      <c r="D2049" s="4">
        <f>IF(OR(A2048&gt;=2^I$9,C2048&lt;=VrefLow),"",ROUND(((C2049-VrefLow)*(2^REsolution))/(VrefHigh-VrefLow),0))</f>
        <v>1913</v>
      </c>
      <c r="E2049" s="5" t="str">
        <f>IF(OR(A2048&gt;=2^I$9,C2048&lt;=VrefLow),"",DEC2BIN((MOD(D2049,4096)/512),3)&amp;DEC2BIN(MOD(D2049,512),9))</f>
        <v>011101111001</v>
      </c>
      <c r="F2049" s="1" t="str">
        <f>IF(OR(A2048&gt;=2^I$9,C2048&lt;=VrefLow),"",DEC2HEX(D2049,4))</f>
        <v>0779</v>
      </c>
    </row>
    <row r="2050" spans="1:6" x14ac:dyDescent="0.25">
      <c r="A2050" s="2">
        <f>IF(OR(A2049&gt;=2^I$9,C2049&lt;=VrefLow),"",A2049+1)</f>
        <v>2047</v>
      </c>
      <c r="B2050" s="6">
        <f>IF(OR(A2049&gt;=2^I$9,C2049&lt;=VrefLow),"",IF(B2049&lt;=0,"",(B2049-(M$6/(2^I$9)))))</f>
        <v>3.2031249999995004</v>
      </c>
      <c r="C2050" s="6">
        <f>IF(OR(A2049&gt;=2^I$9,C2049&lt;=VrefLow),"",(B2050*M$12)/(M$9+M$12))</f>
        <v>1.2606564943525402</v>
      </c>
      <c r="D2050" s="4">
        <f>IF(OR(A2049&gt;=2^I$9,C2049&lt;=VrefLow),"",ROUND(((C2050-VrefLow)*(2^REsolution))/(VrefHigh-VrefLow),0))</f>
        <v>1912</v>
      </c>
      <c r="E2050" s="5" t="str">
        <f>IF(OR(A2049&gt;=2^I$9,C2049&lt;=VrefLow),"",DEC2BIN((MOD(D2050,4096)/512),3)&amp;DEC2BIN(MOD(D2050,512),9))</f>
        <v>011101111000</v>
      </c>
      <c r="F2050" s="1" t="str">
        <f>IF(OR(A2049&gt;=2^I$9,C2049&lt;=VrefLow),"",DEC2HEX(D2050,4))</f>
        <v>0778</v>
      </c>
    </row>
    <row r="2051" spans="1:6" x14ac:dyDescent="0.25">
      <c r="A2051" s="2">
        <f>IF(OR(A2050&gt;=2^I$9,C2050&lt;=VrefLow),"",A2050+1)</f>
        <v>2048</v>
      </c>
      <c r="B2051" s="6">
        <f>IF(OR(A2050&gt;=2^I$9,C2050&lt;=VrefLow),"",IF(B2050&lt;=0,"",(B2050-(M$6/(2^I$9)))))</f>
        <v>3.2015624999995005</v>
      </c>
      <c r="C2051" s="6">
        <f>IF(OR(A2050&gt;=2^I$9,C2050&lt;=VrefLow),"",(B2051*M$12)/(M$9+M$12))</f>
        <v>1.2600415399650511</v>
      </c>
      <c r="D2051" s="4">
        <f>IF(OR(A2050&gt;=2^I$9,C2050&lt;=VrefLow),"",ROUND(((C2051-VrefLow)*(2^REsolution))/(VrefHigh-VrefLow),0))</f>
        <v>1912</v>
      </c>
      <c r="E2051" s="5" t="str">
        <f>IF(OR(A2050&gt;=2^I$9,C2050&lt;=VrefLow),"",DEC2BIN((MOD(D2051,4096)/512),3)&amp;DEC2BIN(MOD(D2051,512),9))</f>
        <v>011101111000</v>
      </c>
      <c r="F2051" s="1" t="str">
        <f>IF(OR(A2050&gt;=2^I$9,C2050&lt;=VrefLow),"",DEC2HEX(D2051,4))</f>
        <v>0778</v>
      </c>
    </row>
    <row r="2052" spans="1:6" x14ac:dyDescent="0.25">
      <c r="A2052" s="2">
        <f>IF(OR(A2051&gt;=2^I$9,C2051&lt;=VrefLow),"",A2051+1)</f>
        <v>2049</v>
      </c>
      <c r="B2052" s="6">
        <f>IF(OR(A2051&gt;=2^I$9,C2051&lt;=VrefLow),"",IF(B2051&lt;=0,"",(B2051-(M$6/(2^I$9)))))</f>
        <v>3.1999999999995006</v>
      </c>
      <c r="C2052" s="6">
        <f>IF(OR(A2051&gt;=2^I$9,C2051&lt;=VrefLow),"",(B2052*M$12)/(M$9+M$12))</f>
        <v>1.2594265855775619</v>
      </c>
      <c r="D2052" s="4">
        <f>IF(OR(A2051&gt;=2^I$9,C2051&lt;=VrefLow),"",ROUND(((C2052-VrefLow)*(2^REsolution))/(VrefHigh-VrefLow),0))</f>
        <v>1911</v>
      </c>
      <c r="E2052" s="5" t="str">
        <f>IF(OR(A2051&gt;=2^I$9,C2051&lt;=VrefLow),"",DEC2BIN((MOD(D2052,4096)/512),3)&amp;DEC2BIN(MOD(D2052,512),9))</f>
        <v>011101110111</v>
      </c>
      <c r="F2052" s="1" t="str">
        <f>IF(OR(A2051&gt;=2^I$9,C2051&lt;=VrefLow),"",DEC2HEX(D2052,4))</f>
        <v>0777</v>
      </c>
    </row>
    <row r="2053" spans="1:6" x14ac:dyDescent="0.25">
      <c r="A2053" s="2">
        <f>IF(OR(A2052&gt;=2^I$9,C2052&lt;=VrefLow),"",A2052+1)</f>
        <v>2050</v>
      </c>
      <c r="B2053" s="6">
        <f>IF(OR(A2052&gt;=2^I$9,C2052&lt;=VrefLow),"",IF(B2052&lt;=0,"",(B2052-(M$6/(2^I$9)))))</f>
        <v>3.1984374999995007</v>
      </c>
      <c r="C2053" s="6">
        <f>IF(OR(A2052&gt;=2^I$9,C2052&lt;=VrefLow),"",(B2053*M$12)/(M$9+M$12))</f>
        <v>1.2588116311900728</v>
      </c>
      <c r="D2053" s="4">
        <f>IF(OR(A2052&gt;=2^I$9,C2052&lt;=VrefLow),"",ROUND(((C2053-VrefLow)*(2^REsolution))/(VrefHigh-VrefLow),0))</f>
        <v>1910</v>
      </c>
      <c r="E2053" s="5" t="str">
        <f>IF(OR(A2052&gt;=2^I$9,C2052&lt;=VrefLow),"",DEC2BIN((MOD(D2053,4096)/512),3)&amp;DEC2BIN(MOD(D2053,512),9))</f>
        <v>011101110110</v>
      </c>
      <c r="F2053" s="1" t="str">
        <f>IF(OR(A2052&gt;=2^I$9,C2052&lt;=VrefLow),"",DEC2HEX(D2053,4))</f>
        <v>0776</v>
      </c>
    </row>
    <row r="2054" spans="1:6" x14ac:dyDescent="0.25">
      <c r="A2054" s="2">
        <f>IF(OR(A2053&gt;=2^I$9,C2053&lt;=VrefLow),"",A2053+1)</f>
        <v>2051</v>
      </c>
      <c r="B2054" s="6">
        <f>IF(OR(A2053&gt;=2^I$9,C2053&lt;=VrefLow),"",IF(B2053&lt;=0,"",(B2053-(M$6/(2^I$9)))))</f>
        <v>3.1968749999995008</v>
      </c>
      <c r="C2054" s="6">
        <f>IF(OR(A2053&gt;=2^I$9,C2053&lt;=VrefLow),"",(B2054*M$12)/(M$9+M$12))</f>
        <v>1.2581966768025836</v>
      </c>
      <c r="D2054" s="4">
        <f>IF(OR(A2053&gt;=2^I$9,C2053&lt;=VrefLow),"",ROUND(((C2054-VrefLow)*(2^REsolution))/(VrefHigh-VrefLow),0))</f>
        <v>1909</v>
      </c>
      <c r="E2054" s="5" t="str">
        <f>IF(OR(A2053&gt;=2^I$9,C2053&lt;=VrefLow),"",DEC2BIN((MOD(D2054,4096)/512),3)&amp;DEC2BIN(MOD(D2054,512),9))</f>
        <v>011101110101</v>
      </c>
      <c r="F2054" s="1" t="str">
        <f>IF(OR(A2053&gt;=2^I$9,C2053&lt;=VrefLow),"",DEC2HEX(D2054,4))</f>
        <v>0775</v>
      </c>
    </row>
    <row r="2055" spans="1:6" x14ac:dyDescent="0.25">
      <c r="A2055" s="2">
        <f>IF(OR(A2054&gt;=2^I$9,C2054&lt;=VrefLow),"",A2054+1)</f>
        <v>2052</v>
      </c>
      <c r="B2055" s="6">
        <f>IF(OR(A2054&gt;=2^I$9,C2054&lt;=VrefLow),"",IF(B2054&lt;=0,"",(B2054-(M$6/(2^I$9)))))</f>
        <v>3.1953124999995008</v>
      </c>
      <c r="C2055" s="6">
        <f>IF(OR(A2054&gt;=2^I$9,C2054&lt;=VrefLow),"",(B2055*M$12)/(M$9+M$12))</f>
        <v>1.2575817224150947</v>
      </c>
      <c r="D2055" s="4">
        <f>IF(OR(A2054&gt;=2^I$9,C2054&lt;=VrefLow),"",ROUND(((C2055-VrefLow)*(2^REsolution))/(VrefHigh-VrefLow),0))</f>
        <v>1908</v>
      </c>
      <c r="E2055" s="5" t="str">
        <f>IF(OR(A2054&gt;=2^I$9,C2054&lt;=VrefLow),"",DEC2BIN((MOD(D2055,4096)/512),3)&amp;DEC2BIN(MOD(D2055,512),9))</f>
        <v>011101110100</v>
      </c>
      <c r="F2055" s="1" t="str">
        <f>IF(OR(A2054&gt;=2^I$9,C2054&lt;=VrefLow),"",DEC2HEX(D2055,4))</f>
        <v>0774</v>
      </c>
    </row>
    <row r="2056" spans="1:6" x14ac:dyDescent="0.25">
      <c r="A2056" s="2">
        <f>IF(OR(A2055&gt;=2^I$9,C2055&lt;=VrefLow),"",A2055+1)</f>
        <v>2053</v>
      </c>
      <c r="B2056" s="6">
        <f>IF(OR(A2055&gt;=2^I$9,C2055&lt;=VrefLow),"",IF(B2055&lt;=0,"",(B2055-(M$6/(2^I$9)))))</f>
        <v>3.1937499999995009</v>
      </c>
      <c r="C2056" s="6">
        <f>IF(OR(A2055&gt;=2^I$9,C2055&lt;=VrefLow),"",(B2056*M$12)/(M$9+M$12))</f>
        <v>1.2569667680276055</v>
      </c>
      <c r="D2056" s="4">
        <f>IF(OR(A2055&gt;=2^I$9,C2055&lt;=VrefLow),"",ROUND(((C2056-VrefLow)*(2^REsolution))/(VrefHigh-VrefLow),0))</f>
        <v>1907</v>
      </c>
      <c r="E2056" s="5" t="str">
        <f>IF(OR(A2055&gt;=2^I$9,C2055&lt;=VrefLow),"",DEC2BIN((MOD(D2056,4096)/512),3)&amp;DEC2BIN(MOD(D2056,512),9))</f>
        <v>011101110011</v>
      </c>
      <c r="F2056" s="1" t="str">
        <f>IF(OR(A2055&gt;=2^I$9,C2055&lt;=VrefLow),"",DEC2HEX(D2056,4))</f>
        <v>0773</v>
      </c>
    </row>
    <row r="2057" spans="1:6" x14ac:dyDescent="0.25">
      <c r="A2057" s="2">
        <f>IF(OR(A2056&gt;=2^I$9,C2056&lt;=VrefLow),"",A2056+1)</f>
        <v>2054</v>
      </c>
      <c r="B2057" s="6">
        <f>IF(OR(A2056&gt;=2^I$9,C2056&lt;=VrefLow),"",IF(B2056&lt;=0,"",(B2056-(M$6/(2^I$9)))))</f>
        <v>3.192187499999501</v>
      </c>
      <c r="C2057" s="6">
        <f>IF(OR(A2056&gt;=2^I$9,C2056&lt;=VrefLow),"",(B2057*M$12)/(M$9+M$12))</f>
        <v>1.2563518136401164</v>
      </c>
      <c r="D2057" s="4">
        <f>IF(OR(A2056&gt;=2^I$9,C2056&lt;=VrefLow),"",ROUND(((C2057-VrefLow)*(2^REsolution))/(VrefHigh-VrefLow),0))</f>
        <v>1906</v>
      </c>
      <c r="E2057" s="5" t="str">
        <f>IF(OR(A2056&gt;=2^I$9,C2056&lt;=VrefLow),"",DEC2BIN((MOD(D2057,4096)/512),3)&amp;DEC2BIN(MOD(D2057,512),9))</f>
        <v>011101110010</v>
      </c>
      <c r="F2057" s="1" t="str">
        <f>IF(OR(A2056&gt;=2^I$9,C2056&lt;=VrefLow),"",DEC2HEX(D2057,4))</f>
        <v>0772</v>
      </c>
    </row>
    <row r="2058" spans="1:6" x14ac:dyDescent="0.25">
      <c r="A2058" s="2">
        <f>IF(OR(A2057&gt;=2^I$9,C2057&lt;=VrefLow),"",A2057+1)</f>
        <v>2055</v>
      </c>
      <c r="B2058" s="6">
        <f>IF(OR(A2057&gt;=2^I$9,C2057&lt;=VrefLow),"",IF(B2057&lt;=0,"",(B2057-(M$6/(2^I$9)))))</f>
        <v>3.1906249999995011</v>
      </c>
      <c r="C2058" s="6">
        <f>IF(OR(A2057&gt;=2^I$9,C2057&lt;=VrefLow),"",(B2058*M$12)/(M$9+M$12))</f>
        <v>1.2557368592526275</v>
      </c>
      <c r="D2058" s="4">
        <f>IF(OR(A2057&gt;=2^I$9,C2057&lt;=VrefLow),"",ROUND(((C2058-VrefLow)*(2^REsolution))/(VrefHigh-VrefLow),0))</f>
        <v>1905</v>
      </c>
      <c r="E2058" s="5" t="str">
        <f>IF(OR(A2057&gt;=2^I$9,C2057&lt;=VrefLow),"",DEC2BIN((MOD(D2058,4096)/512),3)&amp;DEC2BIN(MOD(D2058,512),9))</f>
        <v>011101110001</v>
      </c>
      <c r="F2058" s="1" t="str">
        <f>IF(OR(A2057&gt;=2^I$9,C2057&lt;=VrefLow),"",DEC2HEX(D2058,4))</f>
        <v>0771</v>
      </c>
    </row>
    <row r="2059" spans="1:6" x14ac:dyDescent="0.25">
      <c r="A2059" s="2">
        <f>IF(OR(A2058&gt;=2^I$9,C2058&lt;=VrefLow),"",A2058+1)</f>
        <v>2056</v>
      </c>
      <c r="B2059" s="6">
        <f>IF(OR(A2058&gt;=2^I$9,C2058&lt;=VrefLow),"",IF(B2058&lt;=0,"",(B2058-(M$6/(2^I$9)))))</f>
        <v>3.1890624999995012</v>
      </c>
      <c r="C2059" s="6">
        <f>IF(OR(A2058&gt;=2^I$9,C2058&lt;=VrefLow),"",(B2059*M$12)/(M$9+M$12))</f>
        <v>1.2551219048651381</v>
      </c>
      <c r="D2059" s="4">
        <f>IF(OR(A2058&gt;=2^I$9,C2058&lt;=VrefLow),"",ROUND(((C2059-VrefLow)*(2^REsolution))/(VrefHigh-VrefLow),0))</f>
        <v>1904</v>
      </c>
      <c r="E2059" s="5" t="str">
        <f>IF(OR(A2058&gt;=2^I$9,C2058&lt;=VrefLow),"",DEC2BIN((MOD(D2059,4096)/512),3)&amp;DEC2BIN(MOD(D2059,512),9))</f>
        <v>011101110000</v>
      </c>
      <c r="F2059" s="1" t="str">
        <f>IF(OR(A2058&gt;=2^I$9,C2058&lt;=VrefLow),"",DEC2HEX(D2059,4))</f>
        <v>0770</v>
      </c>
    </row>
    <row r="2060" spans="1:6" x14ac:dyDescent="0.25">
      <c r="A2060" s="2">
        <f>IF(OR(A2059&gt;=2^I$9,C2059&lt;=VrefLow),"",A2059+1)</f>
        <v>2057</v>
      </c>
      <c r="B2060" s="6">
        <f>IF(OR(A2059&gt;=2^I$9,C2059&lt;=VrefLow),"",IF(B2059&lt;=0,"",(B2059-(M$6/(2^I$9)))))</f>
        <v>3.1874999999995013</v>
      </c>
      <c r="C2060" s="6">
        <f>IF(OR(A2059&gt;=2^I$9,C2059&lt;=VrefLow),"",(B2060*M$12)/(M$9+M$12))</f>
        <v>1.2545069504776489</v>
      </c>
      <c r="D2060" s="4">
        <f>IF(OR(A2059&gt;=2^I$9,C2059&lt;=VrefLow),"",ROUND(((C2060-VrefLow)*(2^REsolution))/(VrefHigh-VrefLow),0))</f>
        <v>1903</v>
      </c>
      <c r="E2060" s="5" t="str">
        <f>IF(OR(A2059&gt;=2^I$9,C2059&lt;=VrefLow),"",DEC2BIN((MOD(D2060,4096)/512),3)&amp;DEC2BIN(MOD(D2060,512),9))</f>
        <v>011101101111</v>
      </c>
      <c r="F2060" s="1" t="str">
        <f>IF(OR(A2059&gt;=2^I$9,C2059&lt;=VrefLow),"",DEC2HEX(D2060,4))</f>
        <v>076F</v>
      </c>
    </row>
    <row r="2061" spans="1:6" x14ac:dyDescent="0.25">
      <c r="A2061" s="2">
        <f>IF(OR(A2060&gt;=2^I$9,C2060&lt;=VrefLow),"",A2060+1)</f>
        <v>2058</v>
      </c>
      <c r="B2061" s="6">
        <f>IF(OR(A2060&gt;=2^I$9,C2060&lt;=VrefLow),"",IF(B2060&lt;=0,"",(B2060-(M$6/(2^I$9)))))</f>
        <v>3.1859374999995014</v>
      </c>
      <c r="C2061" s="6">
        <f>IF(OR(A2060&gt;=2^I$9,C2060&lt;=VrefLow),"",(B2061*M$12)/(M$9+M$12))</f>
        <v>1.25389199609016</v>
      </c>
      <c r="D2061" s="4">
        <f>IF(OR(A2060&gt;=2^I$9,C2060&lt;=VrefLow),"",ROUND(((C2061-VrefLow)*(2^REsolution))/(VrefHigh-VrefLow),0))</f>
        <v>1902</v>
      </c>
      <c r="E2061" s="5" t="str">
        <f>IF(OR(A2060&gt;=2^I$9,C2060&lt;=VrefLow),"",DEC2BIN((MOD(D2061,4096)/512),3)&amp;DEC2BIN(MOD(D2061,512),9))</f>
        <v>011101101110</v>
      </c>
      <c r="F2061" s="1" t="str">
        <f>IF(OR(A2060&gt;=2^I$9,C2060&lt;=VrefLow),"",DEC2HEX(D2061,4))</f>
        <v>076E</v>
      </c>
    </row>
    <row r="2062" spans="1:6" x14ac:dyDescent="0.25">
      <c r="A2062" s="2">
        <f>IF(OR(A2061&gt;=2^I$9,C2061&lt;=VrefLow),"",A2061+1)</f>
        <v>2059</v>
      </c>
      <c r="B2062" s="6">
        <f>IF(OR(A2061&gt;=2^I$9,C2061&lt;=VrefLow),"",IF(B2061&lt;=0,"",(B2061-(M$6/(2^I$9)))))</f>
        <v>3.1843749999995015</v>
      </c>
      <c r="C2062" s="6">
        <f>IF(OR(A2061&gt;=2^I$9,C2061&lt;=VrefLow),"",(B2062*M$12)/(M$9+M$12))</f>
        <v>1.2532770417026708</v>
      </c>
      <c r="D2062" s="4">
        <f>IF(OR(A2061&gt;=2^I$9,C2061&lt;=VrefLow),"",ROUND(((C2062-VrefLow)*(2^REsolution))/(VrefHigh-VrefLow),0))</f>
        <v>1901</v>
      </c>
      <c r="E2062" s="5" t="str">
        <f>IF(OR(A2061&gt;=2^I$9,C2061&lt;=VrefLow),"",DEC2BIN((MOD(D2062,4096)/512),3)&amp;DEC2BIN(MOD(D2062,512),9))</f>
        <v>011101101101</v>
      </c>
      <c r="F2062" s="1" t="str">
        <f>IF(OR(A2061&gt;=2^I$9,C2061&lt;=VrefLow),"",DEC2HEX(D2062,4))</f>
        <v>076D</v>
      </c>
    </row>
    <row r="2063" spans="1:6" x14ac:dyDescent="0.25">
      <c r="A2063" s="2">
        <f>IF(OR(A2062&gt;=2^I$9,C2062&lt;=VrefLow),"",A2062+1)</f>
        <v>2060</v>
      </c>
      <c r="B2063" s="6">
        <f>IF(OR(A2062&gt;=2^I$9,C2062&lt;=VrefLow),"",IF(B2062&lt;=0,"",(B2062-(M$6/(2^I$9)))))</f>
        <v>3.1828124999995016</v>
      </c>
      <c r="C2063" s="6">
        <f>IF(OR(A2062&gt;=2^I$9,C2062&lt;=VrefLow),"",(B2063*M$12)/(M$9+M$12))</f>
        <v>1.2526620873151819</v>
      </c>
      <c r="D2063" s="4">
        <f>IF(OR(A2062&gt;=2^I$9,C2062&lt;=VrefLow),"",ROUND(((C2063-VrefLow)*(2^REsolution))/(VrefHigh-VrefLow),0))</f>
        <v>1900</v>
      </c>
      <c r="E2063" s="5" t="str">
        <f>IF(OR(A2062&gt;=2^I$9,C2062&lt;=VrefLow),"",DEC2BIN((MOD(D2063,4096)/512),3)&amp;DEC2BIN(MOD(D2063,512),9))</f>
        <v>011101101100</v>
      </c>
      <c r="F2063" s="1" t="str">
        <f>IF(OR(A2062&gt;=2^I$9,C2062&lt;=VrefLow),"",DEC2HEX(D2063,4))</f>
        <v>076C</v>
      </c>
    </row>
    <row r="2064" spans="1:6" x14ac:dyDescent="0.25">
      <c r="A2064" s="2">
        <f>IF(OR(A2063&gt;=2^I$9,C2063&lt;=VrefLow),"",A2063+1)</f>
        <v>2061</v>
      </c>
      <c r="B2064" s="6">
        <f>IF(OR(A2063&gt;=2^I$9,C2063&lt;=VrefLow),"",IF(B2063&lt;=0,"",(B2063-(M$6/(2^I$9)))))</f>
        <v>3.1812499999995016</v>
      </c>
      <c r="C2064" s="6">
        <f>IF(OR(A2063&gt;=2^I$9,C2063&lt;=VrefLow),"",(B2064*M$12)/(M$9+M$12))</f>
        <v>1.2520471329276928</v>
      </c>
      <c r="D2064" s="4">
        <f>IF(OR(A2063&gt;=2^I$9,C2063&lt;=VrefLow),"",ROUND(((C2064-VrefLow)*(2^REsolution))/(VrefHigh-VrefLow),0))</f>
        <v>1899</v>
      </c>
      <c r="E2064" s="5" t="str">
        <f>IF(OR(A2063&gt;=2^I$9,C2063&lt;=VrefLow),"",DEC2BIN((MOD(D2064,4096)/512),3)&amp;DEC2BIN(MOD(D2064,512),9))</f>
        <v>011101101011</v>
      </c>
      <c r="F2064" s="1" t="str">
        <f>IF(OR(A2063&gt;=2^I$9,C2063&lt;=VrefLow),"",DEC2HEX(D2064,4))</f>
        <v>076B</v>
      </c>
    </row>
    <row r="2065" spans="1:6" x14ac:dyDescent="0.25">
      <c r="A2065" s="2">
        <f>IF(OR(A2064&gt;=2^I$9,C2064&lt;=VrefLow),"",A2064+1)</f>
        <v>2062</v>
      </c>
      <c r="B2065" s="6">
        <f>IF(OR(A2064&gt;=2^I$9,C2064&lt;=VrefLow),"",IF(B2064&lt;=0,"",(B2064-(M$6/(2^I$9)))))</f>
        <v>3.1796874999995017</v>
      </c>
      <c r="C2065" s="6">
        <f>IF(OR(A2064&gt;=2^I$9,C2064&lt;=VrefLow),"",(B2065*M$12)/(M$9+M$12))</f>
        <v>1.2514321785402034</v>
      </c>
      <c r="D2065" s="4">
        <f>IF(OR(A2064&gt;=2^I$9,C2064&lt;=VrefLow),"",ROUND(((C2065-VrefLow)*(2^REsolution))/(VrefHigh-VrefLow),0))</f>
        <v>1898</v>
      </c>
      <c r="E2065" s="5" t="str">
        <f>IF(OR(A2064&gt;=2^I$9,C2064&lt;=VrefLow),"",DEC2BIN((MOD(D2065,4096)/512),3)&amp;DEC2BIN(MOD(D2065,512),9))</f>
        <v>011101101010</v>
      </c>
      <c r="F2065" s="1" t="str">
        <f>IF(OR(A2064&gt;=2^I$9,C2064&lt;=VrefLow),"",DEC2HEX(D2065,4))</f>
        <v>076A</v>
      </c>
    </row>
    <row r="2066" spans="1:6" x14ac:dyDescent="0.25">
      <c r="A2066" s="2">
        <f>IF(OR(A2065&gt;=2^I$9,C2065&lt;=VrefLow),"",A2065+1)</f>
        <v>2063</v>
      </c>
      <c r="B2066" s="6">
        <f>IF(OR(A2065&gt;=2^I$9,C2065&lt;=VrefLow),"",IF(B2065&lt;=0,"",(B2065-(M$6/(2^I$9)))))</f>
        <v>3.1781249999995018</v>
      </c>
      <c r="C2066" s="6">
        <f>IF(OR(A2065&gt;=2^I$9,C2065&lt;=VrefLow),"",(B2066*M$12)/(M$9+M$12))</f>
        <v>1.2508172241527145</v>
      </c>
      <c r="D2066" s="4">
        <f>IF(OR(A2065&gt;=2^I$9,C2065&lt;=VrefLow),"",ROUND(((C2066-VrefLow)*(2^REsolution))/(VrefHigh-VrefLow),0))</f>
        <v>1898</v>
      </c>
      <c r="E2066" s="5" t="str">
        <f>IF(OR(A2065&gt;=2^I$9,C2065&lt;=VrefLow),"",DEC2BIN((MOD(D2066,4096)/512),3)&amp;DEC2BIN(MOD(D2066,512),9))</f>
        <v>011101101010</v>
      </c>
      <c r="F2066" s="1" t="str">
        <f>IF(OR(A2065&gt;=2^I$9,C2065&lt;=VrefLow),"",DEC2HEX(D2066,4))</f>
        <v>076A</v>
      </c>
    </row>
    <row r="2067" spans="1:6" x14ac:dyDescent="0.25">
      <c r="A2067" s="2">
        <f>IF(OR(A2066&gt;=2^I$9,C2066&lt;=VrefLow),"",A2066+1)</f>
        <v>2064</v>
      </c>
      <c r="B2067" s="6">
        <f>IF(OR(A2066&gt;=2^I$9,C2066&lt;=VrefLow),"",IF(B2066&lt;=0,"",(B2066-(M$6/(2^I$9)))))</f>
        <v>3.1765624999995019</v>
      </c>
      <c r="C2067" s="6">
        <f>IF(OR(A2066&gt;=2^I$9,C2066&lt;=VrefLow),"",(B2067*M$12)/(M$9+M$12))</f>
        <v>1.2502022697652253</v>
      </c>
      <c r="D2067" s="4">
        <f>IF(OR(A2066&gt;=2^I$9,C2066&lt;=VrefLow),"",ROUND(((C2067-VrefLow)*(2^REsolution))/(VrefHigh-VrefLow),0))</f>
        <v>1897</v>
      </c>
      <c r="E2067" s="5" t="str">
        <f>IF(OR(A2066&gt;=2^I$9,C2066&lt;=VrefLow),"",DEC2BIN((MOD(D2067,4096)/512),3)&amp;DEC2BIN(MOD(D2067,512),9))</f>
        <v>011101101001</v>
      </c>
      <c r="F2067" s="1" t="str">
        <f>IF(OR(A2066&gt;=2^I$9,C2066&lt;=VrefLow),"",DEC2HEX(D2067,4))</f>
        <v>0769</v>
      </c>
    </row>
    <row r="2068" spans="1:6" x14ac:dyDescent="0.25">
      <c r="A2068" s="2">
        <f>IF(OR(A2067&gt;=2^I$9,C2067&lt;=VrefLow),"",A2067+1)</f>
        <v>2065</v>
      </c>
      <c r="B2068" s="6">
        <f>IF(OR(A2067&gt;=2^I$9,C2067&lt;=VrefLow),"",IF(B2067&lt;=0,"",(B2067-(M$6/(2^I$9)))))</f>
        <v>3.174999999999502</v>
      </c>
      <c r="C2068" s="6">
        <f>IF(OR(A2067&gt;=2^I$9,C2067&lt;=VrefLow),"",(B2068*M$12)/(M$9+M$12))</f>
        <v>1.2495873153777362</v>
      </c>
      <c r="D2068" s="4">
        <f>IF(OR(A2067&gt;=2^I$9,C2067&lt;=VrefLow),"",ROUND(((C2068-VrefLow)*(2^REsolution))/(VrefHigh-VrefLow),0))</f>
        <v>1896</v>
      </c>
      <c r="E2068" s="5" t="str">
        <f>IF(OR(A2067&gt;=2^I$9,C2067&lt;=VrefLow),"",DEC2BIN((MOD(D2068,4096)/512),3)&amp;DEC2BIN(MOD(D2068,512),9))</f>
        <v>011101101000</v>
      </c>
      <c r="F2068" s="1" t="str">
        <f>IF(OR(A2067&gt;=2^I$9,C2067&lt;=VrefLow),"",DEC2HEX(D2068,4))</f>
        <v>0768</v>
      </c>
    </row>
    <row r="2069" spans="1:6" x14ac:dyDescent="0.25">
      <c r="A2069" s="2">
        <f>IF(OR(A2068&gt;=2^I$9,C2068&lt;=VrefLow),"",A2068+1)</f>
        <v>2066</v>
      </c>
      <c r="B2069" s="6">
        <f>IF(OR(A2068&gt;=2^I$9,C2068&lt;=VrefLow),"",IF(B2068&lt;=0,"",(B2068-(M$6/(2^I$9)))))</f>
        <v>3.1734374999995021</v>
      </c>
      <c r="C2069" s="6">
        <f>IF(OR(A2068&gt;=2^I$9,C2068&lt;=VrefLow),"",(B2069*M$12)/(M$9+M$12))</f>
        <v>1.2489723609902472</v>
      </c>
      <c r="D2069" s="4">
        <f>IF(OR(A2068&gt;=2^I$9,C2068&lt;=VrefLow),"",ROUND(((C2069-VrefLow)*(2^REsolution))/(VrefHigh-VrefLow),0))</f>
        <v>1895</v>
      </c>
      <c r="E2069" s="5" t="str">
        <f>IF(OR(A2068&gt;=2^I$9,C2068&lt;=VrefLow),"",DEC2BIN((MOD(D2069,4096)/512),3)&amp;DEC2BIN(MOD(D2069,512),9))</f>
        <v>011101100111</v>
      </c>
      <c r="F2069" s="1" t="str">
        <f>IF(OR(A2068&gt;=2^I$9,C2068&lt;=VrefLow),"",DEC2HEX(D2069,4))</f>
        <v>0767</v>
      </c>
    </row>
    <row r="2070" spans="1:6" x14ac:dyDescent="0.25">
      <c r="A2070" s="2">
        <f>IF(OR(A2069&gt;=2^I$9,C2069&lt;=VrefLow),"",A2069+1)</f>
        <v>2067</v>
      </c>
      <c r="B2070" s="6">
        <f>IF(OR(A2069&gt;=2^I$9,C2069&lt;=VrefLow),"",IF(B2069&lt;=0,"",(B2069-(M$6/(2^I$9)))))</f>
        <v>3.1718749999995022</v>
      </c>
      <c r="C2070" s="6">
        <f>IF(OR(A2069&gt;=2^I$9,C2069&lt;=VrefLow),"",(B2070*M$12)/(M$9+M$12))</f>
        <v>1.2483574066027581</v>
      </c>
      <c r="D2070" s="4">
        <f>IF(OR(A2069&gt;=2^I$9,C2069&lt;=VrefLow),"",ROUND(((C2070-VrefLow)*(2^REsolution))/(VrefHigh-VrefLow),0))</f>
        <v>1894</v>
      </c>
      <c r="E2070" s="5" t="str">
        <f>IF(OR(A2069&gt;=2^I$9,C2069&lt;=VrefLow),"",DEC2BIN((MOD(D2070,4096)/512),3)&amp;DEC2BIN(MOD(D2070,512),9))</f>
        <v>011101100110</v>
      </c>
      <c r="F2070" s="1" t="str">
        <f>IF(OR(A2069&gt;=2^I$9,C2069&lt;=VrefLow),"",DEC2HEX(D2070,4))</f>
        <v>0766</v>
      </c>
    </row>
    <row r="2071" spans="1:6" x14ac:dyDescent="0.25">
      <c r="A2071" s="2">
        <f>IF(OR(A2070&gt;=2^I$9,C2070&lt;=VrefLow),"",A2070+1)</f>
        <v>2068</v>
      </c>
      <c r="B2071" s="6">
        <f>IF(OR(A2070&gt;=2^I$9,C2070&lt;=VrefLow),"",IF(B2070&lt;=0,"",(B2070-(M$6/(2^I$9)))))</f>
        <v>3.1703124999995023</v>
      </c>
      <c r="C2071" s="6">
        <f>IF(OR(A2070&gt;=2^I$9,C2070&lt;=VrefLow),"",(B2071*M$12)/(M$9+M$12))</f>
        <v>1.2477424522152689</v>
      </c>
      <c r="D2071" s="4">
        <f>IF(OR(A2070&gt;=2^I$9,C2070&lt;=VrefLow),"",ROUND(((C2071-VrefLow)*(2^REsolution))/(VrefHigh-VrefLow),0))</f>
        <v>1893</v>
      </c>
      <c r="E2071" s="5" t="str">
        <f>IF(OR(A2070&gt;=2^I$9,C2070&lt;=VrefLow),"",DEC2BIN((MOD(D2071,4096)/512),3)&amp;DEC2BIN(MOD(D2071,512),9))</f>
        <v>011101100101</v>
      </c>
      <c r="F2071" s="1" t="str">
        <f>IF(OR(A2070&gt;=2^I$9,C2070&lt;=VrefLow),"",DEC2HEX(D2071,4))</f>
        <v>0765</v>
      </c>
    </row>
    <row r="2072" spans="1:6" x14ac:dyDescent="0.25">
      <c r="A2072" s="2">
        <f>IF(OR(A2071&gt;=2^I$9,C2071&lt;=VrefLow),"",A2071+1)</f>
        <v>2069</v>
      </c>
      <c r="B2072" s="6">
        <f>IF(OR(A2071&gt;=2^I$9,C2071&lt;=VrefLow),"",IF(B2071&lt;=0,"",(B2071-(M$6/(2^I$9)))))</f>
        <v>3.1687499999995024</v>
      </c>
      <c r="C2072" s="6">
        <f>IF(OR(A2071&gt;=2^I$9,C2071&lt;=VrefLow),"",(B2072*M$12)/(M$9+M$12))</f>
        <v>1.2471274978277798</v>
      </c>
      <c r="D2072" s="4">
        <f>IF(OR(A2071&gt;=2^I$9,C2071&lt;=VrefLow),"",ROUND(((C2072-VrefLow)*(2^REsolution))/(VrefHigh-VrefLow),0))</f>
        <v>1892</v>
      </c>
      <c r="E2072" s="5" t="str">
        <f>IF(OR(A2071&gt;=2^I$9,C2071&lt;=VrefLow),"",DEC2BIN((MOD(D2072,4096)/512),3)&amp;DEC2BIN(MOD(D2072,512),9))</f>
        <v>011101100100</v>
      </c>
      <c r="F2072" s="1" t="str">
        <f>IF(OR(A2071&gt;=2^I$9,C2071&lt;=VrefLow),"",DEC2HEX(D2072,4))</f>
        <v>0764</v>
      </c>
    </row>
    <row r="2073" spans="1:6" x14ac:dyDescent="0.25">
      <c r="A2073" s="2">
        <f>IF(OR(A2072&gt;=2^I$9,C2072&lt;=VrefLow),"",A2072+1)</f>
        <v>2070</v>
      </c>
      <c r="B2073" s="6">
        <f>IF(OR(A2072&gt;=2^I$9,C2072&lt;=VrefLow),"",IF(B2072&lt;=0,"",(B2072-(M$6/(2^I$9)))))</f>
        <v>3.1671874999995024</v>
      </c>
      <c r="C2073" s="6">
        <f>IF(OR(A2072&gt;=2^I$9,C2072&lt;=VrefLow),"",(B2073*M$12)/(M$9+M$12))</f>
        <v>1.2465125434402906</v>
      </c>
      <c r="D2073" s="4">
        <f>IF(OR(A2072&gt;=2^I$9,C2072&lt;=VrefLow),"",ROUND(((C2073-VrefLow)*(2^REsolution))/(VrefHigh-VrefLow),0))</f>
        <v>1891</v>
      </c>
      <c r="E2073" s="5" t="str">
        <f>IF(OR(A2072&gt;=2^I$9,C2072&lt;=VrefLow),"",DEC2BIN((MOD(D2073,4096)/512),3)&amp;DEC2BIN(MOD(D2073,512),9))</f>
        <v>011101100011</v>
      </c>
      <c r="F2073" s="1" t="str">
        <f>IF(OR(A2072&gt;=2^I$9,C2072&lt;=VrefLow),"",DEC2HEX(D2073,4))</f>
        <v>0763</v>
      </c>
    </row>
    <row r="2074" spans="1:6" x14ac:dyDescent="0.25">
      <c r="A2074" s="2">
        <f>IF(OR(A2073&gt;=2^I$9,C2073&lt;=VrefLow),"",A2073+1)</f>
        <v>2071</v>
      </c>
      <c r="B2074" s="6">
        <f>IF(OR(A2073&gt;=2^I$9,C2073&lt;=VrefLow),"",IF(B2073&lt;=0,"",(B2073-(M$6/(2^I$9)))))</f>
        <v>3.1656249999995025</v>
      </c>
      <c r="C2074" s="6">
        <f>IF(OR(A2073&gt;=2^I$9,C2073&lt;=VrefLow),"",(B2074*M$12)/(M$9+M$12))</f>
        <v>1.2458975890528017</v>
      </c>
      <c r="D2074" s="4">
        <f>IF(OR(A2073&gt;=2^I$9,C2073&lt;=VrefLow),"",ROUND(((C2074-VrefLow)*(2^REsolution))/(VrefHigh-VrefLow),0))</f>
        <v>1890</v>
      </c>
      <c r="E2074" s="5" t="str">
        <f>IF(OR(A2073&gt;=2^I$9,C2073&lt;=VrefLow),"",DEC2BIN((MOD(D2074,4096)/512),3)&amp;DEC2BIN(MOD(D2074,512),9))</f>
        <v>011101100010</v>
      </c>
      <c r="F2074" s="1" t="str">
        <f>IF(OR(A2073&gt;=2^I$9,C2073&lt;=VrefLow),"",DEC2HEX(D2074,4))</f>
        <v>0762</v>
      </c>
    </row>
    <row r="2075" spans="1:6" x14ac:dyDescent="0.25">
      <c r="A2075" s="2">
        <f>IF(OR(A2074&gt;=2^I$9,C2074&lt;=VrefLow),"",A2074+1)</f>
        <v>2072</v>
      </c>
      <c r="B2075" s="6">
        <f>IF(OR(A2074&gt;=2^I$9,C2074&lt;=VrefLow),"",IF(B2074&lt;=0,"",(B2074-(M$6/(2^I$9)))))</f>
        <v>3.1640624999995026</v>
      </c>
      <c r="C2075" s="6">
        <f>IF(OR(A2074&gt;=2^I$9,C2074&lt;=VrefLow),"",(B2075*M$12)/(M$9+M$12))</f>
        <v>1.2452826346653125</v>
      </c>
      <c r="D2075" s="4">
        <f>IF(OR(A2074&gt;=2^I$9,C2074&lt;=VrefLow),"",ROUND(((C2075-VrefLow)*(2^REsolution))/(VrefHigh-VrefLow),0))</f>
        <v>1889</v>
      </c>
      <c r="E2075" s="5" t="str">
        <f>IF(OR(A2074&gt;=2^I$9,C2074&lt;=VrefLow),"",DEC2BIN((MOD(D2075,4096)/512),3)&amp;DEC2BIN(MOD(D2075,512),9))</f>
        <v>011101100001</v>
      </c>
      <c r="F2075" s="1" t="str">
        <f>IF(OR(A2074&gt;=2^I$9,C2074&lt;=VrefLow),"",DEC2HEX(D2075,4))</f>
        <v>0761</v>
      </c>
    </row>
    <row r="2076" spans="1:6" x14ac:dyDescent="0.25">
      <c r="A2076" s="2">
        <f>IF(OR(A2075&gt;=2^I$9,C2075&lt;=VrefLow),"",A2075+1)</f>
        <v>2073</v>
      </c>
      <c r="B2076" s="6">
        <f>IF(OR(A2075&gt;=2^I$9,C2075&lt;=VrefLow),"",IF(B2075&lt;=0,"",(B2075-(M$6/(2^I$9)))))</f>
        <v>3.1624999999995027</v>
      </c>
      <c r="C2076" s="6">
        <f>IF(OR(A2075&gt;=2^I$9,C2075&lt;=VrefLow),"",(B2076*M$12)/(M$9+M$12))</f>
        <v>1.2446676802778234</v>
      </c>
      <c r="D2076" s="4">
        <f>IF(OR(A2075&gt;=2^I$9,C2075&lt;=VrefLow),"",ROUND(((C2076-VrefLow)*(2^REsolution))/(VrefHigh-VrefLow),0))</f>
        <v>1888</v>
      </c>
      <c r="E2076" s="5" t="str">
        <f>IF(OR(A2075&gt;=2^I$9,C2075&lt;=VrefLow),"",DEC2BIN((MOD(D2076,4096)/512),3)&amp;DEC2BIN(MOD(D2076,512),9))</f>
        <v>011101100000</v>
      </c>
      <c r="F2076" s="1" t="str">
        <f>IF(OR(A2075&gt;=2^I$9,C2075&lt;=VrefLow),"",DEC2HEX(D2076,4))</f>
        <v>0760</v>
      </c>
    </row>
    <row r="2077" spans="1:6" x14ac:dyDescent="0.25">
      <c r="A2077" s="2">
        <f>IF(OR(A2076&gt;=2^I$9,C2076&lt;=VrefLow),"",A2076+1)</f>
        <v>2074</v>
      </c>
      <c r="B2077" s="6">
        <f>IF(OR(A2076&gt;=2^I$9,C2076&lt;=VrefLow),"",IF(B2076&lt;=0,"",(B2076-(M$6/(2^I$9)))))</f>
        <v>3.1609374999995028</v>
      </c>
      <c r="C2077" s="6">
        <f>IF(OR(A2076&gt;=2^I$9,C2076&lt;=VrefLow),"",(B2077*M$12)/(M$9+M$12))</f>
        <v>1.2440527258903342</v>
      </c>
      <c r="D2077" s="4">
        <f>IF(OR(A2076&gt;=2^I$9,C2076&lt;=VrefLow),"",ROUND(((C2077-VrefLow)*(2^REsolution))/(VrefHigh-VrefLow),0))</f>
        <v>1887</v>
      </c>
      <c r="E2077" s="5" t="str">
        <f>IF(OR(A2076&gt;=2^I$9,C2076&lt;=VrefLow),"",DEC2BIN((MOD(D2077,4096)/512),3)&amp;DEC2BIN(MOD(D2077,512),9))</f>
        <v>011101011111</v>
      </c>
      <c r="F2077" s="1" t="str">
        <f>IF(OR(A2076&gt;=2^I$9,C2076&lt;=VrefLow),"",DEC2HEX(D2077,4))</f>
        <v>075F</v>
      </c>
    </row>
    <row r="2078" spans="1:6" x14ac:dyDescent="0.25">
      <c r="A2078" s="2">
        <f>IF(OR(A2077&gt;=2^I$9,C2077&lt;=VrefLow),"",A2077+1)</f>
        <v>2075</v>
      </c>
      <c r="B2078" s="6">
        <f>IF(OR(A2077&gt;=2^I$9,C2077&lt;=VrefLow),"",IF(B2077&lt;=0,"",(B2077-(M$6/(2^I$9)))))</f>
        <v>3.1593749999995029</v>
      </c>
      <c r="C2078" s="6">
        <f>IF(OR(A2077&gt;=2^I$9,C2077&lt;=VrefLow),"",(B2078*M$12)/(M$9+M$12))</f>
        <v>1.2434377715028451</v>
      </c>
      <c r="D2078" s="4">
        <f>IF(OR(A2077&gt;=2^I$9,C2077&lt;=VrefLow),"",ROUND(((C2078-VrefLow)*(2^REsolution))/(VrefHigh-VrefLow),0))</f>
        <v>1886</v>
      </c>
      <c r="E2078" s="5" t="str">
        <f>IF(OR(A2077&gt;=2^I$9,C2077&lt;=VrefLow),"",DEC2BIN((MOD(D2078,4096)/512),3)&amp;DEC2BIN(MOD(D2078,512),9))</f>
        <v>011101011110</v>
      </c>
      <c r="F2078" s="1" t="str">
        <f>IF(OR(A2077&gt;=2^I$9,C2077&lt;=VrefLow),"",DEC2HEX(D2078,4))</f>
        <v>075E</v>
      </c>
    </row>
    <row r="2079" spans="1:6" x14ac:dyDescent="0.25">
      <c r="A2079" s="2">
        <f>IF(OR(A2078&gt;=2^I$9,C2078&lt;=VrefLow),"",A2078+1)</f>
        <v>2076</v>
      </c>
      <c r="B2079" s="6">
        <f>IF(OR(A2078&gt;=2^I$9,C2078&lt;=VrefLow),"",IF(B2078&lt;=0,"",(B2078-(M$6/(2^I$9)))))</f>
        <v>3.157812499999503</v>
      </c>
      <c r="C2079" s="6">
        <f>IF(OR(A2078&gt;=2^I$9,C2078&lt;=VrefLow),"",(B2079*M$12)/(M$9+M$12))</f>
        <v>1.2428228171153561</v>
      </c>
      <c r="D2079" s="4">
        <f>IF(OR(A2078&gt;=2^I$9,C2078&lt;=VrefLow),"",ROUND(((C2079-VrefLow)*(2^REsolution))/(VrefHigh-VrefLow),0))</f>
        <v>1885</v>
      </c>
      <c r="E2079" s="5" t="str">
        <f>IF(OR(A2078&gt;=2^I$9,C2078&lt;=VrefLow),"",DEC2BIN((MOD(D2079,4096)/512),3)&amp;DEC2BIN(MOD(D2079,512),9))</f>
        <v>011101011101</v>
      </c>
      <c r="F2079" s="1" t="str">
        <f>IF(OR(A2078&gt;=2^I$9,C2078&lt;=VrefLow),"",DEC2HEX(D2079,4))</f>
        <v>075D</v>
      </c>
    </row>
    <row r="2080" spans="1:6" x14ac:dyDescent="0.25">
      <c r="A2080" s="2">
        <f>IF(OR(A2079&gt;=2^I$9,C2079&lt;=VrefLow),"",A2079+1)</f>
        <v>2077</v>
      </c>
      <c r="B2080" s="6">
        <f>IF(OR(A2079&gt;=2^I$9,C2079&lt;=VrefLow),"",IF(B2079&lt;=0,"",(B2079-(M$6/(2^I$9)))))</f>
        <v>3.1562499999995031</v>
      </c>
      <c r="C2080" s="6">
        <f>IF(OR(A2079&gt;=2^I$9,C2079&lt;=VrefLow),"",(B2080*M$12)/(M$9+M$12))</f>
        <v>1.242207862727867</v>
      </c>
      <c r="D2080" s="4">
        <f>IF(OR(A2079&gt;=2^I$9,C2079&lt;=VrefLow),"",ROUND(((C2080-VrefLow)*(2^REsolution))/(VrefHigh-VrefLow),0))</f>
        <v>1884</v>
      </c>
      <c r="E2080" s="5" t="str">
        <f>IF(OR(A2079&gt;=2^I$9,C2079&lt;=VrefLow),"",DEC2BIN((MOD(D2080,4096)/512),3)&amp;DEC2BIN(MOD(D2080,512),9))</f>
        <v>011101011100</v>
      </c>
      <c r="F2080" s="1" t="str">
        <f>IF(OR(A2079&gt;=2^I$9,C2079&lt;=VrefLow),"",DEC2HEX(D2080,4))</f>
        <v>075C</v>
      </c>
    </row>
    <row r="2081" spans="1:6" x14ac:dyDescent="0.25">
      <c r="A2081" s="2">
        <f>IF(OR(A2080&gt;=2^I$9,C2080&lt;=VrefLow),"",A2080+1)</f>
        <v>2078</v>
      </c>
      <c r="B2081" s="6">
        <f>IF(OR(A2080&gt;=2^I$9,C2080&lt;=VrefLow),"",IF(B2080&lt;=0,"",(B2080-(M$6/(2^I$9)))))</f>
        <v>3.1546874999995032</v>
      </c>
      <c r="C2081" s="6">
        <f>IF(OR(A2080&gt;=2^I$9,C2080&lt;=VrefLow),"",(B2081*M$12)/(M$9+M$12))</f>
        <v>1.2415929083403778</v>
      </c>
      <c r="D2081" s="4">
        <f>IF(OR(A2080&gt;=2^I$9,C2080&lt;=VrefLow),"",ROUND(((C2081-VrefLow)*(2^REsolution))/(VrefHigh-VrefLow),0))</f>
        <v>1884</v>
      </c>
      <c r="E2081" s="5" t="str">
        <f>IF(OR(A2080&gt;=2^I$9,C2080&lt;=VrefLow),"",DEC2BIN((MOD(D2081,4096)/512),3)&amp;DEC2BIN(MOD(D2081,512),9))</f>
        <v>011101011100</v>
      </c>
      <c r="F2081" s="1" t="str">
        <f>IF(OR(A2080&gt;=2^I$9,C2080&lt;=VrefLow),"",DEC2HEX(D2081,4))</f>
        <v>075C</v>
      </c>
    </row>
    <row r="2082" spans="1:6" x14ac:dyDescent="0.25">
      <c r="A2082" s="2">
        <f>IF(OR(A2081&gt;=2^I$9,C2081&lt;=VrefLow),"",A2081+1)</f>
        <v>2079</v>
      </c>
      <c r="B2082" s="6">
        <f>IF(OR(A2081&gt;=2^I$9,C2081&lt;=VrefLow),"",IF(B2081&lt;=0,"",(B2081-(M$6/(2^I$9)))))</f>
        <v>3.1531249999995032</v>
      </c>
      <c r="C2082" s="6">
        <f>IF(OR(A2081&gt;=2^I$9,C2081&lt;=VrefLow),"",(B2082*M$12)/(M$9+M$12))</f>
        <v>1.2409779539528889</v>
      </c>
      <c r="D2082" s="4">
        <f>IF(OR(A2081&gt;=2^I$9,C2081&lt;=VrefLow),"",ROUND(((C2082-VrefLow)*(2^REsolution))/(VrefHigh-VrefLow),0))</f>
        <v>1883</v>
      </c>
      <c r="E2082" s="5" t="str">
        <f>IF(OR(A2081&gt;=2^I$9,C2081&lt;=VrefLow),"",DEC2BIN((MOD(D2082,4096)/512),3)&amp;DEC2BIN(MOD(D2082,512),9))</f>
        <v>011101011011</v>
      </c>
      <c r="F2082" s="1" t="str">
        <f>IF(OR(A2081&gt;=2^I$9,C2081&lt;=VrefLow),"",DEC2HEX(D2082,4))</f>
        <v>075B</v>
      </c>
    </row>
    <row r="2083" spans="1:6" x14ac:dyDescent="0.25">
      <c r="A2083" s="2">
        <f>IF(OR(A2082&gt;=2^I$9,C2082&lt;=VrefLow),"",A2082+1)</f>
        <v>2080</v>
      </c>
      <c r="B2083" s="6">
        <f>IF(OR(A2082&gt;=2^I$9,C2082&lt;=VrefLow),"",IF(B2082&lt;=0,"",(B2082-(M$6/(2^I$9)))))</f>
        <v>3.1515624999995033</v>
      </c>
      <c r="C2083" s="6">
        <f>IF(OR(A2082&gt;=2^I$9,C2082&lt;=VrefLow),"",(B2083*M$12)/(M$9+M$12))</f>
        <v>1.2403629995653997</v>
      </c>
      <c r="D2083" s="4">
        <f>IF(OR(A2082&gt;=2^I$9,C2082&lt;=VrefLow),"",ROUND(((C2083-VrefLow)*(2^REsolution))/(VrefHigh-VrefLow),0))</f>
        <v>1882</v>
      </c>
      <c r="E2083" s="5" t="str">
        <f>IF(OR(A2082&gt;=2^I$9,C2082&lt;=VrefLow),"",DEC2BIN((MOD(D2083,4096)/512),3)&amp;DEC2BIN(MOD(D2083,512),9))</f>
        <v>011101011010</v>
      </c>
      <c r="F2083" s="1" t="str">
        <f>IF(OR(A2082&gt;=2^I$9,C2082&lt;=VrefLow),"",DEC2HEX(D2083,4))</f>
        <v>075A</v>
      </c>
    </row>
    <row r="2084" spans="1:6" x14ac:dyDescent="0.25">
      <c r="A2084" s="2">
        <f>IF(OR(A2083&gt;=2^I$9,C2083&lt;=VrefLow),"",A2083+1)</f>
        <v>2081</v>
      </c>
      <c r="B2084" s="6">
        <f>IF(OR(A2083&gt;=2^I$9,C2083&lt;=VrefLow),"",IF(B2083&lt;=0,"",(B2083-(M$6/(2^I$9)))))</f>
        <v>3.1499999999995034</v>
      </c>
      <c r="C2084" s="6">
        <f>IF(OR(A2083&gt;=2^I$9,C2083&lt;=VrefLow),"",(B2084*M$12)/(M$9+M$12))</f>
        <v>1.2397480451779104</v>
      </c>
      <c r="D2084" s="4">
        <f>IF(OR(A2083&gt;=2^I$9,C2083&lt;=VrefLow),"",ROUND(((C2084-VrefLow)*(2^REsolution))/(VrefHigh-VrefLow),0))</f>
        <v>1881</v>
      </c>
      <c r="E2084" s="5" t="str">
        <f>IF(OR(A2083&gt;=2^I$9,C2083&lt;=VrefLow),"",DEC2BIN((MOD(D2084,4096)/512),3)&amp;DEC2BIN(MOD(D2084,512),9))</f>
        <v>011101011001</v>
      </c>
      <c r="F2084" s="1" t="str">
        <f>IF(OR(A2083&gt;=2^I$9,C2083&lt;=VrefLow),"",DEC2HEX(D2084,4))</f>
        <v>0759</v>
      </c>
    </row>
    <row r="2085" spans="1:6" x14ac:dyDescent="0.25">
      <c r="A2085" s="2">
        <f>IF(OR(A2084&gt;=2^I$9,C2084&lt;=VrefLow),"",A2084+1)</f>
        <v>2082</v>
      </c>
      <c r="B2085" s="6">
        <f>IF(OR(A2084&gt;=2^I$9,C2084&lt;=VrefLow),"",IF(B2084&lt;=0,"",(B2084-(M$6/(2^I$9)))))</f>
        <v>3.1484374999995035</v>
      </c>
      <c r="C2085" s="6">
        <f>IF(OR(A2084&gt;=2^I$9,C2084&lt;=VrefLow),"",(B2085*M$12)/(M$9+M$12))</f>
        <v>1.2391330907904214</v>
      </c>
      <c r="D2085" s="4">
        <f>IF(OR(A2084&gt;=2^I$9,C2084&lt;=VrefLow),"",ROUND(((C2085-VrefLow)*(2^REsolution))/(VrefHigh-VrefLow),0))</f>
        <v>1880</v>
      </c>
      <c r="E2085" s="5" t="str">
        <f>IF(OR(A2084&gt;=2^I$9,C2084&lt;=VrefLow),"",DEC2BIN((MOD(D2085,4096)/512),3)&amp;DEC2BIN(MOD(D2085,512),9))</f>
        <v>011101011000</v>
      </c>
      <c r="F2085" s="1" t="str">
        <f>IF(OR(A2084&gt;=2^I$9,C2084&lt;=VrefLow),"",DEC2HEX(D2085,4))</f>
        <v>0758</v>
      </c>
    </row>
    <row r="2086" spans="1:6" x14ac:dyDescent="0.25">
      <c r="A2086" s="2">
        <f>IF(OR(A2085&gt;=2^I$9,C2085&lt;=VrefLow),"",A2085+1)</f>
        <v>2083</v>
      </c>
      <c r="B2086" s="6">
        <f>IF(OR(A2085&gt;=2^I$9,C2085&lt;=VrefLow),"",IF(B2085&lt;=0,"",(B2085-(M$6/(2^I$9)))))</f>
        <v>3.1468749999995036</v>
      </c>
      <c r="C2086" s="6">
        <f>IF(OR(A2085&gt;=2^I$9,C2085&lt;=VrefLow),"",(B2086*M$12)/(M$9+M$12))</f>
        <v>1.2385181364029323</v>
      </c>
      <c r="D2086" s="4">
        <f>IF(OR(A2085&gt;=2^I$9,C2085&lt;=VrefLow),"",ROUND(((C2086-VrefLow)*(2^REsolution))/(VrefHigh-VrefLow),0))</f>
        <v>1879</v>
      </c>
      <c r="E2086" s="5" t="str">
        <f>IF(OR(A2085&gt;=2^I$9,C2085&lt;=VrefLow),"",DEC2BIN((MOD(D2086,4096)/512),3)&amp;DEC2BIN(MOD(D2086,512),9))</f>
        <v>011101010111</v>
      </c>
      <c r="F2086" s="1" t="str">
        <f>IF(OR(A2085&gt;=2^I$9,C2085&lt;=VrefLow),"",DEC2HEX(D2086,4))</f>
        <v>0757</v>
      </c>
    </row>
    <row r="2087" spans="1:6" x14ac:dyDescent="0.25">
      <c r="A2087" s="2">
        <f>IF(OR(A2086&gt;=2^I$9,C2086&lt;=VrefLow),"",A2086+1)</f>
        <v>2084</v>
      </c>
      <c r="B2087" s="6">
        <f>IF(OR(A2086&gt;=2^I$9,C2086&lt;=VrefLow),"",IF(B2086&lt;=0,"",(B2086-(M$6/(2^I$9)))))</f>
        <v>3.1453124999995037</v>
      </c>
      <c r="C2087" s="6">
        <f>IF(OR(A2086&gt;=2^I$9,C2086&lt;=VrefLow),"",(B2087*M$12)/(M$9+M$12))</f>
        <v>1.2379031820154434</v>
      </c>
      <c r="D2087" s="4">
        <f>IF(OR(A2086&gt;=2^I$9,C2086&lt;=VrefLow),"",ROUND(((C2087-VrefLow)*(2^REsolution))/(VrefHigh-VrefLow),0))</f>
        <v>1878</v>
      </c>
      <c r="E2087" s="5" t="str">
        <f>IF(OR(A2086&gt;=2^I$9,C2086&lt;=VrefLow),"",DEC2BIN((MOD(D2087,4096)/512),3)&amp;DEC2BIN(MOD(D2087,512),9))</f>
        <v>011101010110</v>
      </c>
      <c r="F2087" s="1" t="str">
        <f>IF(OR(A2086&gt;=2^I$9,C2086&lt;=VrefLow),"",DEC2HEX(D2087,4))</f>
        <v>0756</v>
      </c>
    </row>
    <row r="2088" spans="1:6" x14ac:dyDescent="0.25">
      <c r="A2088" s="2">
        <f>IF(OR(A2087&gt;=2^I$9,C2087&lt;=VrefLow),"",A2087+1)</f>
        <v>2085</v>
      </c>
      <c r="B2088" s="6">
        <f>IF(OR(A2087&gt;=2^I$9,C2087&lt;=VrefLow),"",IF(B2087&lt;=0,"",(B2087-(M$6/(2^I$9)))))</f>
        <v>3.1437499999995038</v>
      </c>
      <c r="C2088" s="6">
        <f>IF(OR(A2087&gt;=2^I$9,C2087&lt;=VrefLow),"",(B2088*M$12)/(M$9+M$12))</f>
        <v>1.2372882276279542</v>
      </c>
      <c r="D2088" s="4">
        <f>IF(OR(A2087&gt;=2^I$9,C2087&lt;=VrefLow),"",ROUND(((C2088-VrefLow)*(2^REsolution))/(VrefHigh-VrefLow),0))</f>
        <v>1877</v>
      </c>
      <c r="E2088" s="5" t="str">
        <f>IF(OR(A2087&gt;=2^I$9,C2087&lt;=VrefLow),"",DEC2BIN((MOD(D2088,4096)/512),3)&amp;DEC2BIN(MOD(D2088,512),9))</f>
        <v>011101010101</v>
      </c>
      <c r="F2088" s="1" t="str">
        <f>IF(OR(A2087&gt;=2^I$9,C2087&lt;=VrefLow),"",DEC2HEX(D2088,4))</f>
        <v>0755</v>
      </c>
    </row>
    <row r="2089" spans="1:6" x14ac:dyDescent="0.25">
      <c r="A2089" s="2">
        <f>IF(OR(A2088&gt;=2^I$9,C2088&lt;=VrefLow),"",A2088+1)</f>
        <v>2086</v>
      </c>
      <c r="B2089" s="6">
        <f>IF(OR(A2088&gt;=2^I$9,C2088&lt;=VrefLow),"",IF(B2088&lt;=0,"",(B2088-(M$6/(2^I$9)))))</f>
        <v>3.1421874999995039</v>
      </c>
      <c r="C2089" s="6">
        <f>IF(OR(A2088&gt;=2^I$9,C2088&lt;=VrefLow),"",(B2089*M$12)/(M$9+M$12))</f>
        <v>1.2366732732404651</v>
      </c>
      <c r="D2089" s="4">
        <f>IF(OR(A2088&gt;=2^I$9,C2088&lt;=VrefLow),"",ROUND(((C2089-VrefLow)*(2^REsolution))/(VrefHigh-VrefLow),0))</f>
        <v>1876</v>
      </c>
      <c r="E2089" s="5" t="str">
        <f>IF(OR(A2088&gt;=2^I$9,C2088&lt;=VrefLow),"",DEC2BIN((MOD(D2089,4096)/512),3)&amp;DEC2BIN(MOD(D2089,512),9))</f>
        <v>011101010100</v>
      </c>
      <c r="F2089" s="1" t="str">
        <f>IF(OR(A2088&gt;=2^I$9,C2088&lt;=VrefLow),"",DEC2HEX(D2089,4))</f>
        <v>0754</v>
      </c>
    </row>
    <row r="2090" spans="1:6" x14ac:dyDescent="0.25">
      <c r="A2090" s="2">
        <f>IF(OR(A2089&gt;=2^I$9,C2089&lt;=VrefLow),"",A2089+1)</f>
        <v>2087</v>
      </c>
      <c r="B2090" s="6">
        <f>IF(OR(A2089&gt;=2^I$9,C2089&lt;=VrefLow),"",IF(B2089&lt;=0,"",(B2089-(M$6/(2^I$9)))))</f>
        <v>3.140624999999504</v>
      </c>
      <c r="C2090" s="6">
        <f>IF(OR(A2089&gt;=2^I$9,C2089&lt;=VrefLow),"",(B2090*M$12)/(M$9+M$12))</f>
        <v>1.2360583188529759</v>
      </c>
      <c r="D2090" s="4">
        <f>IF(OR(A2089&gt;=2^I$9,C2089&lt;=VrefLow),"",ROUND(((C2090-VrefLow)*(2^REsolution))/(VrefHigh-VrefLow),0))</f>
        <v>1875</v>
      </c>
      <c r="E2090" s="5" t="str">
        <f>IF(OR(A2089&gt;=2^I$9,C2089&lt;=VrefLow),"",DEC2BIN((MOD(D2090,4096)/512),3)&amp;DEC2BIN(MOD(D2090,512),9))</f>
        <v>011101010011</v>
      </c>
      <c r="F2090" s="1" t="str">
        <f>IF(OR(A2089&gt;=2^I$9,C2089&lt;=VrefLow),"",DEC2HEX(D2090,4))</f>
        <v>0753</v>
      </c>
    </row>
    <row r="2091" spans="1:6" x14ac:dyDescent="0.25">
      <c r="A2091" s="2">
        <f>IF(OR(A2090&gt;=2^I$9,C2090&lt;=VrefLow),"",A2090+1)</f>
        <v>2088</v>
      </c>
      <c r="B2091" s="6">
        <f>IF(OR(A2090&gt;=2^I$9,C2090&lt;=VrefLow),"",IF(B2090&lt;=0,"",(B2090-(M$6/(2^I$9)))))</f>
        <v>3.139062499999504</v>
      </c>
      <c r="C2091" s="6">
        <f>IF(OR(A2090&gt;=2^I$9,C2090&lt;=VrefLow),"",(B2091*M$12)/(M$9+M$12))</f>
        <v>1.2354433644654867</v>
      </c>
      <c r="D2091" s="4">
        <f>IF(OR(A2090&gt;=2^I$9,C2090&lt;=VrefLow),"",ROUND(((C2091-VrefLow)*(2^REsolution))/(VrefHigh-VrefLow),0))</f>
        <v>1874</v>
      </c>
      <c r="E2091" s="5" t="str">
        <f>IF(OR(A2090&gt;=2^I$9,C2090&lt;=VrefLow),"",DEC2BIN((MOD(D2091,4096)/512),3)&amp;DEC2BIN(MOD(D2091,512),9))</f>
        <v>011101010010</v>
      </c>
      <c r="F2091" s="1" t="str">
        <f>IF(OR(A2090&gt;=2^I$9,C2090&lt;=VrefLow),"",DEC2HEX(D2091,4))</f>
        <v>0752</v>
      </c>
    </row>
    <row r="2092" spans="1:6" x14ac:dyDescent="0.25">
      <c r="A2092" s="2">
        <f>IF(OR(A2091&gt;=2^I$9,C2091&lt;=VrefLow),"",A2091+1)</f>
        <v>2089</v>
      </c>
      <c r="B2092" s="6">
        <f>IF(OR(A2091&gt;=2^I$9,C2091&lt;=VrefLow),"",IF(B2091&lt;=0,"",(B2091-(M$6/(2^I$9)))))</f>
        <v>3.1374999999995041</v>
      </c>
      <c r="C2092" s="6">
        <f>IF(OR(A2091&gt;=2^I$9,C2091&lt;=VrefLow),"",(B2092*M$12)/(M$9+M$12))</f>
        <v>1.2348284100779976</v>
      </c>
      <c r="D2092" s="4">
        <f>IF(OR(A2091&gt;=2^I$9,C2091&lt;=VrefLow),"",ROUND(((C2092-VrefLow)*(2^REsolution))/(VrefHigh-VrefLow),0))</f>
        <v>1873</v>
      </c>
      <c r="E2092" s="5" t="str">
        <f>IF(OR(A2091&gt;=2^I$9,C2091&lt;=VrefLow),"",DEC2BIN((MOD(D2092,4096)/512),3)&amp;DEC2BIN(MOD(D2092,512),9))</f>
        <v>011101010001</v>
      </c>
      <c r="F2092" s="1" t="str">
        <f>IF(OR(A2091&gt;=2^I$9,C2091&lt;=VrefLow),"",DEC2HEX(D2092,4))</f>
        <v>0751</v>
      </c>
    </row>
    <row r="2093" spans="1:6" x14ac:dyDescent="0.25">
      <c r="A2093" s="2">
        <f>IF(OR(A2092&gt;=2^I$9,C2092&lt;=VrefLow),"",A2092+1)</f>
        <v>2090</v>
      </c>
      <c r="B2093" s="6">
        <f>IF(OR(A2092&gt;=2^I$9,C2092&lt;=VrefLow),"",IF(B2092&lt;=0,"",(B2092-(M$6/(2^I$9)))))</f>
        <v>3.1359374999995042</v>
      </c>
      <c r="C2093" s="6">
        <f>IF(OR(A2092&gt;=2^I$9,C2092&lt;=VrefLow),"",(B2093*M$12)/(M$9+M$12))</f>
        <v>1.2342134556905087</v>
      </c>
      <c r="D2093" s="4">
        <f>IF(OR(A2092&gt;=2^I$9,C2092&lt;=VrefLow),"",ROUND(((C2093-VrefLow)*(2^REsolution))/(VrefHigh-VrefLow),0))</f>
        <v>1872</v>
      </c>
      <c r="E2093" s="5" t="str">
        <f>IF(OR(A2092&gt;=2^I$9,C2092&lt;=VrefLow),"",DEC2BIN((MOD(D2093,4096)/512),3)&amp;DEC2BIN(MOD(D2093,512),9))</f>
        <v>011101010000</v>
      </c>
      <c r="F2093" s="1" t="str">
        <f>IF(OR(A2092&gt;=2^I$9,C2092&lt;=VrefLow),"",DEC2HEX(D2093,4))</f>
        <v>0750</v>
      </c>
    </row>
    <row r="2094" spans="1:6" x14ac:dyDescent="0.25">
      <c r="A2094" s="2">
        <f>IF(OR(A2093&gt;=2^I$9,C2093&lt;=VrefLow),"",A2093+1)</f>
        <v>2091</v>
      </c>
      <c r="B2094" s="6">
        <f>IF(OR(A2093&gt;=2^I$9,C2093&lt;=VrefLow),"",IF(B2093&lt;=0,"",(B2093-(M$6/(2^I$9)))))</f>
        <v>3.1343749999995043</v>
      </c>
      <c r="C2094" s="6">
        <f>IF(OR(A2093&gt;=2^I$9,C2093&lt;=VrefLow),"",(B2094*M$12)/(M$9+M$12))</f>
        <v>1.2335985013030195</v>
      </c>
      <c r="D2094" s="4">
        <f>IF(OR(A2093&gt;=2^I$9,C2093&lt;=VrefLow),"",ROUND(((C2094-VrefLow)*(2^REsolution))/(VrefHigh-VrefLow),0))</f>
        <v>1871</v>
      </c>
      <c r="E2094" s="5" t="str">
        <f>IF(OR(A2093&gt;=2^I$9,C2093&lt;=VrefLow),"",DEC2BIN((MOD(D2094,4096)/512),3)&amp;DEC2BIN(MOD(D2094,512),9))</f>
        <v>011101001111</v>
      </c>
      <c r="F2094" s="1" t="str">
        <f>IF(OR(A2093&gt;=2^I$9,C2093&lt;=VrefLow),"",DEC2HEX(D2094,4))</f>
        <v>074F</v>
      </c>
    </row>
    <row r="2095" spans="1:6" x14ac:dyDescent="0.25">
      <c r="A2095" s="2">
        <f>IF(OR(A2094&gt;=2^I$9,C2094&lt;=VrefLow),"",A2094+1)</f>
        <v>2092</v>
      </c>
      <c r="B2095" s="6">
        <f>IF(OR(A2094&gt;=2^I$9,C2094&lt;=VrefLow),"",IF(B2094&lt;=0,"",(B2094-(M$6/(2^I$9)))))</f>
        <v>3.1328124999995044</v>
      </c>
      <c r="C2095" s="6">
        <f>IF(OR(A2094&gt;=2^I$9,C2094&lt;=VrefLow),"",(B2095*M$12)/(M$9+M$12))</f>
        <v>1.2329835469155306</v>
      </c>
      <c r="D2095" s="4">
        <f>IF(OR(A2094&gt;=2^I$9,C2094&lt;=VrefLow),"",ROUND(((C2095-VrefLow)*(2^REsolution))/(VrefHigh-VrefLow),0))</f>
        <v>1870</v>
      </c>
      <c r="E2095" s="5" t="str">
        <f>IF(OR(A2094&gt;=2^I$9,C2094&lt;=VrefLow),"",DEC2BIN((MOD(D2095,4096)/512),3)&amp;DEC2BIN(MOD(D2095,512),9))</f>
        <v>011101001110</v>
      </c>
      <c r="F2095" s="1" t="str">
        <f>IF(OR(A2094&gt;=2^I$9,C2094&lt;=VrefLow),"",DEC2HEX(D2095,4))</f>
        <v>074E</v>
      </c>
    </row>
    <row r="2096" spans="1:6" x14ac:dyDescent="0.25">
      <c r="A2096" s="2">
        <f>IF(OR(A2095&gt;=2^I$9,C2095&lt;=VrefLow),"",A2095+1)</f>
        <v>2093</v>
      </c>
      <c r="B2096" s="6">
        <f>IF(OR(A2095&gt;=2^I$9,C2095&lt;=VrefLow),"",IF(B2095&lt;=0,"",(B2095-(M$6/(2^I$9)))))</f>
        <v>3.1312499999995045</v>
      </c>
      <c r="C2096" s="6">
        <f>IF(OR(A2095&gt;=2^I$9,C2095&lt;=VrefLow),"",(B2096*M$12)/(M$9+M$12))</f>
        <v>1.2323685925280412</v>
      </c>
      <c r="D2096" s="4">
        <f>IF(OR(A2095&gt;=2^I$9,C2095&lt;=VrefLow),"",ROUND(((C2096-VrefLow)*(2^REsolution))/(VrefHigh-VrefLow),0))</f>
        <v>1870</v>
      </c>
      <c r="E2096" s="5" t="str">
        <f>IF(OR(A2095&gt;=2^I$9,C2095&lt;=VrefLow),"",DEC2BIN((MOD(D2096,4096)/512),3)&amp;DEC2BIN(MOD(D2096,512),9))</f>
        <v>011101001110</v>
      </c>
      <c r="F2096" s="1" t="str">
        <f>IF(OR(A2095&gt;=2^I$9,C2095&lt;=VrefLow),"",DEC2HEX(D2096,4))</f>
        <v>074E</v>
      </c>
    </row>
    <row r="2097" spans="1:6" x14ac:dyDescent="0.25">
      <c r="A2097" s="2">
        <f>IF(OR(A2096&gt;=2^I$9,C2096&lt;=VrefLow),"",A2096+1)</f>
        <v>2094</v>
      </c>
      <c r="B2097" s="6">
        <f>IF(OR(A2096&gt;=2^I$9,C2096&lt;=VrefLow),"",IF(B2096&lt;=0,"",(B2096-(M$6/(2^I$9)))))</f>
        <v>3.1296874999995046</v>
      </c>
      <c r="C2097" s="6">
        <f>IF(OR(A2096&gt;=2^I$9,C2096&lt;=VrefLow),"",(B2097*M$12)/(M$9+M$12))</f>
        <v>1.2317536381405521</v>
      </c>
      <c r="D2097" s="4">
        <f>IF(OR(A2096&gt;=2^I$9,C2096&lt;=VrefLow),"",ROUND(((C2097-VrefLow)*(2^REsolution))/(VrefHigh-VrefLow),0))</f>
        <v>1869</v>
      </c>
      <c r="E2097" s="5" t="str">
        <f>IF(OR(A2096&gt;=2^I$9,C2096&lt;=VrefLow),"",DEC2BIN((MOD(D2097,4096)/512),3)&amp;DEC2BIN(MOD(D2097,512),9))</f>
        <v>011101001101</v>
      </c>
      <c r="F2097" s="1" t="str">
        <f>IF(OR(A2096&gt;=2^I$9,C2096&lt;=VrefLow),"",DEC2HEX(D2097,4))</f>
        <v>074D</v>
      </c>
    </row>
    <row r="2098" spans="1:6" x14ac:dyDescent="0.25">
      <c r="A2098" s="2">
        <f>IF(OR(A2097&gt;=2^I$9,C2097&lt;=VrefLow),"",A2097+1)</f>
        <v>2095</v>
      </c>
      <c r="B2098" s="6">
        <f>IF(OR(A2097&gt;=2^I$9,C2097&lt;=VrefLow),"",IF(B2097&lt;=0,"",(B2097-(M$6/(2^I$9)))))</f>
        <v>3.1281249999995047</v>
      </c>
      <c r="C2098" s="6">
        <f>IF(OR(A2097&gt;=2^I$9,C2097&lt;=VrefLow),"",(B2098*M$12)/(M$9+M$12))</f>
        <v>1.2311386837530631</v>
      </c>
      <c r="D2098" s="4">
        <f>IF(OR(A2097&gt;=2^I$9,C2097&lt;=VrefLow),"",ROUND(((C2098-VrefLow)*(2^REsolution))/(VrefHigh-VrefLow),0))</f>
        <v>1868</v>
      </c>
      <c r="E2098" s="5" t="str">
        <f>IF(OR(A2097&gt;=2^I$9,C2097&lt;=VrefLow),"",DEC2BIN((MOD(D2098,4096)/512),3)&amp;DEC2BIN(MOD(D2098,512),9))</f>
        <v>011101001100</v>
      </c>
      <c r="F2098" s="1" t="str">
        <f>IF(OR(A2097&gt;=2^I$9,C2097&lt;=VrefLow),"",DEC2HEX(D2098,4))</f>
        <v>074C</v>
      </c>
    </row>
    <row r="2099" spans="1:6" x14ac:dyDescent="0.25">
      <c r="A2099" s="2">
        <f>IF(OR(A2098&gt;=2^I$9,C2098&lt;=VrefLow),"",A2098+1)</f>
        <v>2096</v>
      </c>
      <c r="B2099" s="6">
        <f>IF(OR(A2098&gt;=2^I$9,C2098&lt;=VrefLow),"",IF(B2098&lt;=0,"",(B2098-(M$6/(2^I$9)))))</f>
        <v>3.1265624999995048</v>
      </c>
      <c r="C2099" s="6">
        <f>IF(OR(A2098&gt;=2^I$9,C2098&lt;=VrefLow),"",(B2099*M$12)/(M$9+M$12))</f>
        <v>1.230523729365574</v>
      </c>
      <c r="D2099" s="4">
        <f>IF(OR(A2098&gt;=2^I$9,C2098&lt;=VrefLow),"",ROUND(((C2099-VrefLow)*(2^REsolution))/(VrefHigh-VrefLow),0))</f>
        <v>1867</v>
      </c>
      <c r="E2099" s="5" t="str">
        <f>IF(OR(A2098&gt;=2^I$9,C2098&lt;=VrefLow),"",DEC2BIN((MOD(D2099,4096)/512),3)&amp;DEC2BIN(MOD(D2099,512),9))</f>
        <v>011101001011</v>
      </c>
      <c r="F2099" s="1" t="str">
        <f>IF(OR(A2098&gt;=2^I$9,C2098&lt;=VrefLow),"",DEC2HEX(D2099,4))</f>
        <v>074B</v>
      </c>
    </row>
    <row r="2100" spans="1:6" x14ac:dyDescent="0.25">
      <c r="A2100" s="2">
        <f>IF(OR(A2099&gt;=2^I$9,C2099&lt;=VrefLow),"",A2099+1)</f>
        <v>2097</v>
      </c>
      <c r="B2100" s="6">
        <f>IF(OR(A2099&gt;=2^I$9,C2099&lt;=VrefLow),"",IF(B2099&lt;=0,"",(B2099-(M$6/(2^I$9)))))</f>
        <v>3.1249999999995048</v>
      </c>
      <c r="C2100" s="6">
        <f>IF(OR(A2099&gt;=2^I$9,C2099&lt;=VrefLow),"",(B2100*M$12)/(M$9+M$12))</f>
        <v>1.2299087749780848</v>
      </c>
      <c r="D2100" s="4">
        <f>IF(OR(A2099&gt;=2^I$9,C2099&lt;=VrefLow),"",ROUND(((C2100-VrefLow)*(2^REsolution))/(VrefHigh-VrefLow),0))</f>
        <v>1866</v>
      </c>
      <c r="E2100" s="5" t="str">
        <f>IF(OR(A2099&gt;=2^I$9,C2099&lt;=VrefLow),"",DEC2BIN((MOD(D2100,4096)/512),3)&amp;DEC2BIN(MOD(D2100,512),9))</f>
        <v>011101001010</v>
      </c>
      <c r="F2100" s="1" t="str">
        <f>IF(OR(A2099&gt;=2^I$9,C2099&lt;=VrefLow),"",DEC2HEX(D2100,4))</f>
        <v>074A</v>
      </c>
    </row>
    <row r="2101" spans="1:6" x14ac:dyDescent="0.25">
      <c r="A2101" s="2">
        <f>IF(OR(A2100&gt;=2^I$9,C2100&lt;=VrefLow),"",A2100+1)</f>
        <v>2098</v>
      </c>
      <c r="B2101" s="6">
        <f>IF(OR(A2100&gt;=2^I$9,C2100&lt;=VrefLow),"",IF(B2100&lt;=0,"",(B2100-(M$6/(2^I$9)))))</f>
        <v>3.1234374999995049</v>
      </c>
      <c r="C2101" s="6">
        <f>IF(OR(A2100&gt;=2^I$9,C2100&lt;=VrefLow),"",(B2101*M$12)/(M$9+M$12))</f>
        <v>1.2292938205905959</v>
      </c>
      <c r="D2101" s="4">
        <f>IF(OR(A2100&gt;=2^I$9,C2100&lt;=VrefLow),"",ROUND(((C2101-VrefLow)*(2^REsolution))/(VrefHigh-VrefLow),0))</f>
        <v>1865</v>
      </c>
      <c r="E2101" s="5" t="str">
        <f>IF(OR(A2100&gt;=2^I$9,C2100&lt;=VrefLow),"",DEC2BIN((MOD(D2101,4096)/512),3)&amp;DEC2BIN(MOD(D2101,512),9))</f>
        <v>011101001001</v>
      </c>
      <c r="F2101" s="1" t="str">
        <f>IF(OR(A2100&gt;=2^I$9,C2100&lt;=VrefLow),"",DEC2HEX(D2101,4))</f>
        <v>0749</v>
      </c>
    </row>
    <row r="2102" spans="1:6" x14ac:dyDescent="0.25">
      <c r="A2102" s="2">
        <f>IF(OR(A2101&gt;=2^I$9,C2101&lt;=VrefLow),"",A2101+1)</f>
        <v>2099</v>
      </c>
      <c r="B2102" s="6">
        <f>IF(OR(A2101&gt;=2^I$9,C2101&lt;=VrefLow),"",IF(B2101&lt;=0,"",(B2101-(M$6/(2^I$9)))))</f>
        <v>3.121874999999505</v>
      </c>
      <c r="C2102" s="6">
        <f>IF(OR(A2101&gt;=2^I$9,C2101&lt;=VrefLow),"",(B2102*M$12)/(M$9+M$12))</f>
        <v>1.2286788662031065</v>
      </c>
      <c r="D2102" s="4">
        <f>IF(OR(A2101&gt;=2^I$9,C2101&lt;=VrefLow),"",ROUND(((C2102-VrefLow)*(2^REsolution))/(VrefHigh-VrefLow),0))</f>
        <v>1864</v>
      </c>
      <c r="E2102" s="5" t="str">
        <f>IF(OR(A2101&gt;=2^I$9,C2101&lt;=VrefLow),"",DEC2BIN((MOD(D2102,4096)/512),3)&amp;DEC2BIN(MOD(D2102,512),9))</f>
        <v>011101001000</v>
      </c>
      <c r="F2102" s="1" t="str">
        <f>IF(OR(A2101&gt;=2^I$9,C2101&lt;=VrefLow),"",DEC2HEX(D2102,4))</f>
        <v>0748</v>
      </c>
    </row>
    <row r="2103" spans="1:6" x14ac:dyDescent="0.25">
      <c r="A2103" s="2">
        <f>IF(OR(A2102&gt;=2^I$9,C2102&lt;=VrefLow),"",A2102+1)</f>
        <v>2100</v>
      </c>
      <c r="B2103" s="6">
        <f>IF(OR(A2102&gt;=2^I$9,C2102&lt;=VrefLow),"",IF(B2102&lt;=0,"",(B2102-(M$6/(2^I$9)))))</f>
        <v>3.1203124999995051</v>
      </c>
      <c r="C2103" s="6">
        <f>IF(OR(A2102&gt;=2^I$9,C2102&lt;=VrefLow),"",(B2103*M$12)/(M$9+M$12))</f>
        <v>1.2280639118156176</v>
      </c>
      <c r="D2103" s="4">
        <f>IF(OR(A2102&gt;=2^I$9,C2102&lt;=VrefLow),"",ROUND(((C2103-VrefLow)*(2^REsolution))/(VrefHigh-VrefLow),0))</f>
        <v>1863</v>
      </c>
      <c r="E2103" s="5" t="str">
        <f>IF(OR(A2102&gt;=2^I$9,C2102&lt;=VrefLow),"",DEC2BIN((MOD(D2103,4096)/512),3)&amp;DEC2BIN(MOD(D2103,512),9))</f>
        <v>011101000111</v>
      </c>
      <c r="F2103" s="1" t="str">
        <f>IF(OR(A2102&gt;=2^I$9,C2102&lt;=VrefLow),"",DEC2HEX(D2103,4))</f>
        <v>0747</v>
      </c>
    </row>
    <row r="2104" spans="1:6" x14ac:dyDescent="0.25">
      <c r="A2104" s="2">
        <f>IF(OR(A2103&gt;=2^I$9,C2103&lt;=VrefLow),"",A2103+1)</f>
        <v>2101</v>
      </c>
      <c r="B2104" s="6">
        <f>IF(OR(A2103&gt;=2^I$9,C2103&lt;=VrefLow),"",IF(B2103&lt;=0,"",(B2103-(M$6/(2^I$9)))))</f>
        <v>3.1187499999995052</v>
      </c>
      <c r="C2104" s="6">
        <f>IF(OR(A2103&gt;=2^I$9,C2103&lt;=VrefLow),"",(B2104*M$12)/(M$9+M$12))</f>
        <v>1.2274489574281284</v>
      </c>
      <c r="D2104" s="4">
        <f>IF(OR(A2103&gt;=2^I$9,C2103&lt;=VrefLow),"",ROUND(((C2104-VrefLow)*(2^REsolution))/(VrefHigh-VrefLow),0))</f>
        <v>1862</v>
      </c>
      <c r="E2104" s="5" t="str">
        <f>IF(OR(A2103&gt;=2^I$9,C2103&lt;=VrefLow),"",DEC2BIN((MOD(D2104,4096)/512),3)&amp;DEC2BIN(MOD(D2104,512),9))</f>
        <v>011101000110</v>
      </c>
      <c r="F2104" s="1" t="str">
        <f>IF(OR(A2103&gt;=2^I$9,C2103&lt;=VrefLow),"",DEC2HEX(D2104,4))</f>
        <v>0746</v>
      </c>
    </row>
    <row r="2105" spans="1:6" x14ac:dyDescent="0.25">
      <c r="A2105" s="2">
        <f>IF(OR(A2104&gt;=2^I$9,C2104&lt;=VrefLow),"",A2104+1)</f>
        <v>2102</v>
      </c>
      <c r="B2105" s="6">
        <f>IF(OR(A2104&gt;=2^I$9,C2104&lt;=VrefLow),"",IF(B2104&lt;=0,"",(B2104-(M$6/(2^I$9)))))</f>
        <v>3.1171874999995053</v>
      </c>
      <c r="C2105" s="6">
        <f>IF(OR(A2104&gt;=2^I$9,C2104&lt;=VrefLow),"",(B2105*M$12)/(M$9+M$12))</f>
        <v>1.2268340030406393</v>
      </c>
      <c r="D2105" s="4">
        <f>IF(OR(A2104&gt;=2^I$9,C2104&lt;=VrefLow),"",ROUND(((C2105-VrefLow)*(2^REsolution))/(VrefHigh-VrefLow),0))</f>
        <v>1861</v>
      </c>
      <c r="E2105" s="5" t="str">
        <f>IF(OR(A2104&gt;=2^I$9,C2104&lt;=VrefLow),"",DEC2BIN((MOD(D2105,4096)/512),3)&amp;DEC2BIN(MOD(D2105,512),9))</f>
        <v>011101000101</v>
      </c>
      <c r="F2105" s="1" t="str">
        <f>IF(OR(A2104&gt;=2^I$9,C2104&lt;=VrefLow),"",DEC2HEX(D2105,4))</f>
        <v>0745</v>
      </c>
    </row>
    <row r="2106" spans="1:6" x14ac:dyDescent="0.25">
      <c r="A2106" s="2">
        <f>IF(OR(A2105&gt;=2^I$9,C2105&lt;=VrefLow),"",A2105+1)</f>
        <v>2103</v>
      </c>
      <c r="B2106" s="6">
        <f>IF(OR(A2105&gt;=2^I$9,C2105&lt;=VrefLow),"",IF(B2105&lt;=0,"",(B2105-(M$6/(2^I$9)))))</f>
        <v>3.1156249999995054</v>
      </c>
      <c r="C2106" s="6">
        <f>IF(OR(A2105&gt;=2^I$9,C2105&lt;=VrefLow),"",(B2106*M$12)/(M$9+M$12))</f>
        <v>1.2262190486531503</v>
      </c>
      <c r="D2106" s="4">
        <f>IF(OR(A2105&gt;=2^I$9,C2105&lt;=VrefLow),"",ROUND(((C2106-VrefLow)*(2^REsolution))/(VrefHigh-VrefLow),0))</f>
        <v>1860</v>
      </c>
      <c r="E2106" s="5" t="str">
        <f>IF(OR(A2105&gt;=2^I$9,C2105&lt;=VrefLow),"",DEC2BIN((MOD(D2106,4096)/512),3)&amp;DEC2BIN(MOD(D2106,512),9))</f>
        <v>011101000100</v>
      </c>
      <c r="F2106" s="1" t="str">
        <f>IF(OR(A2105&gt;=2^I$9,C2105&lt;=VrefLow),"",DEC2HEX(D2106,4))</f>
        <v>0744</v>
      </c>
    </row>
    <row r="2107" spans="1:6" x14ac:dyDescent="0.25">
      <c r="A2107" s="2">
        <f>IF(OR(A2106&gt;=2^I$9,C2106&lt;=VrefLow),"",A2106+1)</f>
        <v>2104</v>
      </c>
      <c r="B2107" s="6">
        <f>IF(OR(A2106&gt;=2^I$9,C2106&lt;=VrefLow),"",IF(B2106&lt;=0,"",(B2106-(M$6/(2^I$9)))))</f>
        <v>3.1140624999995055</v>
      </c>
      <c r="C2107" s="6">
        <f>IF(OR(A2106&gt;=2^I$9,C2106&lt;=VrefLow),"",(B2107*M$12)/(M$9+M$12))</f>
        <v>1.2256040942656612</v>
      </c>
      <c r="D2107" s="4">
        <f>IF(OR(A2106&gt;=2^I$9,C2106&lt;=VrefLow),"",ROUND(((C2107-VrefLow)*(2^REsolution))/(VrefHigh-VrefLow),0))</f>
        <v>1859</v>
      </c>
      <c r="E2107" s="5" t="str">
        <f>IF(OR(A2106&gt;=2^I$9,C2106&lt;=VrefLow),"",DEC2BIN((MOD(D2107,4096)/512),3)&amp;DEC2BIN(MOD(D2107,512),9))</f>
        <v>011101000011</v>
      </c>
      <c r="F2107" s="1" t="str">
        <f>IF(OR(A2106&gt;=2^I$9,C2106&lt;=VrefLow),"",DEC2HEX(D2107,4))</f>
        <v>0743</v>
      </c>
    </row>
    <row r="2108" spans="1:6" x14ac:dyDescent="0.25">
      <c r="A2108" s="2">
        <f>IF(OR(A2107&gt;=2^I$9,C2107&lt;=VrefLow),"",A2107+1)</f>
        <v>2105</v>
      </c>
      <c r="B2108" s="6">
        <f>IF(OR(A2107&gt;=2^I$9,C2107&lt;=VrefLow),"",IF(B2107&lt;=0,"",(B2107-(M$6/(2^I$9)))))</f>
        <v>3.1124999999995056</v>
      </c>
      <c r="C2108" s="6">
        <f>IF(OR(A2107&gt;=2^I$9,C2107&lt;=VrefLow),"",(B2108*M$12)/(M$9+M$12))</f>
        <v>1.224989139878172</v>
      </c>
      <c r="D2108" s="4">
        <f>IF(OR(A2107&gt;=2^I$9,C2107&lt;=VrefLow),"",ROUND(((C2108-VrefLow)*(2^REsolution))/(VrefHigh-VrefLow),0))</f>
        <v>1858</v>
      </c>
      <c r="E2108" s="5" t="str">
        <f>IF(OR(A2107&gt;=2^I$9,C2107&lt;=VrefLow),"",DEC2BIN((MOD(D2108,4096)/512),3)&amp;DEC2BIN(MOD(D2108,512),9))</f>
        <v>011101000010</v>
      </c>
      <c r="F2108" s="1" t="str">
        <f>IF(OR(A2107&gt;=2^I$9,C2107&lt;=VrefLow),"",DEC2HEX(D2108,4))</f>
        <v>0742</v>
      </c>
    </row>
    <row r="2109" spans="1:6" x14ac:dyDescent="0.25">
      <c r="A2109" s="2">
        <f>IF(OR(A2108&gt;=2^I$9,C2108&lt;=VrefLow),"",A2108+1)</f>
        <v>2106</v>
      </c>
      <c r="B2109" s="6">
        <f>IF(OR(A2108&gt;=2^I$9,C2108&lt;=VrefLow),"",IF(B2108&lt;=0,"",(B2108-(M$6/(2^I$9)))))</f>
        <v>3.1109374999995056</v>
      </c>
      <c r="C2109" s="6">
        <f>IF(OR(A2108&gt;=2^I$9,C2108&lt;=VrefLow),"",(B2109*M$12)/(M$9+M$12))</f>
        <v>1.2243741854906829</v>
      </c>
      <c r="D2109" s="4">
        <f>IF(OR(A2108&gt;=2^I$9,C2108&lt;=VrefLow),"",ROUND(((C2109-VrefLow)*(2^REsolution))/(VrefHigh-VrefLow),0))</f>
        <v>1857</v>
      </c>
      <c r="E2109" s="5" t="str">
        <f>IF(OR(A2108&gt;=2^I$9,C2108&lt;=VrefLow),"",DEC2BIN((MOD(D2109,4096)/512),3)&amp;DEC2BIN(MOD(D2109,512),9))</f>
        <v>011101000001</v>
      </c>
      <c r="F2109" s="1" t="str">
        <f>IF(OR(A2108&gt;=2^I$9,C2108&lt;=VrefLow),"",DEC2HEX(D2109,4))</f>
        <v>0741</v>
      </c>
    </row>
    <row r="2110" spans="1:6" x14ac:dyDescent="0.25">
      <c r="A2110" s="2">
        <f>IF(OR(A2109&gt;=2^I$9,C2109&lt;=VrefLow),"",A2109+1)</f>
        <v>2107</v>
      </c>
      <c r="B2110" s="6">
        <f>IF(OR(A2109&gt;=2^I$9,C2109&lt;=VrefLow),"",IF(B2109&lt;=0,"",(B2109-(M$6/(2^I$9)))))</f>
        <v>3.1093749999995057</v>
      </c>
      <c r="C2110" s="6">
        <f>IF(OR(A2109&gt;=2^I$9,C2109&lt;=VrefLow),"",(B2110*M$12)/(M$9+M$12))</f>
        <v>1.2237592311031937</v>
      </c>
      <c r="D2110" s="4">
        <f>IF(OR(A2109&gt;=2^I$9,C2109&lt;=VrefLow),"",ROUND(((C2110-VrefLow)*(2^REsolution))/(VrefHigh-VrefLow),0))</f>
        <v>1856</v>
      </c>
      <c r="E2110" s="5" t="str">
        <f>IF(OR(A2109&gt;=2^I$9,C2109&lt;=VrefLow),"",DEC2BIN((MOD(D2110,4096)/512),3)&amp;DEC2BIN(MOD(D2110,512),9))</f>
        <v>011101000000</v>
      </c>
      <c r="F2110" s="1" t="str">
        <f>IF(OR(A2109&gt;=2^I$9,C2109&lt;=VrefLow),"",DEC2HEX(D2110,4))</f>
        <v>0740</v>
      </c>
    </row>
    <row r="2111" spans="1:6" x14ac:dyDescent="0.25">
      <c r="A2111" s="2">
        <f>IF(OR(A2110&gt;=2^I$9,C2110&lt;=VrefLow),"",A2110+1)</f>
        <v>2108</v>
      </c>
      <c r="B2111" s="6">
        <f>IF(OR(A2110&gt;=2^I$9,C2110&lt;=VrefLow),"",IF(B2110&lt;=0,"",(B2110-(M$6/(2^I$9)))))</f>
        <v>3.1078124999995058</v>
      </c>
      <c r="C2111" s="6">
        <f>IF(OR(A2110&gt;=2^I$9,C2110&lt;=VrefLow),"",(B2111*M$12)/(M$9+M$12))</f>
        <v>1.2231442767157048</v>
      </c>
      <c r="D2111" s="4">
        <f>IF(OR(A2110&gt;=2^I$9,C2110&lt;=VrefLow),"",ROUND(((C2111-VrefLow)*(2^REsolution))/(VrefHigh-VrefLow),0))</f>
        <v>1856</v>
      </c>
      <c r="E2111" s="5" t="str">
        <f>IF(OR(A2110&gt;=2^I$9,C2110&lt;=VrefLow),"",DEC2BIN((MOD(D2111,4096)/512),3)&amp;DEC2BIN(MOD(D2111,512),9))</f>
        <v>011101000000</v>
      </c>
      <c r="F2111" s="1" t="str">
        <f>IF(OR(A2110&gt;=2^I$9,C2110&lt;=VrefLow),"",DEC2HEX(D2111,4))</f>
        <v>0740</v>
      </c>
    </row>
    <row r="2112" spans="1:6" x14ac:dyDescent="0.25">
      <c r="A2112" s="2">
        <f>IF(OR(A2111&gt;=2^I$9,C2111&lt;=VrefLow),"",A2111+1)</f>
        <v>2109</v>
      </c>
      <c r="B2112" s="6">
        <f>IF(OR(A2111&gt;=2^I$9,C2111&lt;=VrefLow),"",IF(B2111&lt;=0,"",(B2111-(M$6/(2^I$9)))))</f>
        <v>3.1062499999995059</v>
      </c>
      <c r="C2112" s="6">
        <f>IF(OR(A2111&gt;=2^I$9,C2111&lt;=VrefLow),"",(B2112*M$12)/(M$9+M$12))</f>
        <v>1.2225293223282157</v>
      </c>
      <c r="D2112" s="4">
        <f>IF(OR(A2111&gt;=2^I$9,C2111&lt;=VrefLow),"",ROUND(((C2112-VrefLow)*(2^REsolution))/(VrefHigh-VrefLow),0))</f>
        <v>1855</v>
      </c>
      <c r="E2112" s="5" t="str">
        <f>IF(OR(A2111&gt;=2^I$9,C2111&lt;=VrefLow),"",DEC2BIN((MOD(D2112,4096)/512),3)&amp;DEC2BIN(MOD(D2112,512),9))</f>
        <v>011100111111</v>
      </c>
      <c r="F2112" s="1" t="str">
        <f>IF(OR(A2111&gt;=2^I$9,C2111&lt;=VrefLow),"",DEC2HEX(D2112,4))</f>
        <v>073F</v>
      </c>
    </row>
    <row r="2113" spans="1:6" x14ac:dyDescent="0.25">
      <c r="A2113" s="2">
        <f>IF(OR(A2112&gt;=2^I$9,C2112&lt;=VrefLow),"",A2112+1)</f>
        <v>2110</v>
      </c>
      <c r="B2113" s="6">
        <f>IF(OR(A2112&gt;=2^I$9,C2112&lt;=VrefLow),"",IF(B2112&lt;=0,"",(B2112-(M$6/(2^I$9)))))</f>
        <v>3.104687499999506</v>
      </c>
      <c r="C2113" s="6">
        <f>IF(OR(A2112&gt;=2^I$9,C2112&lt;=VrefLow),"",(B2113*M$12)/(M$9+M$12))</f>
        <v>1.2219143679407265</v>
      </c>
      <c r="D2113" s="4">
        <f>IF(OR(A2112&gt;=2^I$9,C2112&lt;=VrefLow),"",ROUND(((C2113-VrefLow)*(2^REsolution))/(VrefHigh-VrefLow),0))</f>
        <v>1854</v>
      </c>
      <c r="E2113" s="5" t="str">
        <f>IF(OR(A2112&gt;=2^I$9,C2112&lt;=VrefLow),"",DEC2BIN((MOD(D2113,4096)/512),3)&amp;DEC2BIN(MOD(D2113,512),9))</f>
        <v>011100111110</v>
      </c>
      <c r="F2113" s="1" t="str">
        <f>IF(OR(A2112&gt;=2^I$9,C2112&lt;=VrefLow),"",DEC2HEX(D2113,4))</f>
        <v>073E</v>
      </c>
    </row>
    <row r="2114" spans="1:6" x14ac:dyDescent="0.25">
      <c r="A2114" s="2">
        <f>IF(OR(A2113&gt;=2^I$9,C2113&lt;=VrefLow),"",A2113+1)</f>
        <v>2111</v>
      </c>
      <c r="B2114" s="6">
        <f>IF(OR(A2113&gt;=2^I$9,C2113&lt;=VrefLow),"",IF(B2113&lt;=0,"",(B2113-(M$6/(2^I$9)))))</f>
        <v>3.1031249999995061</v>
      </c>
      <c r="C2114" s="6">
        <f>IF(OR(A2113&gt;=2^I$9,C2113&lt;=VrefLow),"",(B2114*M$12)/(M$9+M$12))</f>
        <v>1.2212994135532373</v>
      </c>
      <c r="D2114" s="4">
        <f>IF(OR(A2113&gt;=2^I$9,C2113&lt;=VrefLow),"",ROUND(((C2114-VrefLow)*(2^REsolution))/(VrefHigh-VrefLow),0))</f>
        <v>1853</v>
      </c>
      <c r="E2114" s="5" t="str">
        <f>IF(OR(A2113&gt;=2^I$9,C2113&lt;=VrefLow),"",DEC2BIN((MOD(D2114,4096)/512),3)&amp;DEC2BIN(MOD(D2114,512),9))</f>
        <v>011100111101</v>
      </c>
      <c r="F2114" s="1" t="str">
        <f>IF(OR(A2113&gt;=2^I$9,C2113&lt;=VrefLow),"",DEC2HEX(D2114,4))</f>
        <v>073D</v>
      </c>
    </row>
    <row r="2115" spans="1:6" x14ac:dyDescent="0.25">
      <c r="A2115" s="2">
        <f>IF(OR(A2114&gt;=2^I$9,C2114&lt;=VrefLow),"",A2114+1)</f>
        <v>2112</v>
      </c>
      <c r="B2115" s="6">
        <f>IF(OR(A2114&gt;=2^I$9,C2114&lt;=VrefLow),"",IF(B2114&lt;=0,"",(B2114-(M$6/(2^I$9)))))</f>
        <v>3.1015624999995062</v>
      </c>
      <c r="C2115" s="6">
        <f>IF(OR(A2114&gt;=2^I$9,C2114&lt;=VrefLow),"",(B2115*M$12)/(M$9+M$12))</f>
        <v>1.2206844591657482</v>
      </c>
      <c r="D2115" s="4">
        <f>IF(OR(A2114&gt;=2^I$9,C2114&lt;=VrefLow),"",ROUND(((C2115-VrefLow)*(2^REsolution))/(VrefHigh-VrefLow),0))</f>
        <v>1852</v>
      </c>
      <c r="E2115" s="5" t="str">
        <f>IF(OR(A2114&gt;=2^I$9,C2114&lt;=VrefLow),"",DEC2BIN((MOD(D2115,4096)/512),3)&amp;DEC2BIN(MOD(D2115,512),9))</f>
        <v>011100111100</v>
      </c>
      <c r="F2115" s="1" t="str">
        <f>IF(OR(A2114&gt;=2^I$9,C2114&lt;=VrefLow),"",DEC2HEX(D2115,4))</f>
        <v>073C</v>
      </c>
    </row>
    <row r="2116" spans="1:6" x14ac:dyDescent="0.25">
      <c r="A2116" s="2">
        <f>IF(OR(A2115&gt;=2^I$9,C2115&lt;=VrefLow),"",A2115+1)</f>
        <v>2113</v>
      </c>
      <c r="B2116" s="6">
        <f>IF(OR(A2115&gt;=2^I$9,C2115&lt;=VrefLow),"",IF(B2115&lt;=0,"",(B2115-(M$6/(2^I$9)))))</f>
        <v>3.0999999999995063</v>
      </c>
      <c r="C2116" s="6">
        <f>IF(OR(A2115&gt;=2^I$9,C2115&lt;=VrefLow),"",(B2116*M$12)/(M$9+M$12))</f>
        <v>1.2200695047782593</v>
      </c>
      <c r="D2116" s="4">
        <f>IF(OR(A2115&gt;=2^I$9,C2115&lt;=VrefLow),"",ROUND(((C2116-VrefLow)*(2^REsolution))/(VrefHigh-VrefLow),0))</f>
        <v>1851</v>
      </c>
      <c r="E2116" s="5" t="str">
        <f>IF(OR(A2115&gt;=2^I$9,C2115&lt;=VrefLow),"",DEC2BIN((MOD(D2116,4096)/512),3)&amp;DEC2BIN(MOD(D2116,512),9))</f>
        <v>011100111011</v>
      </c>
      <c r="F2116" s="1" t="str">
        <f>IF(OR(A2115&gt;=2^I$9,C2115&lt;=VrefLow),"",DEC2HEX(D2116,4))</f>
        <v>073B</v>
      </c>
    </row>
    <row r="2117" spans="1:6" x14ac:dyDescent="0.25">
      <c r="A2117" s="2">
        <f>IF(OR(A2116&gt;=2^I$9,C2116&lt;=VrefLow),"",A2116+1)</f>
        <v>2114</v>
      </c>
      <c r="B2117" s="6">
        <f>IF(OR(A2116&gt;=2^I$9,C2116&lt;=VrefLow),"",IF(B2116&lt;=0,"",(B2116-(M$6/(2^I$9)))))</f>
        <v>3.0984374999995064</v>
      </c>
      <c r="C2117" s="6">
        <f>IF(OR(A2116&gt;=2^I$9,C2116&lt;=VrefLow),"",(B2117*M$12)/(M$9+M$12))</f>
        <v>1.2194545503907701</v>
      </c>
      <c r="D2117" s="4">
        <f>IF(OR(A2116&gt;=2^I$9,C2116&lt;=VrefLow),"",ROUND(((C2117-VrefLow)*(2^REsolution))/(VrefHigh-VrefLow),0))</f>
        <v>1850</v>
      </c>
      <c r="E2117" s="5" t="str">
        <f>IF(OR(A2116&gt;=2^I$9,C2116&lt;=VrefLow),"",DEC2BIN((MOD(D2117,4096)/512),3)&amp;DEC2BIN(MOD(D2117,512),9))</f>
        <v>011100111010</v>
      </c>
      <c r="F2117" s="1" t="str">
        <f>IF(OR(A2116&gt;=2^I$9,C2116&lt;=VrefLow),"",DEC2HEX(D2117,4))</f>
        <v>073A</v>
      </c>
    </row>
    <row r="2118" spans="1:6" x14ac:dyDescent="0.25">
      <c r="A2118" s="2">
        <f>IF(OR(A2117&gt;=2^I$9,C2117&lt;=VrefLow),"",A2117+1)</f>
        <v>2115</v>
      </c>
      <c r="B2118" s="6">
        <f>IF(OR(A2117&gt;=2^I$9,C2117&lt;=VrefLow),"",IF(B2117&lt;=0,"",(B2117-(M$6/(2^I$9)))))</f>
        <v>3.0968749999995064</v>
      </c>
      <c r="C2118" s="6">
        <f>IF(OR(A2117&gt;=2^I$9,C2117&lt;=VrefLow),"",(B2118*M$12)/(M$9+M$12))</f>
        <v>1.218839596003281</v>
      </c>
      <c r="D2118" s="4">
        <f>IF(OR(A2117&gt;=2^I$9,C2117&lt;=VrefLow),"",ROUND(((C2118-VrefLow)*(2^REsolution))/(VrefHigh-VrefLow),0))</f>
        <v>1849</v>
      </c>
      <c r="E2118" s="5" t="str">
        <f>IF(OR(A2117&gt;=2^I$9,C2117&lt;=VrefLow),"",DEC2BIN((MOD(D2118,4096)/512),3)&amp;DEC2BIN(MOD(D2118,512),9))</f>
        <v>011100111001</v>
      </c>
      <c r="F2118" s="1" t="str">
        <f>IF(OR(A2117&gt;=2^I$9,C2117&lt;=VrefLow),"",DEC2HEX(D2118,4))</f>
        <v>0739</v>
      </c>
    </row>
    <row r="2119" spans="1:6" x14ac:dyDescent="0.25">
      <c r="A2119" s="2">
        <f>IF(OR(A2118&gt;=2^I$9,C2118&lt;=VrefLow),"",A2118+1)</f>
        <v>2116</v>
      </c>
      <c r="B2119" s="6">
        <f>IF(OR(A2118&gt;=2^I$9,C2118&lt;=VrefLow),"",IF(B2118&lt;=0,"",(B2118-(M$6/(2^I$9)))))</f>
        <v>3.0953124999995065</v>
      </c>
      <c r="C2119" s="6">
        <f>IF(OR(A2118&gt;=2^I$9,C2118&lt;=VrefLow),"",(B2119*M$12)/(M$9+M$12))</f>
        <v>1.218224641615792</v>
      </c>
      <c r="D2119" s="4">
        <f>IF(OR(A2118&gt;=2^I$9,C2118&lt;=VrefLow),"",ROUND(((C2119-VrefLow)*(2^REsolution))/(VrefHigh-VrefLow),0))</f>
        <v>1848</v>
      </c>
      <c r="E2119" s="5" t="str">
        <f>IF(OR(A2118&gt;=2^I$9,C2118&lt;=VrefLow),"",DEC2BIN((MOD(D2119,4096)/512),3)&amp;DEC2BIN(MOD(D2119,512),9))</f>
        <v>011100111000</v>
      </c>
      <c r="F2119" s="1" t="str">
        <f>IF(OR(A2118&gt;=2^I$9,C2118&lt;=VrefLow),"",DEC2HEX(D2119,4))</f>
        <v>0738</v>
      </c>
    </row>
    <row r="2120" spans="1:6" x14ac:dyDescent="0.25">
      <c r="A2120" s="2">
        <f>IF(OR(A2119&gt;=2^I$9,C2119&lt;=VrefLow),"",A2119+1)</f>
        <v>2117</v>
      </c>
      <c r="B2120" s="6">
        <f>IF(OR(A2119&gt;=2^I$9,C2119&lt;=VrefLow),"",IF(B2119&lt;=0,"",(B2119-(M$6/(2^I$9)))))</f>
        <v>3.0937499999995066</v>
      </c>
      <c r="C2120" s="6">
        <f>IF(OR(A2119&gt;=2^I$9,C2119&lt;=VrefLow),"",(B2120*M$12)/(M$9+M$12))</f>
        <v>1.2176096872283029</v>
      </c>
      <c r="D2120" s="4">
        <f>IF(OR(A2119&gt;=2^I$9,C2119&lt;=VrefLow),"",ROUND(((C2120-VrefLow)*(2^REsolution))/(VrefHigh-VrefLow),0))</f>
        <v>1847</v>
      </c>
      <c r="E2120" s="5" t="str">
        <f>IF(OR(A2119&gt;=2^I$9,C2119&lt;=VrefLow),"",DEC2BIN((MOD(D2120,4096)/512),3)&amp;DEC2BIN(MOD(D2120,512),9))</f>
        <v>011100110111</v>
      </c>
      <c r="F2120" s="1" t="str">
        <f>IF(OR(A2119&gt;=2^I$9,C2119&lt;=VrefLow),"",DEC2HEX(D2120,4))</f>
        <v>0737</v>
      </c>
    </row>
    <row r="2121" spans="1:6" x14ac:dyDescent="0.25">
      <c r="A2121" s="2">
        <f>IF(OR(A2120&gt;=2^I$9,C2120&lt;=VrefLow),"",A2120+1)</f>
        <v>2118</v>
      </c>
      <c r="B2121" s="6">
        <f>IF(OR(A2120&gt;=2^I$9,C2120&lt;=VrefLow),"",IF(B2120&lt;=0,"",(B2120-(M$6/(2^I$9)))))</f>
        <v>3.0921874999995067</v>
      </c>
      <c r="C2121" s="6">
        <f>IF(OR(A2120&gt;=2^I$9,C2120&lt;=VrefLow),"",(B2121*M$12)/(M$9+M$12))</f>
        <v>1.2169947328408135</v>
      </c>
      <c r="D2121" s="4">
        <f>IF(OR(A2120&gt;=2^I$9,C2120&lt;=VrefLow),"",ROUND(((C2121-VrefLow)*(2^REsolution))/(VrefHigh-VrefLow),0))</f>
        <v>1846</v>
      </c>
      <c r="E2121" s="5" t="str">
        <f>IF(OR(A2120&gt;=2^I$9,C2120&lt;=VrefLow),"",DEC2BIN((MOD(D2121,4096)/512),3)&amp;DEC2BIN(MOD(D2121,512),9))</f>
        <v>011100110110</v>
      </c>
      <c r="F2121" s="1" t="str">
        <f>IF(OR(A2120&gt;=2^I$9,C2120&lt;=VrefLow),"",DEC2HEX(D2121,4))</f>
        <v>0736</v>
      </c>
    </row>
    <row r="2122" spans="1:6" x14ac:dyDescent="0.25">
      <c r="A2122" s="2">
        <f>IF(OR(A2121&gt;=2^I$9,C2121&lt;=VrefLow),"",A2121+1)</f>
        <v>2119</v>
      </c>
      <c r="B2122" s="6">
        <f>IF(OR(A2121&gt;=2^I$9,C2121&lt;=VrefLow),"",IF(B2121&lt;=0,"",(B2121-(M$6/(2^I$9)))))</f>
        <v>3.0906249999995068</v>
      </c>
      <c r="C2122" s="6">
        <f>IF(OR(A2121&gt;=2^I$9,C2121&lt;=VrefLow),"",(B2122*M$12)/(M$9+M$12))</f>
        <v>1.2163797784533246</v>
      </c>
      <c r="D2122" s="4">
        <f>IF(OR(A2121&gt;=2^I$9,C2121&lt;=VrefLow),"",ROUND(((C2122-VrefLow)*(2^REsolution))/(VrefHigh-VrefLow),0))</f>
        <v>1845</v>
      </c>
      <c r="E2122" s="5" t="str">
        <f>IF(OR(A2121&gt;=2^I$9,C2121&lt;=VrefLow),"",DEC2BIN((MOD(D2122,4096)/512),3)&amp;DEC2BIN(MOD(D2122,512),9))</f>
        <v>011100110101</v>
      </c>
      <c r="F2122" s="1" t="str">
        <f>IF(OR(A2121&gt;=2^I$9,C2121&lt;=VrefLow),"",DEC2HEX(D2122,4))</f>
        <v>0735</v>
      </c>
    </row>
    <row r="2123" spans="1:6" x14ac:dyDescent="0.25">
      <c r="A2123" s="2">
        <f>IF(OR(A2122&gt;=2^I$9,C2122&lt;=VrefLow),"",A2122+1)</f>
        <v>2120</v>
      </c>
      <c r="B2123" s="6">
        <f>IF(OR(A2122&gt;=2^I$9,C2122&lt;=VrefLow),"",IF(B2122&lt;=0,"",(B2122-(M$6/(2^I$9)))))</f>
        <v>3.0890624999995069</v>
      </c>
      <c r="C2123" s="6">
        <f>IF(OR(A2122&gt;=2^I$9,C2122&lt;=VrefLow),"",(B2123*M$12)/(M$9+M$12))</f>
        <v>1.2157648240658354</v>
      </c>
      <c r="D2123" s="4">
        <f>IF(OR(A2122&gt;=2^I$9,C2122&lt;=VrefLow),"",ROUND(((C2123-VrefLow)*(2^REsolution))/(VrefHigh-VrefLow),0))</f>
        <v>1844</v>
      </c>
      <c r="E2123" s="5" t="str">
        <f>IF(OR(A2122&gt;=2^I$9,C2122&lt;=VrefLow),"",DEC2BIN((MOD(D2123,4096)/512),3)&amp;DEC2BIN(MOD(D2123,512),9))</f>
        <v>011100110100</v>
      </c>
      <c r="F2123" s="1" t="str">
        <f>IF(OR(A2122&gt;=2^I$9,C2122&lt;=VrefLow),"",DEC2HEX(D2123,4))</f>
        <v>0734</v>
      </c>
    </row>
    <row r="2124" spans="1:6" x14ac:dyDescent="0.25">
      <c r="A2124" s="2">
        <f>IF(OR(A2123&gt;=2^I$9,C2123&lt;=VrefLow),"",A2123+1)</f>
        <v>2121</v>
      </c>
      <c r="B2124" s="6">
        <f>IF(OR(A2123&gt;=2^I$9,C2123&lt;=VrefLow),"",IF(B2123&lt;=0,"",(B2123-(M$6/(2^I$9)))))</f>
        <v>3.087499999999507</v>
      </c>
      <c r="C2124" s="6">
        <f>IF(OR(A2123&gt;=2^I$9,C2123&lt;=VrefLow),"",(B2124*M$12)/(M$9+M$12))</f>
        <v>1.2151498696783465</v>
      </c>
      <c r="D2124" s="4">
        <f>IF(OR(A2123&gt;=2^I$9,C2123&lt;=VrefLow),"",ROUND(((C2124-VrefLow)*(2^REsolution))/(VrefHigh-VrefLow),0))</f>
        <v>1843</v>
      </c>
      <c r="E2124" s="5" t="str">
        <f>IF(OR(A2123&gt;=2^I$9,C2123&lt;=VrefLow),"",DEC2BIN((MOD(D2124,4096)/512),3)&amp;DEC2BIN(MOD(D2124,512),9))</f>
        <v>011100110011</v>
      </c>
      <c r="F2124" s="1" t="str">
        <f>IF(OR(A2123&gt;=2^I$9,C2123&lt;=VrefLow),"",DEC2HEX(D2124,4))</f>
        <v>0733</v>
      </c>
    </row>
    <row r="2125" spans="1:6" x14ac:dyDescent="0.25">
      <c r="A2125" s="2">
        <f>IF(OR(A2124&gt;=2^I$9,C2124&lt;=VrefLow),"",A2124+1)</f>
        <v>2122</v>
      </c>
      <c r="B2125" s="6">
        <f>IF(OR(A2124&gt;=2^I$9,C2124&lt;=VrefLow),"",IF(B2124&lt;=0,"",(B2124-(M$6/(2^I$9)))))</f>
        <v>3.0859374999995071</v>
      </c>
      <c r="C2125" s="6">
        <f>IF(OR(A2124&gt;=2^I$9,C2124&lt;=VrefLow),"",(B2125*M$12)/(M$9+M$12))</f>
        <v>1.2145349152908573</v>
      </c>
      <c r="D2125" s="4">
        <f>IF(OR(A2124&gt;=2^I$9,C2124&lt;=VrefLow),"",ROUND(((C2125-VrefLow)*(2^REsolution))/(VrefHigh-VrefLow),0))</f>
        <v>1842</v>
      </c>
      <c r="E2125" s="5" t="str">
        <f>IF(OR(A2124&gt;=2^I$9,C2124&lt;=VrefLow),"",DEC2BIN((MOD(D2125,4096)/512),3)&amp;DEC2BIN(MOD(D2125,512),9))</f>
        <v>011100110010</v>
      </c>
      <c r="F2125" s="1" t="str">
        <f>IF(OR(A2124&gt;=2^I$9,C2124&lt;=VrefLow),"",DEC2HEX(D2125,4))</f>
        <v>0732</v>
      </c>
    </row>
    <row r="2126" spans="1:6" x14ac:dyDescent="0.25">
      <c r="A2126" s="2">
        <f>IF(OR(A2125&gt;=2^I$9,C2125&lt;=VrefLow),"",A2125+1)</f>
        <v>2123</v>
      </c>
      <c r="B2126" s="6">
        <f>IF(OR(A2125&gt;=2^I$9,C2125&lt;=VrefLow),"",IF(B2125&lt;=0,"",(B2125-(M$6/(2^I$9)))))</f>
        <v>3.0843749999995071</v>
      </c>
      <c r="C2126" s="6">
        <f>IF(OR(A2125&gt;=2^I$9,C2125&lt;=VrefLow),"",(B2126*M$12)/(M$9+M$12))</f>
        <v>1.2139199609033682</v>
      </c>
      <c r="D2126" s="4">
        <f>IF(OR(A2125&gt;=2^I$9,C2125&lt;=VrefLow),"",ROUND(((C2126-VrefLow)*(2^REsolution))/(VrefHigh-VrefLow),0))</f>
        <v>1842</v>
      </c>
      <c r="E2126" s="5" t="str">
        <f>IF(OR(A2125&gt;=2^I$9,C2125&lt;=VrefLow),"",DEC2BIN((MOD(D2126,4096)/512),3)&amp;DEC2BIN(MOD(D2126,512),9))</f>
        <v>011100110010</v>
      </c>
      <c r="F2126" s="1" t="str">
        <f>IF(OR(A2125&gt;=2^I$9,C2125&lt;=VrefLow),"",DEC2HEX(D2126,4))</f>
        <v>0732</v>
      </c>
    </row>
    <row r="2127" spans="1:6" x14ac:dyDescent="0.25">
      <c r="A2127" s="2">
        <f>IF(OR(A2126&gt;=2^I$9,C2126&lt;=VrefLow),"",A2126+1)</f>
        <v>2124</v>
      </c>
      <c r="B2127" s="6">
        <f>IF(OR(A2126&gt;=2^I$9,C2126&lt;=VrefLow),"",IF(B2126&lt;=0,"",(B2126-(M$6/(2^I$9)))))</f>
        <v>3.0828124999995072</v>
      </c>
      <c r="C2127" s="6">
        <f>IF(OR(A2126&gt;=2^I$9,C2126&lt;=VrefLow),"",(B2127*M$12)/(M$9+M$12))</f>
        <v>1.213305006515879</v>
      </c>
      <c r="D2127" s="4">
        <f>IF(OR(A2126&gt;=2^I$9,C2126&lt;=VrefLow),"",ROUND(((C2127-VrefLow)*(2^REsolution))/(VrefHigh-VrefLow),0))</f>
        <v>1841</v>
      </c>
      <c r="E2127" s="5" t="str">
        <f>IF(OR(A2126&gt;=2^I$9,C2126&lt;=VrefLow),"",DEC2BIN((MOD(D2127,4096)/512),3)&amp;DEC2BIN(MOD(D2127,512),9))</f>
        <v>011100110001</v>
      </c>
      <c r="F2127" s="1" t="str">
        <f>IF(OR(A2126&gt;=2^I$9,C2126&lt;=VrefLow),"",DEC2HEX(D2127,4))</f>
        <v>0731</v>
      </c>
    </row>
    <row r="2128" spans="1:6" x14ac:dyDescent="0.25">
      <c r="A2128" s="2">
        <f>IF(OR(A2127&gt;=2^I$9,C2127&lt;=VrefLow),"",A2127+1)</f>
        <v>2125</v>
      </c>
      <c r="B2128" s="6">
        <f>IF(OR(A2127&gt;=2^I$9,C2127&lt;=VrefLow),"",IF(B2127&lt;=0,"",(B2127-(M$6/(2^I$9)))))</f>
        <v>3.0812499999995073</v>
      </c>
      <c r="C2128" s="6">
        <f>IF(OR(A2127&gt;=2^I$9,C2127&lt;=VrefLow),"",(B2128*M$12)/(M$9+M$12))</f>
        <v>1.2126900521283899</v>
      </c>
      <c r="D2128" s="4">
        <f>IF(OR(A2127&gt;=2^I$9,C2127&lt;=VrefLow),"",ROUND(((C2128-VrefLow)*(2^REsolution))/(VrefHigh-VrefLow),0))</f>
        <v>1840</v>
      </c>
      <c r="E2128" s="5" t="str">
        <f>IF(OR(A2127&gt;=2^I$9,C2127&lt;=VrefLow),"",DEC2BIN((MOD(D2128,4096)/512),3)&amp;DEC2BIN(MOD(D2128,512),9))</f>
        <v>011100110000</v>
      </c>
      <c r="F2128" s="1" t="str">
        <f>IF(OR(A2127&gt;=2^I$9,C2127&lt;=VrefLow),"",DEC2HEX(D2128,4))</f>
        <v>0730</v>
      </c>
    </row>
    <row r="2129" spans="1:6" x14ac:dyDescent="0.25">
      <c r="A2129" s="2">
        <f>IF(OR(A2128&gt;=2^I$9,C2128&lt;=VrefLow),"",A2128+1)</f>
        <v>2126</v>
      </c>
      <c r="B2129" s="6">
        <f>IF(OR(A2128&gt;=2^I$9,C2128&lt;=VrefLow),"",IF(B2128&lt;=0,"",(B2128-(M$6/(2^I$9)))))</f>
        <v>3.0796874999995074</v>
      </c>
      <c r="C2129" s="6">
        <f>IF(OR(A2128&gt;=2^I$9,C2128&lt;=VrefLow),"",(B2129*M$12)/(M$9+M$12))</f>
        <v>1.2120750977409007</v>
      </c>
      <c r="D2129" s="4">
        <f>IF(OR(A2128&gt;=2^I$9,C2128&lt;=VrefLow),"",ROUND(((C2129-VrefLow)*(2^REsolution))/(VrefHigh-VrefLow),0))</f>
        <v>1839</v>
      </c>
      <c r="E2129" s="5" t="str">
        <f>IF(OR(A2128&gt;=2^I$9,C2128&lt;=VrefLow),"",DEC2BIN((MOD(D2129,4096)/512),3)&amp;DEC2BIN(MOD(D2129,512),9))</f>
        <v>011100101111</v>
      </c>
      <c r="F2129" s="1" t="str">
        <f>IF(OR(A2128&gt;=2^I$9,C2128&lt;=VrefLow),"",DEC2HEX(D2129,4))</f>
        <v>072F</v>
      </c>
    </row>
    <row r="2130" spans="1:6" x14ac:dyDescent="0.25">
      <c r="A2130" s="2">
        <f>IF(OR(A2129&gt;=2^I$9,C2129&lt;=VrefLow),"",A2129+1)</f>
        <v>2127</v>
      </c>
      <c r="B2130" s="6">
        <f>IF(OR(A2129&gt;=2^I$9,C2129&lt;=VrefLow),"",IF(B2129&lt;=0,"",(B2129-(M$6/(2^I$9)))))</f>
        <v>3.0781249999995075</v>
      </c>
      <c r="C2130" s="6">
        <f>IF(OR(A2129&gt;=2^I$9,C2129&lt;=VrefLow),"",(B2130*M$12)/(M$9+M$12))</f>
        <v>1.2114601433534118</v>
      </c>
      <c r="D2130" s="4">
        <f>IF(OR(A2129&gt;=2^I$9,C2129&lt;=VrefLow),"",ROUND(((C2130-VrefLow)*(2^REsolution))/(VrefHigh-VrefLow),0))</f>
        <v>1838</v>
      </c>
      <c r="E2130" s="5" t="str">
        <f>IF(OR(A2129&gt;=2^I$9,C2129&lt;=VrefLow),"",DEC2BIN((MOD(D2130,4096)/512),3)&amp;DEC2BIN(MOD(D2130,512),9))</f>
        <v>011100101110</v>
      </c>
      <c r="F2130" s="1" t="str">
        <f>IF(OR(A2129&gt;=2^I$9,C2129&lt;=VrefLow),"",DEC2HEX(D2130,4))</f>
        <v>072E</v>
      </c>
    </row>
    <row r="2131" spans="1:6" x14ac:dyDescent="0.25">
      <c r="A2131" s="2">
        <f>IF(OR(A2130&gt;=2^I$9,C2130&lt;=VrefLow),"",A2130+1)</f>
        <v>2128</v>
      </c>
      <c r="B2131" s="6">
        <f>IF(OR(A2130&gt;=2^I$9,C2130&lt;=VrefLow),"",IF(B2130&lt;=0,"",(B2130-(M$6/(2^I$9)))))</f>
        <v>3.0765624999995076</v>
      </c>
      <c r="C2131" s="6">
        <f>IF(OR(A2130&gt;=2^I$9,C2130&lt;=VrefLow),"",(B2131*M$12)/(M$9+M$12))</f>
        <v>1.2108451889659226</v>
      </c>
      <c r="D2131" s="4">
        <f>IF(OR(A2130&gt;=2^I$9,C2130&lt;=VrefLow),"",ROUND(((C2131-VrefLow)*(2^REsolution))/(VrefHigh-VrefLow),0))</f>
        <v>1837</v>
      </c>
      <c r="E2131" s="5" t="str">
        <f>IF(OR(A2130&gt;=2^I$9,C2130&lt;=VrefLow),"",DEC2BIN((MOD(D2131,4096)/512),3)&amp;DEC2BIN(MOD(D2131,512),9))</f>
        <v>011100101101</v>
      </c>
      <c r="F2131" s="1" t="str">
        <f>IF(OR(A2130&gt;=2^I$9,C2130&lt;=VrefLow),"",DEC2HEX(D2131,4))</f>
        <v>072D</v>
      </c>
    </row>
    <row r="2132" spans="1:6" x14ac:dyDescent="0.25">
      <c r="A2132" s="2">
        <f>IF(OR(A2131&gt;=2^I$9,C2131&lt;=VrefLow),"",A2131+1)</f>
        <v>2129</v>
      </c>
      <c r="B2132" s="6">
        <f>IF(OR(A2131&gt;=2^I$9,C2131&lt;=VrefLow),"",IF(B2131&lt;=0,"",(B2131-(M$6/(2^I$9)))))</f>
        <v>3.0749999999995077</v>
      </c>
      <c r="C2132" s="6">
        <f>IF(OR(A2131&gt;=2^I$9,C2131&lt;=VrefLow),"",(B2132*M$12)/(M$9+M$12))</f>
        <v>1.2102302345784337</v>
      </c>
      <c r="D2132" s="4">
        <f>IF(OR(A2131&gt;=2^I$9,C2131&lt;=VrefLow),"",ROUND(((C2132-VrefLow)*(2^REsolution))/(VrefHigh-VrefLow),0))</f>
        <v>1836</v>
      </c>
      <c r="E2132" s="5" t="str">
        <f>IF(OR(A2131&gt;=2^I$9,C2131&lt;=VrefLow),"",DEC2BIN((MOD(D2132,4096)/512),3)&amp;DEC2BIN(MOD(D2132,512),9))</f>
        <v>011100101100</v>
      </c>
      <c r="F2132" s="1" t="str">
        <f>IF(OR(A2131&gt;=2^I$9,C2131&lt;=VrefLow),"",DEC2HEX(D2132,4))</f>
        <v>072C</v>
      </c>
    </row>
    <row r="2133" spans="1:6" x14ac:dyDescent="0.25">
      <c r="A2133" s="2">
        <f>IF(OR(A2132&gt;=2^I$9,C2132&lt;=VrefLow),"",A2132+1)</f>
        <v>2130</v>
      </c>
      <c r="B2133" s="6">
        <f>IF(OR(A2132&gt;=2^I$9,C2132&lt;=VrefLow),"",IF(B2132&lt;=0,"",(B2132-(M$6/(2^I$9)))))</f>
        <v>3.0734374999995078</v>
      </c>
      <c r="C2133" s="6">
        <f>IF(OR(A2132&gt;=2^I$9,C2132&lt;=VrefLow),"",(B2133*M$12)/(M$9+M$12))</f>
        <v>1.2096152801909443</v>
      </c>
      <c r="D2133" s="4">
        <f>IF(OR(A2132&gt;=2^I$9,C2132&lt;=VrefLow),"",ROUND(((C2133-VrefLow)*(2^REsolution))/(VrefHigh-VrefLow),0))</f>
        <v>1835</v>
      </c>
      <c r="E2133" s="5" t="str">
        <f>IF(OR(A2132&gt;=2^I$9,C2132&lt;=VrefLow),"",DEC2BIN((MOD(D2133,4096)/512),3)&amp;DEC2BIN(MOD(D2133,512),9))</f>
        <v>011100101011</v>
      </c>
      <c r="F2133" s="1" t="str">
        <f>IF(OR(A2132&gt;=2^I$9,C2132&lt;=VrefLow),"",DEC2HEX(D2133,4))</f>
        <v>072B</v>
      </c>
    </row>
    <row r="2134" spans="1:6" x14ac:dyDescent="0.25">
      <c r="A2134" s="2">
        <f>IF(OR(A2133&gt;=2^I$9,C2133&lt;=VrefLow),"",A2133+1)</f>
        <v>2131</v>
      </c>
      <c r="B2134" s="6">
        <f>IF(OR(A2133&gt;=2^I$9,C2133&lt;=VrefLow),"",IF(B2133&lt;=0,"",(B2133-(M$6/(2^I$9)))))</f>
        <v>3.0718749999995079</v>
      </c>
      <c r="C2134" s="6">
        <f>IF(OR(A2133&gt;=2^I$9,C2133&lt;=VrefLow),"",(B2134*M$12)/(M$9+M$12))</f>
        <v>1.2090003258034552</v>
      </c>
      <c r="D2134" s="4">
        <f>IF(OR(A2133&gt;=2^I$9,C2133&lt;=VrefLow),"",ROUND(((C2134-VrefLow)*(2^REsolution))/(VrefHigh-VrefLow),0))</f>
        <v>1834</v>
      </c>
      <c r="E2134" s="5" t="str">
        <f>IF(OR(A2133&gt;=2^I$9,C2133&lt;=VrefLow),"",DEC2BIN((MOD(D2134,4096)/512),3)&amp;DEC2BIN(MOD(D2134,512),9))</f>
        <v>011100101010</v>
      </c>
      <c r="F2134" s="1" t="str">
        <f>IF(OR(A2133&gt;=2^I$9,C2133&lt;=VrefLow),"",DEC2HEX(D2134,4))</f>
        <v>072A</v>
      </c>
    </row>
    <row r="2135" spans="1:6" x14ac:dyDescent="0.25">
      <c r="A2135" s="2">
        <f>IF(OR(A2134&gt;=2^I$9,C2134&lt;=VrefLow),"",A2134+1)</f>
        <v>2132</v>
      </c>
      <c r="B2135" s="6">
        <f>IF(OR(A2134&gt;=2^I$9,C2134&lt;=VrefLow),"",IF(B2134&lt;=0,"",(B2134-(M$6/(2^I$9)))))</f>
        <v>3.0703124999995079</v>
      </c>
      <c r="C2135" s="6">
        <f>IF(OR(A2134&gt;=2^I$9,C2134&lt;=VrefLow),"",(B2135*M$12)/(M$9+M$12))</f>
        <v>1.2083853714159662</v>
      </c>
      <c r="D2135" s="4">
        <f>IF(OR(A2134&gt;=2^I$9,C2134&lt;=VrefLow),"",ROUND(((C2135-VrefLow)*(2^REsolution))/(VrefHigh-VrefLow),0))</f>
        <v>1833</v>
      </c>
      <c r="E2135" s="5" t="str">
        <f>IF(OR(A2134&gt;=2^I$9,C2134&lt;=VrefLow),"",DEC2BIN((MOD(D2135,4096)/512),3)&amp;DEC2BIN(MOD(D2135,512),9))</f>
        <v>011100101001</v>
      </c>
      <c r="F2135" s="1" t="str">
        <f>IF(OR(A2134&gt;=2^I$9,C2134&lt;=VrefLow),"",DEC2HEX(D2135,4))</f>
        <v>0729</v>
      </c>
    </row>
    <row r="2136" spans="1:6" x14ac:dyDescent="0.25">
      <c r="A2136" s="2">
        <f>IF(OR(A2135&gt;=2^I$9,C2135&lt;=VrefLow),"",A2135+1)</f>
        <v>2133</v>
      </c>
      <c r="B2136" s="6">
        <f>IF(OR(A2135&gt;=2^I$9,C2135&lt;=VrefLow),"",IF(B2135&lt;=0,"",(B2135-(M$6/(2^I$9)))))</f>
        <v>3.068749999999508</v>
      </c>
      <c r="C2136" s="6">
        <f>IF(OR(A2135&gt;=2^I$9,C2135&lt;=VrefLow),"",(B2136*M$12)/(M$9+M$12))</f>
        <v>1.2077704170284771</v>
      </c>
      <c r="D2136" s="4">
        <f>IF(OR(A2135&gt;=2^I$9,C2135&lt;=VrefLow),"",ROUND(((C2136-VrefLow)*(2^REsolution))/(VrefHigh-VrefLow),0))</f>
        <v>1832</v>
      </c>
      <c r="E2136" s="5" t="str">
        <f>IF(OR(A2135&gt;=2^I$9,C2135&lt;=VrefLow),"",DEC2BIN((MOD(D2136,4096)/512),3)&amp;DEC2BIN(MOD(D2136,512),9))</f>
        <v>011100101000</v>
      </c>
      <c r="F2136" s="1" t="str">
        <f>IF(OR(A2135&gt;=2^I$9,C2135&lt;=VrefLow),"",DEC2HEX(D2136,4))</f>
        <v>0728</v>
      </c>
    </row>
    <row r="2137" spans="1:6" x14ac:dyDescent="0.25">
      <c r="A2137" s="2">
        <f>IF(OR(A2136&gt;=2^I$9,C2136&lt;=VrefLow),"",A2136+1)</f>
        <v>2134</v>
      </c>
      <c r="B2137" s="6">
        <f>IF(OR(A2136&gt;=2^I$9,C2136&lt;=VrefLow),"",IF(B2136&lt;=0,"",(B2136-(M$6/(2^I$9)))))</f>
        <v>3.0671874999995081</v>
      </c>
      <c r="C2137" s="6">
        <f>IF(OR(A2136&gt;=2^I$9,C2136&lt;=VrefLow),"",(B2137*M$12)/(M$9+M$12))</f>
        <v>1.2071554626409879</v>
      </c>
      <c r="D2137" s="4">
        <f>IF(OR(A2136&gt;=2^I$9,C2136&lt;=VrefLow),"",ROUND(((C2137-VrefLow)*(2^REsolution))/(VrefHigh-VrefLow),0))</f>
        <v>1831</v>
      </c>
      <c r="E2137" s="5" t="str">
        <f>IF(OR(A2136&gt;=2^I$9,C2136&lt;=VrefLow),"",DEC2BIN((MOD(D2137,4096)/512),3)&amp;DEC2BIN(MOD(D2137,512),9))</f>
        <v>011100100111</v>
      </c>
      <c r="F2137" s="1" t="str">
        <f>IF(OR(A2136&gt;=2^I$9,C2136&lt;=VrefLow),"",DEC2HEX(D2137,4))</f>
        <v>0727</v>
      </c>
    </row>
    <row r="2138" spans="1:6" x14ac:dyDescent="0.25">
      <c r="A2138" s="2">
        <f>IF(OR(A2137&gt;=2^I$9,C2137&lt;=VrefLow),"",A2137+1)</f>
        <v>2135</v>
      </c>
      <c r="B2138" s="6">
        <f>IF(OR(A2137&gt;=2^I$9,C2137&lt;=VrefLow),"",IF(B2137&lt;=0,"",(B2137-(M$6/(2^I$9)))))</f>
        <v>3.0656249999995082</v>
      </c>
      <c r="C2138" s="6">
        <f>IF(OR(A2137&gt;=2^I$9,C2137&lt;=VrefLow),"",(B2138*M$12)/(M$9+M$12))</f>
        <v>1.206540508253499</v>
      </c>
      <c r="D2138" s="4">
        <f>IF(OR(A2137&gt;=2^I$9,C2137&lt;=VrefLow),"",ROUND(((C2138-VrefLow)*(2^REsolution))/(VrefHigh-VrefLow),0))</f>
        <v>1830</v>
      </c>
      <c r="E2138" s="5" t="str">
        <f>IF(OR(A2137&gt;=2^I$9,C2137&lt;=VrefLow),"",DEC2BIN((MOD(D2138,4096)/512),3)&amp;DEC2BIN(MOD(D2138,512),9))</f>
        <v>011100100110</v>
      </c>
      <c r="F2138" s="1" t="str">
        <f>IF(OR(A2137&gt;=2^I$9,C2137&lt;=VrefLow),"",DEC2HEX(D2138,4))</f>
        <v>0726</v>
      </c>
    </row>
    <row r="2139" spans="1:6" x14ac:dyDescent="0.25">
      <c r="A2139" s="2">
        <f>IF(OR(A2138&gt;=2^I$9,C2138&lt;=VrefLow),"",A2138+1)</f>
        <v>2136</v>
      </c>
      <c r="B2139" s="6">
        <f>IF(OR(A2138&gt;=2^I$9,C2138&lt;=VrefLow),"",IF(B2138&lt;=0,"",(B2138-(M$6/(2^I$9)))))</f>
        <v>3.0640624999995083</v>
      </c>
      <c r="C2139" s="6">
        <f>IF(OR(A2138&gt;=2^I$9,C2138&lt;=VrefLow),"",(B2139*M$12)/(M$9+M$12))</f>
        <v>1.2059255538660099</v>
      </c>
      <c r="D2139" s="4">
        <f>IF(OR(A2138&gt;=2^I$9,C2138&lt;=VrefLow),"",ROUND(((C2139-VrefLow)*(2^REsolution))/(VrefHigh-VrefLow),0))</f>
        <v>1829</v>
      </c>
      <c r="E2139" s="5" t="str">
        <f>IF(OR(A2138&gt;=2^I$9,C2138&lt;=VrefLow),"",DEC2BIN((MOD(D2139,4096)/512),3)&amp;DEC2BIN(MOD(D2139,512),9))</f>
        <v>011100100101</v>
      </c>
      <c r="F2139" s="1" t="str">
        <f>IF(OR(A2138&gt;=2^I$9,C2138&lt;=VrefLow),"",DEC2HEX(D2139,4))</f>
        <v>0725</v>
      </c>
    </row>
    <row r="2140" spans="1:6" x14ac:dyDescent="0.25">
      <c r="A2140" s="2">
        <f>IF(OR(A2139&gt;=2^I$9,C2139&lt;=VrefLow),"",A2139+1)</f>
        <v>2137</v>
      </c>
      <c r="B2140" s="6">
        <f>IF(OR(A2139&gt;=2^I$9,C2139&lt;=VrefLow),"",IF(B2139&lt;=0,"",(B2139-(M$6/(2^I$9)))))</f>
        <v>3.0624999999995084</v>
      </c>
      <c r="C2140" s="6">
        <f>IF(OR(A2139&gt;=2^I$9,C2139&lt;=VrefLow),"",(B2140*M$12)/(M$9+M$12))</f>
        <v>1.2053105994785207</v>
      </c>
      <c r="D2140" s="4">
        <f>IF(OR(A2139&gt;=2^I$9,C2139&lt;=VrefLow),"",ROUND(((C2140-VrefLow)*(2^REsolution))/(VrefHigh-VrefLow),0))</f>
        <v>1829</v>
      </c>
      <c r="E2140" s="5" t="str">
        <f>IF(OR(A2139&gt;=2^I$9,C2139&lt;=VrefLow),"",DEC2BIN((MOD(D2140,4096)/512),3)&amp;DEC2BIN(MOD(D2140,512),9))</f>
        <v>011100100101</v>
      </c>
      <c r="F2140" s="1" t="str">
        <f>IF(OR(A2139&gt;=2^I$9,C2139&lt;=VrefLow),"",DEC2HEX(D2140,4))</f>
        <v>0725</v>
      </c>
    </row>
    <row r="2141" spans="1:6" x14ac:dyDescent="0.25">
      <c r="A2141" s="2">
        <f>IF(OR(A2140&gt;=2^I$9,C2140&lt;=VrefLow),"",A2140+1)</f>
        <v>2138</v>
      </c>
      <c r="B2141" s="6">
        <f>IF(OR(A2140&gt;=2^I$9,C2140&lt;=VrefLow),"",IF(B2140&lt;=0,"",(B2140-(M$6/(2^I$9)))))</f>
        <v>3.0609374999995085</v>
      </c>
      <c r="C2141" s="6">
        <f>IF(OR(A2140&gt;=2^I$9,C2140&lt;=VrefLow),"",(B2141*M$12)/(M$9+M$12))</f>
        <v>1.2046956450910316</v>
      </c>
      <c r="D2141" s="4">
        <f>IF(OR(A2140&gt;=2^I$9,C2140&lt;=VrefLow),"",ROUND(((C2141-VrefLow)*(2^REsolution))/(VrefHigh-VrefLow),0))</f>
        <v>1828</v>
      </c>
      <c r="E2141" s="5" t="str">
        <f>IF(OR(A2140&gt;=2^I$9,C2140&lt;=VrefLow),"",DEC2BIN((MOD(D2141,4096)/512),3)&amp;DEC2BIN(MOD(D2141,512),9))</f>
        <v>011100100100</v>
      </c>
      <c r="F2141" s="1" t="str">
        <f>IF(OR(A2140&gt;=2^I$9,C2140&lt;=VrefLow),"",DEC2HEX(D2141,4))</f>
        <v>0724</v>
      </c>
    </row>
    <row r="2142" spans="1:6" x14ac:dyDescent="0.25">
      <c r="A2142" s="2">
        <f>IF(OR(A2141&gt;=2^I$9,C2141&lt;=VrefLow),"",A2141+1)</f>
        <v>2139</v>
      </c>
      <c r="B2142" s="6">
        <f>IF(OR(A2141&gt;=2^I$9,C2141&lt;=VrefLow),"",IF(B2141&lt;=0,"",(B2141-(M$6/(2^I$9)))))</f>
        <v>3.0593749999995086</v>
      </c>
      <c r="C2142" s="6">
        <f>IF(OR(A2141&gt;=2^I$9,C2141&lt;=VrefLow),"",(B2142*M$12)/(M$9+M$12))</f>
        <v>1.2040806907035424</v>
      </c>
      <c r="D2142" s="4">
        <f>IF(OR(A2141&gt;=2^I$9,C2141&lt;=VrefLow),"",ROUND(((C2142-VrefLow)*(2^REsolution))/(VrefHigh-VrefLow),0))</f>
        <v>1827</v>
      </c>
      <c r="E2142" s="5" t="str">
        <f>IF(OR(A2141&gt;=2^I$9,C2141&lt;=VrefLow),"",DEC2BIN((MOD(D2142,4096)/512),3)&amp;DEC2BIN(MOD(D2142,512),9))</f>
        <v>011100100011</v>
      </c>
      <c r="F2142" s="1" t="str">
        <f>IF(OR(A2141&gt;=2^I$9,C2141&lt;=VrefLow),"",DEC2HEX(D2142,4))</f>
        <v>0723</v>
      </c>
    </row>
    <row r="2143" spans="1:6" x14ac:dyDescent="0.25">
      <c r="A2143" s="2">
        <f>IF(OR(A2142&gt;=2^I$9,C2142&lt;=VrefLow),"",A2142+1)</f>
        <v>2140</v>
      </c>
      <c r="B2143" s="6">
        <f>IF(OR(A2142&gt;=2^I$9,C2142&lt;=VrefLow),"",IF(B2142&lt;=0,"",(B2142-(M$6/(2^I$9)))))</f>
        <v>3.0578124999995087</v>
      </c>
      <c r="C2143" s="6">
        <f>IF(OR(A2142&gt;=2^I$9,C2142&lt;=VrefLow),"",(B2143*M$12)/(M$9+M$12))</f>
        <v>1.2034657363160535</v>
      </c>
      <c r="D2143" s="4">
        <f>IF(OR(A2142&gt;=2^I$9,C2142&lt;=VrefLow),"",ROUND(((C2143-VrefLow)*(2^REsolution))/(VrefHigh-VrefLow),0))</f>
        <v>1826</v>
      </c>
      <c r="E2143" s="5" t="str">
        <f>IF(OR(A2142&gt;=2^I$9,C2142&lt;=VrefLow),"",DEC2BIN((MOD(D2143,4096)/512),3)&amp;DEC2BIN(MOD(D2143,512),9))</f>
        <v>011100100010</v>
      </c>
      <c r="F2143" s="1" t="str">
        <f>IF(OR(A2142&gt;=2^I$9,C2142&lt;=VrefLow),"",DEC2HEX(D2143,4))</f>
        <v>0722</v>
      </c>
    </row>
    <row r="2144" spans="1:6" x14ac:dyDescent="0.25">
      <c r="A2144" s="2">
        <f>IF(OR(A2143&gt;=2^I$9,C2143&lt;=VrefLow),"",A2143+1)</f>
        <v>2141</v>
      </c>
      <c r="B2144" s="6">
        <f>IF(OR(A2143&gt;=2^I$9,C2143&lt;=VrefLow),"",IF(B2143&lt;=0,"",(B2143-(M$6/(2^I$9)))))</f>
        <v>3.0562499999995087</v>
      </c>
      <c r="C2144" s="6">
        <f>IF(OR(A2143&gt;=2^I$9,C2143&lt;=VrefLow),"",(B2144*M$12)/(M$9+M$12))</f>
        <v>1.2028507819285643</v>
      </c>
      <c r="D2144" s="4">
        <f>IF(OR(A2143&gt;=2^I$9,C2143&lt;=VrefLow),"",ROUND(((C2144-VrefLow)*(2^REsolution))/(VrefHigh-VrefLow),0))</f>
        <v>1825</v>
      </c>
      <c r="E2144" s="5" t="str">
        <f>IF(OR(A2143&gt;=2^I$9,C2143&lt;=VrefLow),"",DEC2BIN((MOD(D2144,4096)/512),3)&amp;DEC2BIN(MOD(D2144,512),9))</f>
        <v>011100100001</v>
      </c>
      <c r="F2144" s="1" t="str">
        <f>IF(OR(A2143&gt;=2^I$9,C2143&lt;=VrefLow),"",DEC2HEX(D2144,4))</f>
        <v>0721</v>
      </c>
    </row>
    <row r="2145" spans="1:6" x14ac:dyDescent="0.25">
      <c r="A2145" s="2">
        <f>IF(OR(A2144&gt;=2^I$9,C2144&lt;=VrefLow),"",A2144+1)</f>
        <v>2142</v>
      </c>
      <c r="B2145" s="6">
        <f>IF(OR(A2144&gt;=2^I$9,C2144&lt;=VrefLow),"",IF(B2144&lt;=0,"",(B2144-(M$6/(2^I$9)))))</f>
        <v>3.0546874999995088</v>
      </c>
      <c r="C2145" s="6">
        <f>IF(OR(A2144&gt;=2^I$9,C2144&lt;=VrefLow),"",(B2145*M$12)/(M$9+M$12))</f>
        <v>1.2022358275410752</v>
      </c>
      <c r="D2145" s="4">
        <f>IF(OR(A2144&gt;=2^I$9,C2144&lt;=VrefLow),"",ROUND(((C2145-VrefLow)*(2^REsolution))/(VrefHigh-VrefLow),0))</f>
        <v>1824</v>
      </c>
      <c r="E2145" s="5" t="str">
        <f>IF(OR(A2144&gt;=2^I$9,C2144&lt;=VrefLow),"",DEC2BIN((MOD(D2145,4096)/512),3)&amp;DEC2BIN(MOD(D2145,512),9))</f>
        <v>011100100000</v>
      </c>
      <c r="F2145" s="1" t="str">
        <f>IF(OR(A2144&gt;=2^I$9,C2144&lt;=VrefLow),"",DEC2HEX(D2145,4))</f>
        <v>0720</v>
      </c>
    </row>
    <row r="2146" spans="1:6" x14ac:dyDescent="0.25">
      <c r="A2146" s="2">
        <f>IF(OR(A2145&gt;=2^I$9,C2145&lt;=VrefLow),"",A2145+1)</f>
        <v>2143</v>
      </c>
      <c r="B2146" s="6">
        <f>IF(OR(A2145&gt;=2^I$9,C2145&lt;=VrefLow),"",IF(B2145&lt;=0,"",(B2145-(M$6/(2^I$9)))))</f>
        <v>3.0531249999995089</v>
      </c>
      <c r="C2146" s="6">
        <f>IF(OR(A2145&gt;=2^I$9,C2145&lt;=VrefLow),"",(B2146*M$12)/(M$9+M$12))</f>
        <v>1.201620873153586</v>
      </c>
      <c r="D2146" s="4">
        <f>IF(OR(A2145&gt;=2^I$9,C2145&lt;=VrefLow),"",ROUND(((C2146-VrefLow)*(2^REsolution))/(VrefHigh-VrefLow),0))</f>
        <v>1823</v>
      </c>
      <c r="E2146" s="5" t="str">
        <f>IF(OR(A2145&gt;=2^I$9,C2145&lt;=VrefLow),"",DEC2BIN((MOD(D2146,4096)/512),3)&amp;DEC2BIN(MOD(D2146,512),9))</f>
        <v>011100011111</v>
      </c>
      <c r="F2146" s="1" t="str">
        <f>IF(OR(A2145&gt;=2^I$9,C2145&lt;=VrefLow),"",DEC2HEX(D2146,4))</f>
        <v>071F</v>
      </c>
    </row>
    <row r="2147" spans="1:6" x14ac:dyDescent="0.25">
      <c r="A2147" s="2">
        <f>IF(OR(A2146&gt;=2^I$9,C2146&lt;=VrefLow),"",A2146+1)</f>
        <v>2144</v>
      </c>
      <c r="B2147" s="6">
        <f>IF(OR(A2146&gt;=2^I$9,C2146&lt;=VrefLow),"",IF(B2146&lt;=0,"",(B2146-(M$6/(2^I$9)))))</f>
        <v>3.051562499999509</v>
      </c>
      <c r="C2147" s="6">
        <f>IF(OR(A2146&gt;=2^I$9,C2146&lt;=VrefLow),"",(B2147*M$12)/(M$9+M$12))</f>
        <v>1.2010059187660969</v>
      </c>
      <c r="D2147" s="4">
        <f>IF(OR(A2146&gt;=2^I$9,C2146&lt;=VrefLow),"",ROUND(((C2147-VrefLow)*(2^REsolution))/(VrefHigh-VrefLow),0))</f>
        <v>1822</v>
      </c>
      <c r="E2147" s="5" t="str">
        <f>IF(OR(A2146&gt;=2^I$9,C2146&lt;=VrefLow),"",DEC2BIN((MOD(D2147,4096)/512),3)&amp;DEC2BIN(MOD(D2147,512),9))</f>
        <v>011100011110</v>
      </c>
      <c r="F2147" s="1" t="str">
        <f>IF(OR(A2146&gt;=2^I$9,C2146&lt;=VrefLow),"",DEC2HEX(D2147,4))</f>
        <v>071E</v>
      </c>
    </row>
    <row r="2148" spans="1:6" x14ac:dyDescent="0.25">
      <c r="A2148" s="2">
        <f>IF(OR(A2147&gt;=2^I$9,C2147&lt;=VrefLow),"",A2147+1)</f>
        <v>2145</v>
      </c>
      <c r="B2148" s="6">
        <f>IF(OR(A2147&gt;=2^I$9,C2147&lt;=VrefLow),"",IF(B2147&lt;=0,"",(B2147-(M$6/(2^I$9)))))</f>
        <v>3.0499999999995091</v>
      </c>
      <c r="C2148" s="6">
        <f>IF(OR(A2147&gt;=2^I$9,C2147&lt;=VrefLow),"",(B2148*M$12)/(M$9+M$12))</f>
        <v>1.2003909643786079</v>
      </c>
      <c r="D2148" s="4">
        <f>IF(OR(A2147&gt;=2^I$9,C2147&lt;=VrefLow),"",ROUND(((C2148-VrefLow)*(2^REsolution))/(VrefHigh-VrefLow),0))</f>
        <v>1821</v>
      </c>
      <c r="E2148" s="5" t="str">
        <f>IF(OR(A2147&gt;=2^I$9,C2147&lt;=VrefLow),"",DEC2BIN((MOD(D2148,4096)/512),3)&amp;DEC2BIN(MOD(D2148,512),9))</f>
        <v>011100011101</v>
      </c>
      <c r="F2148" s="1" t="str">
        <f>IF(OR(A2147&gt;=2^I$9,C2147&lt;=VrefLow),"",DEC2HEX(D2148,4))</f>
        <v>071D</v>
      </c>
    </row>
    <row r="2149" spans="1:6" x14ac:dyDescent="0.25">
      <c r="A2149" s="2">
        <f>IF(OR(A2148&gt;=2^I$9,C2148&lt;=VrefLow),"",A2148+1)</f>
        <v>2146</v>
      </c>
      <c r="B2149" s="6">
        <f>IF(OR(A2148&gt;=2^I$9,C2148&lt;=VrefLow),"",IF(B2148&lt;=0,"",(B2148-(M$6/(2^I$9)))))</f>
        <v>3.0484374999995092</v>
      </c>
      <c r="C2149" s="6">
        <f>IF(OR(A2148&gt;=2^I$9,C2148&lt;=VrefLow),"",(B2149*M$12)/(M$9+M$12))</f>
        <v>1.1997760099911188</v>
      </c>
      <c r="D2149" s="4">
        <f>IF(OR(A2148&gt;=2^I$9,C2148&lt;=VrefLow),"",ROUND(((C2149-VrefLow)*(2^REsolution))/(VrefHigh-VrefLow),0))</f>
        <v>1820</v>
      </c>
      <c r="E2149" s="5" t="str">
        <f>IF(OR(A2148&gt;=2^I$9,C2148&lt;=VrefLow),"",DEC2BIN((MOD(D2149,4096)/512),3)&amp;DEC2BIN(MOD(D2149,512),9))</f>
        <v>011100011100</v>
      </c>
      <c r="F2149" s="1" t="str">
        <f>IF(OR(A2148&gt;=2^I$9,C2148&lt;=VrefLow),"",DEC2HEX(D2149,4))</f>
        <v>071C</v>
      </c>
    </row>
    <row r="2150" spans="1:6" x14ac:dyDescent="0.25">
      <c r="A2150" s="2">
        <f>IF(OR(A2149&gt;=2^I$9,C2149&lt;=VrefLow),"",A2149+1)</f>
        <v>2147</v>
      </c>
      <c r="B2150" s="6">
        <f>IF(OR(A2149&gt;=2^I$9,C2149&lt;=VrefLow),"",IF(B2149&lt;=0,"",(B2149-(M$6/(2^I$9)))))</f>
        <v>3.0468749999995093</v>
      </c>
      <c r="C2150" s="6">
        <f>IF(OR(A2149&gt;=2^I$9,C2149&lt;=VrefLow),"",(B2150*M$12)/(M$9+M$12))</f>
        <v>1.1991610556036296</v>
      </c>
      <c r="D2150" s="4">
        <f>IF(OR(A2149&gt;=2^I$9,C2149&lt;=VrefLow),"",ROUND(((C2150-VrefLow)*(2^REsolution))/(VrefHigh-VrefLow),0))</f>
        <v>1819</v>
      </c>
      <c r="E2150" s="5" t="str">
        <f>IF(OR(A2149&gt;=2^I$9,C2149&lt;=VrefLow),"",DEC2BIN((MOD(D2150,4096)/512),3)&amp;DEC2BIN(MOD(D2150,512),9))</f>
        <v>011100011011</v>
      </c>
      <c r="F2150" s="1" t="str">
        <f>IF(OR(A2149&gt;=2^I$9,C2149&lt;=VrefLow),"",DEC2HEX(D2150,4))</f>
        <v>071B</v>
      </c>
    </row>
    <row r="2151" spans="1:6" x14ac:dyDescent="0.25">
      <c r="A2151" s="2">
        <f>IF(OR(A2150&gt;=2^I$9,C2150&lt;=VrefLow),"",A2150+1)</f>
        <v>2148</v>
      </c>
      <c r="B2151" s="6">
        <f>IF(OR(A2150&gt;=2^I$9,C2150&lt;=VrefLow),"",IF(B2150&lt;=0,"",(B2150-(M$6/(2^I$9)))))</f>
        <v>3.0453124999995094</v>
      </c>
      <c r="C2151" s="6">
        <f>IF(OR(A2150&gt;=2^I$9,C2150&lt;=VrefLow),"",(B2151*M$12)/(M$9+M$12))</f>
        <v>1.1985461012161407</v>
      </c>
      <c r="D2151" s="4">
        <f>IF(OR(A2150&gt;=2^I$9,C2150&lt;=VrefLow),"",ROUND(((C2151-VrefLow)*(2^REsolution))/(VrefHigh-VrefLow),0))</f>
        <v>1818</v>
      </c>
      <c r="E2151" s="5" t="str">
        <f>IF(OR(A2150&gt;=2^I$9,C2150&lt;=VrefLow),"",DEC2BIN((MOD(D2151,4096)/512),3)&amp;DEC2BIN(MOD(D2151,512),9))</f>
        <v>011100011010</v>
      </c>
      <c r="F2151" s="1" t="str">
        <f>IF(OR(A2150&gt;=2^I$9,C2150&lt;=VrefLow),"",DEC2HEX(D2151,4))</f>
        <v>071A</v>
      </c>
    </row>
    <row r="2152" spans="1:6" x14ac:dyDescent="0.25">
      <c r="A2152" s="2">
        <f>IF(OR(A2151&gt;=2^I$9,C2151&lt;=VrefLow),"",A2151+1)</f>
        <v>2149</v>
      </c>
      <c r="B2152" s="6">
        <f>IF(OR(A2151&gt;=2^I$9,C2151&lt;=VrefLow),"",IF(B2151&lt;=0,"",(B2151-(M$6/(2^I$9)))))</f>
        <v>3.0437499999995095</v>
      </c>
      <c r="C2152" s="6">
        <f>IF(OR(A2151&gt;=2^I$9,C2151&lt;=VrefLow),"",(B2152*M$12)/(M$9+M$12))</f>
        <v>1.1979311468286513</v>
      </c>
      <c r="D2152" s="4">
        <f>IF(OR(A2151&gt;=2^I$9,C2151&lt;=VrefLow),"",ROUND(((C2152-VrefLow)*(2^REsolution))/(VrefHigh-VrefLow),0))</f>
        <v>1817</v>
      </c>
      <c r="E2152" s="5" t="str">
        <f>IF(OR(A2151&gt;=2^I$9,C2151&lt;=VrefLow),"",DEC2BIN((MOD(D2152,4096)/512),3)&amp;DEC2BIN(MOD(D2152,512),9))</f>
        <v>011100011001</v>
      </c>
      <c r="F2152" s="1" t="str">
        <f>IF(OR(A2151&gt;=2^I$9,C2151&lt;=VrefLow),"",DEC2HEX(D2152,4))</f>
        <v>0719</v>
      </c>
    </row>
    <row r="2153" spans="1:6" x14ac:dyDescent="0.25">
      <c r="A2153" s="2">
        <f>IF(OR(A2152&gt;=2^I$9,C2152&lt;=VrefLow),"",A2152+1)</f>
        <v>2150</v>
      </c>
      <c r="B2153" s="6">
        <f>IF(OR(A2152&gt;=2^I$9,C2152&lt;=VrefLow),"",IF(B2152&lt;=0,"",(B2152-(M$6/(2^I$9)))))</f>
        <v>3.0421874999995095</v>
      </c>
      <c r="C2153" s="6">
        <f>IF(OR(A2152&gt;=2^I$9,C2152&lt;=VrefLow),"",(B2153*M$12)/(M$9+M$12))</f>
        <v>1.1973161924411622</v>
      </c>
      <c r="D2153" s="4">
        <f>IF(OR(A2152&gt;=2^I$9,C2152&lt;=VrefLow),"",ROUND(((C2153-VrefLow)*(2^REsolution))/(VrefHigh-VrefLow),0))</f>
        <v>1816</v>
      </c>
      <c r="E2153" s="5" t="str">
        <f>IF(OR(A2152&gt;=2^I$9,C2152&lt;=VrefLow),"",DEC2BIN((MOD(D2153,4096)/512),3)&amp;DEC2BIN(MOD(D2153,512),9))</f>
        <v>011100011000</v>
      </c>
      <c r="F2153" s="1" t="str">
        <f>IF(OR(A2152&gt;=2^I$9,C2152&lt;=VrefLow),"",DEC2HEX(D2153,4))</f>
        <v>0718</v>
      </c>
    </row>
    <row r="2154" spans="1:6" x14ac:dyDescent="0.25">
      <c r="A2154" s="2">
        <f>IF(OR(A2153&gt;=2^I$9,C2153&lt;=VrefLow),"",A2153+1)</f>
        <v>2151</v>
      </c>
      <c r="B2154" s="6">
        <f>IF(OR(A2153&gt;=2^I$9,C2153&lt;=VrefLow),"",IF(B2153&lt;=0,"",(B2153-(M$6/(2^I$9)))))</f>
        <v>3.0406249999995096</v>
      </c>
      <c r="C2154" s="6">
        <f>IF(OR(A2153&gt;=2^I$9,C2153&lt;=VrefLow),"",(B2154*M$12)/(M$9+M$12))</f>
        <v>1.1967012380536732</v>
      </c>
      <c r="D2154" s="4">
        <f>IF(OR(A2153&gt;=2^I$9,C2153&lt;=VrefLow),"",ROUND(((C2154-VrefLow)*(2^REsolution))/(VrefHigh-VrefLow),0))</f>
        <v>1815</v>
      </c>
      <c r="E2154" s="5" t="str">
        <f>IF(OR(A2153&gt;=2^I$9,C2153&lt;=VrefLow),"",DEC2BIN((MOD(D2154,4096)/512),3)&amp;DEC2BIN(MOD(D2154,512),9))</f>
        <v>011100010111</v>
      </c>
      <c r="F2154" s="1" t="str">
        <f>IF(OR(A2153&gt;=2^I$9,C2153&lt;=VrefLow),"",DEC2HEX(D2154,4))</f>
        <v>0717</v>
      </c>
    </row>
    <row r="2155" spans="1:6" x14ac:dyDescent="0.25">
      <c r="A2155" s="2">
        <f>IF(OR(A2154&gt;=2^I$9,C2154&lt;=VrefLow),"",A2154+1)</f>
        <v>2152</v>
      </c>
      <c r="B2155" s="6">
        <f>IF(OR(A2154&gt;=2^I$9,C2154&lt;=VrefLow),"",IF(B2154&lt;=0,"",(B2154-(M$6/(2^I$9)))))</f>
        <v>3.0390624999995097</v>
      </c>
      <c r="C2155" s="6">
        <f>IF(OR(A2154&gt;=2^I$9,C2154&lt;=VrefLow),"",(B2155*M$12)/(M$9+M$12))</f>
        <v>1.1960862836661841</v>
      </c>
      <c r="D2155" s="4">
        <f>IF(OR(A2154&gt;=2^I$9,C2154&lt;=VrefLow),"",ROUND(((C2155-VrefLow)*(2^REsolution))/(VrefHigh-VrefLow),0))</f>
        <v>1815</v>
      </c>
      <c r="E2155" s="5" t="str">
        <f>IF(OR(A2154&gt;=2^I$9,C2154&lt;=VrefLow),"",DEC2BIN((MOD(D2155,4096)/512),3)&amp;DEC2BIN(MOD(D2155,512),9))</f>
        <v>011100010111</v>
      </c>
      <c r="F2155" s="1" t="str">
        <f>IF(OR(A2154&gt;=2^I$9,C2154&lt;=VrefLow),"",DEC2HEX(D2155,4))</f>
        <v>0717</v>
      </c>
    </row>
    <row r="2156" spans="1:6" x14ac:dyDescent="0.25">
      <c r="A2156" s="2">
        <f>IF(OR(A2155&gt;=2^I$9,C2155&lt;=VrefLow),"",A2155+1)</f>
        <v>2153</v>
      </c>
      <c r="B2156" s="6">
        <f>IF(OR(A2155&gt;=2^I$9,C2155&lt;=VrefLow),"",IF(B2155&lt;=0,"",(B2155-(M$6/(2^I$9)))))</f>
        <v>3.0374999999995098</v>
      </c>
      <c r="C2156" s="6">
        <f>IF(OR(A2155&gt;=2^I$9,C2155&lt;=VrefLow),"",(B2156*M$12)/(M$9+M$12))</f>
        <v>1.1954713292786951</v>
      </c>
      <c r="D2156" s="4">
        <f>IF(OR(A2155&gt;=2^I$9,C2155&lt;=VrefLow),"",ROUND(((C2156-VrefLow)*(2^REsolution))/(VrefHigh-VrefLow),0))</f>
        <v>1814</v>
      </c>
      <c r="E2156" s="5" t="str">
        <f>IF(OR(A2155&gt;=2^I$9,C2155&lt;=VrefLow),"",DEC2BIN((MOD(D2156,4096)/512),3)&amp;DEC2BIN(MOD(D2156,512),9))</f>
        <v>011100010110</v>
      </c>
      <c r="F2156" s="1" t="str">
        <f>IF(OR(A2155&gt;=2^I$9,C2155&lt;=VrefLow),"",DEC2HEX(D2156,4))</f>
        <v>0716</v>
      </c>
    </row>
    <row r="2157" spans="1:6" x14ac:dyDescent="0.25">
      <c r="A2157" s="2">
        <f>IF(OR(A2156&gt;=2^I$9,C2156&lt;=VrefLow),"",A2156+1)</f>
        <v>2154</v>
      </c>
      <c r="B2157" s="6">
        <f>IF(OR(A2156&gt;=2^I$9,C2156&lt;=VrefLow),"",IF(B2156&lt;=0,"",(B2156-(M$6/(2^I$9)))))</f>
        <v>3.0359374999995099</v>
      </c>
      <c r="C2157" s="6">
        <f>IF(OR(A2156&gt;=2^I$9,C2156&lt;=VrefLow),"",(B2157*M$12)/(M$9+M$12))</f>
        <v>1.194856374891206</v>
      </c>
      <c r="D2157" s="4">
        <f>IF(OR(A2156&gt;=2^I$9,C2156&lt;=VrefLow),"",ROUND(((C2157-VrefLow)*(2^REsolution))/(VrefHigh-VrefLow),0))</f>
        <v>1813</v>
      </c>
      <c r="E2157" s="5" t="str">
        <f>IF(OR(A2156&gt;=2^I$9,C2156&lt;=VrefLow),"",DEC2BIN((MOD(D2157,4096)/512),3)&amp;DEC2BIN(MOD(D2157,512),9))</f>
        <v>011100010101</v>
      </c>
      <c r="F2157" s="1" t="str">
        <f>IF(OR(A2156&gt;=2^I$9,C2156&lt;=VrefLow),"",DEC2HEX(D2157,4))</f>
        <v>0715</v>
      </c>
    </row>
    <row r="2158" spans="1:6" x14ac:dyDescent="0.25">
      <c r="A2158" s="2">
        <f>IF(OR(A2157&gt;=2^I$9,C2157&lt;=VrefLow),"",A2157+1)</f>
        <v>2155</v>
      </c>
      <c r="B2158" s="6">
        <f>IF(OR(A2157&gt;=2^I$9,C2157&lt;=VrefLow),"",IF(B2157&lt;=0,"",(B2157-(M$6/(2^I$9)))))</f>
        <v>3.03437499999951</v>
      </c>
      <c r="C2158" s="6">
        <f>IF(OR(A2157&gt;=2^I$9,C2157&lt;=VrefLow),"",(B2158*M$12)/(M$9+M$12))</f>
        <v>1.1942414205037166</v>
      </c>
      <c r="D2158" s="4">
        <f>IF(OR(A2157&gt;=2^I$9,C2157&lt;=VrefLow),"",ROUND(((C2158-VrefLow)*(2^REsolution))/(VrefHigh-VrefLow),0))</f>
        <v>1812</v>
      </c>
      <c r="E2158" s="5" t="str">
        <f>IF(OR(A2157&gt;=2^I$9,C2157&lt;=VrefLow),"",DEC2BIN((MOD(D2158,4096)/512),3)&amp;DEC2BIN(MOD(D2158,512),9))</f>
        <v>011100010100</v>
      </c>
      <c r="F2158" s="1" t="str">
        <f>IF(OR(A2157&gt;=2^I$9,C2157&lt;=VrefLow),"",DEC2HEX(D2158,4))</f>
        <v>0714</v>
      </c>
    </row>
    <row r="2159" spans="1:6" x14ac:dyDescent="0.25">
      <c r="A2159" s="2">
        <f>IF(OR(A2158&gt;=2^I$9,C2158&lt;=VrefLow),"",A2158+1)</f>
        <v>2156</v>
      </c>
      <c r="B2159" s="6">
        <f>IF(OR(A2158&gt;=2^I$9,C2158&lt;=VrefLow),"",IF(B2158&lt;=0,"",(B2158-(M$6/(2^I$9)))))</f>
        <v>3.0328124999995101</v>
      </c>
      <c r="C2159" s="6">
        <f>IF(OR(A2158&gt;=2^I$9,C2158&lt;=VrefLow),"",(B2159*M$12)/(M$9+M$12))</f>
        <v>1.1936264661162277</v>
      </c>
      <c r="D2159" s="4">
        <f>IF(OR(A2158&gt;=2^I$9,C2158&lt;=VrefLow),"",ROUND(((C2159-VrefLow)*(2^REsolution))/(VrefHigh-VrefLow),0))</f>
        <v>1811</v>
      </c>
      <c r="E2159" s="5" t="str">
        <f>IF(OR(A2158&gt;=2^I$9,C2158&lt;=VrefLow),"",DEC2BIN((MOD(D2159,4096)/512),3)&amp;DEC2BIN(MOD(D2159,512),9))</f>
        <v>011100010011</v>
      </c>
      <c r="F2159" s="1" t="str">
        <f>IF(OR(A2158&gt;=2^I$9,C2158&lt;=VrefLow),"",DEC2HEX(D2159,4))</f>
        <v>0713</v>
      </c>
    </row>
    <row r="2160" spans="1:6" x14ac:dyDescent="0.25">
      <c r="A2160" s="2">
        <f>IF(OR(A2159&gt;=2^I$9,C2159&lt;=VrefLow),"",A2159+1)</f>
        <v>2157</v>
      </c>
      <c r="B2160" s="6">
        <f>IF(OR(A2159&gt;=2^I$9,C2159&lt;=VrefLow),"",IF(B2159&lt;=0,"",(B2159-(M$6/(2^I$9)))))</f>
        <v>3.0312499999995102</v>
      </c>
      <c r="C2160" s="6">
        <f>IF(OR(A2159&gt;=2^I$9,C2159&lt;=VrefLow),"",(B2160*M$12)/(M$9+M$12))</f>
        <v>1.1930115117287385</v>
      </c>
      <c r="D2160" s="4">
        <f>IF(OR(A2159&gt;=2^I$9,C2159&lt;=VrefLow),"",ROUND(((C2160-VrefLow)*(2^REsolution))/(VrefHigh-VrefLow),0))</f>
        <v>1810</v>
      </c>
      <c r="E2160" s="5" t="str">
        <f>IF(OR(A2159&gt;=2^I$9,C2159&lt;=VrefLow),"",DEC2BIN((MOD(D2160,4096)/512),3)&amp;DEC2BIN(MOD(D2160,512),9))</f>
        <v>011100010010</v>
      </c>
      <c r="F2160" s="1" t="str">
        <f>IF(OR(A2159&gt;=2^I$9,C2159&lt;=VrefLow),"",DEC2HEX(D2160,4))</f>
        <v>0712</v>
      </c>
    </row>
    <row r="2161" spans="1:6" x14ac:dyDescent="0.25">
      <c r="A2161" s="2">
        <f>IF(OR(A2160&gt;=2^I$9,C2160&lt;=VrefLow),"",A2160+1)</f>
        <v>2158</v>
      </c>
      <c r="B2161" s="6">
        <f>IF(OR(A2160&gt;=2^I$9,C2160&lt;=VrefLow),"",IF(B2160&lt;=0,"",(B2160-(M$6/(2^I$9)))))</f>
        <v>3.0296874999995103</v>
      </c>
      <c r="C2161" s="6">
        <f>IF(OR(A2160&gt;=2^I$9,C2160&lt;=VrefLow),"",(B2161*M$12)/(M$9+M$12))</f>
        <v>1.1923965573412494</v>
      </c>
      <c r="D2161" s="4">
        <f>IF(OR(A2160&gt;=2^I$9,C2160&lt;=VrefLow),"",ROUND(((C2161-VrefLow)*(2^REsolution))/(VrefHigh-VrefLow),0))</f>
        <v>1809</v>
      </c>
      <c r="E2161" s="5" t="str">
        <f>IF(OR(A2160&gt;=2^I$9,C2160&lt;=VrefLow),"",DEC2BIN((MOD(D2161,4096)/512),3)&amp;DEC2BIN(MOD(D2161,512),9))</f>
        <v>011100010001</v>
      </c>
      <c r="F2161" s="1" t="str">
        <f>IF(OR(A2160&gt;=2^I$9,C2160&lt;=VrefLow),"",DEC2HEX(D2161,4))</f>
        <v>0711</v>
      </c>
    </row>
    <row r="2162" spans="1:6" x14ac:dyDescent="0.25">
      <c r="A2162" s="2">
        <f>IF(OR(A2161&gt;=2^I$9,C2161&lt;=VrefLow),"",A2161+1)</f>
        <v>2159</v>
      </c>
      <c r="B2162" s="6">
        <f>IF(OR(A2161&gt;=2^I$9,C2161&lt;=VrefLow),"",IF(B2161&lt;=0,"",(B2161-(M$6/(2^I$9)))))</f>
        <v>3.0281249999995103</v>
      </c>
      <c r="C2162" s="6">
        <f>IF(OR(A2161&gt;=2^I$9,C2161&lt;=VrefLow),"",(B2162*M$12)/(M$9+M$12))</f>
        <v>1.1917816029537605</v>
      </c>
      <c r="D2162" s="4">
        <f>IF(OR(A2161&gt;=2^I$9,C2161&lt;=VrefLow),"",ROUND(((C2162-VrefLow)*(2^REsolution))/(VrefHigh-VrefLow),0))</f>
        <v>1808</v>
      </c>
      <c r="E2162" s="5" t="str">
        <f>IF(OR(A2161&gt;=2^I$9,C2161&lt;=VrefLow),"",DEC2BIN((MOD(D2162,4096)/512),3)&amp;DEC2BIN(MOD(D2162,512),9))</f>
        <v>011100010000</v>
      </c>
      <c r="F2162" s="1" t="str">
        <f>IF(OR(A2161&gt;=2^I$9,C2161&lt;=VrefLow),"",DEC2HEX(D2162,4))</f>
        <v>0710</v>
      </c>
    </row>
    <row r="2163" spans="1:6" x14ac:dyDescent="0.25">
      <c r="A2163" s="2">
        <f>IF(OR(A2162&gt;=2^I$9,C2162&lt;=VrefLow),"",A2162+1)</f>
        <v>2160</v>
      </c>
      <c r="B2163" s="6">
        <f>IF(OR(A2162&gt;=2^I$9,C2162&lt;=VrefLow),"",IF(B2162&lt;=0,"",(B2162-(M$6/(2^I$9)))))</f>
        <v>3.0265624999995104</v>
      </c>
      <c r="C2163" s="6">
        <f>IF(OR(A2162&gt;=2^I$9,C2162&lt;=VrefLow),"",(B2163*M$12)/(M$9+M$12))</f>
        <v>1.1911666485662713</v>
      </c>
      <c r="D2163" s="4">
        <f>IF(OR(A2162&gt;=2^I$9,C2162&lt;=VrefLow),"",ROUND(((C2163-VrefLow)*(2^REsolution))/(VrefHigh-VrefLow),0))</f>
        <v>1807</v>
      </c>
      <c r="E2163" s="5" t="str">
        <f>IF(OR(A2162&gt;=2^I$9,C2162&lt;=VrefLow),"",DEC2BIN((MOD(D2163,4096)/512),3)&amp;DEC2BIN(MOD(D2163,512),9))</f>
        <v>011100001111</v>
      </c>
      <c r="F2163" s="1" t="str">
        <f>IF(OR(A2162&gt;=2^I$9,C2162&lt;=VrefLow),"",DEC2HEX(D2163,4))</f>
        <v>070F</v>
      </c>
    </row>
    <row r="2164" spans="1:6" x14ac:dyDescent="0.25">
      <c r="A2164" s="2">
        <f>IF(OR(A2163&gt;=2^I$9,C2163&lt;=VrefLow),"",A2163+1)</f>
        <v>2161</v>
      </c>
      <c r="B2164" s="6">
        <f>IF(OR(A2163&gt;=2^I$9,C2163&lt;=VrefLow),"",IF(B2163&lt;=0,"",(B2163-(M$6/(2^I$9)))))</f>
        <v>3.0249999999995105</v>
      </c>
      <c r="C2164" s="6">
        <f>IF(OR(A2163&gt;=2^I$9,C2163&lt;=VrefLow),"",(B2164*M$12)/(M$9+M$12))</f>
        <v>1.1905516941787821</v>
      </c>
      <c r="D2164" s="4">
        <f>IF(OR(A2163&gt;=2^I$9,C2163&lt;=VrefLow),"",ROUND(((C2164-VrefLow)*(2^REsolution))/(VrefHigh-VrefLow),0))</f>
        <v>1806</v>
      </c>
      <c r="E2164" s="5" t="str">
        <f>IF(OR(A2163&gt;=2^I$9,C2163&lt;=VrefLow),"",DEC2BIN((MOD(D2164,4096)/512),3)&amp;DEC2BIN(MOD(D2164,512),9))</f>
        <v>011100001110</v>
      </c>
      <c r="F2164" s="1" t="str">
        <f>IF(OR(A2163&gt;=2^I$9,C2163&lt;=VrefLow),"",DEC2HEX(D2164,4))</f>
        <v>070E</v>
      </c>
    </row>
    <row r="2165" spans="1:6" x14ac:dyDescent="0.25">
      <c r="A2165" s="2">
        <f>IF(OR(A2164&gt;=2^I$9,C2164&lt;=VrefLow),"",A2164+1)</f>
        <v>2162</v>
      </c>
      <c r="B2165" s="6">
        <f>IF(OR(A2164&gt;=2^I$9,C2164&lt;=VrefLow),"",IF(B2164&lt;=0,"",(B2164-(M$6/(2^I$9)))))</f>
        <v>3.0234374999995106</v>
      </c>
      <c r="C2165" s="6">
        <f>IF(OR(A2164&gt;=2^I$9,C2164&lt;=VrefLow),"",(B2165*M$12)/(M$9+M$12))</f>
        <v>1.189936739791293</v>
      </c>
      <c r="D2165" s="4">
        <f>IF(OR(A2164&gt;=2^I$9,C2164&lt;=VrefLow),"",ROUND(((C2165-VrefLow)*(2^REsolution))/(VrefHigh-VrefLow),0))</f>
        <v>1805</v>
      </c>
      <c r="E2165" s="5" t="str">
        <f>IF(OR(A2164&gt;=2^I$9,C2164&lt;=VrefLow),"",DEC2BIN((MOD(D2165,4096)/512),3)&amp;DEC2BIN(MOD(D2165,512),9))</f>
        <v>011100001101</v>
      </c>
      <c r="F2165" s="1" t="str">
        <f>IF(OR(A2164&gt;=2^I$9,C2164&lt;=VrefLow),"",DEC2HEX(D2165,4))</f>
        <v>070D</v>
      </c>
    </row>
    <row r="2166" spans="1:6" x14ac:dyDescent="0.25">
      <c r="A2166" s="2">
        <f>IF(OR(A2165&gt;=2^I$9,C2165&lt;=VrefLow),"",A2165+1)</f>
        <v>2163</v>
      </c>
      <c r="B2166" s="6">
        <f>IF(OR(A2165&gt;=2^I$9,C2165&lt;=VrefLow),"",IF(B2165&lt;=0,"",(B2165-(M$6/(2^I$9)))))</f>
        <v>3.0218749999995107</v>
      </c>
      <c r="C2166" s="6">
        <f>IF(OR(A2165&gt;=2^I$9,C2165&lt;=VrefLow),"",(B2166*M$12)/(M$9+M$12))</f>
        <v>1.1893217854038038</v>
      </c>
      <c r="D2166" s="4">
        <f>IF(OR(A2165&gt;=2^I$9,C2165&lt;=VrefLow),"",ROUND(((C2166-VrefLow)*(2^REsolution))/(VrefHigh-VrefLow),0))</f>
        <v>1804</v>
      </c>
      <c r="E2166" s="5" t="str">
        <f>IF(OR(A2165&gt;=2^I$9,C2165&lt;=VrefLow),"",DEC2BIN((MOD(D2166,4096)/512),3)&amp;DEC2BIN(MOD(D2166,512),9))</f>
        <v>011100001100</v>
      </c>
      <c r="F2166" s="1" t="str">
        <f>IF(OR(A2165&gt;=2^I$9,C2165&lt;=VrefLow),"",DEC2HEX(D2166,4))</f>
        <v>070C</v>
      </c>
    </row>
    <row r="2167" spans="1:6" x14ac:dyDescent="0.25">
      <c r="A2167" s="2">
        <f>IF(OR(A2166&gt;=2^I$9,C2166&lt;=VrefLow),"",A2166+1)</f>
        <v>2164</v>
      </c>
      <c r="B2167" s="6">
        <f>IF(OR(A2166&gt;=2^I$9,C2166&lt;=VrefLow),"",IF(B2166&lt;=0,"",(B2166-(M$6/(2^I$9)))))</f>
        <v>3.0203124999995108</v>
      </c>
      <c r="C2167" s="6">
        <f>IF(OR(A2166&gt;=2^I$9,C2166&lt;=VrefLow),"",(B2167*M$12)/(M$9+M$12))</f>
        <v>1.1887068310163149</v>
      </c>
      <c r="D2167" s="4">
        <f>IF(OR(A2166&gt;=2^I$9,C2166&lt;=VrefLow),"",ROUND(((C2167-VrefLow)*(2^REsolution))/(VrefHigh-VrefLow),0))</f>
        <v>1803</v>
      </c>
      <c r="E2167" s="5" t="str">
        <f>IF(OR(A2166&gt;=2^I$9,C2166&lt;=VrefLow),"",DEC2BIN((MOD(D2167,4096)/512),3)&amp;DEC2BIN(MOD(D2167,512),9))</f>
        <v>011100001011</v>
      </c>
      <c r="F2167" s="1" t="str">
        <f>IF(OR(A2166&gt;=2^I$9,C2166&lt;=VrefLow),"",DEC2HEX(D2167,4))</f>
        <v>070B</v>
      </c>
    </row>
    <row r="2168" spans="1:6" x14ac:dyDescent="0.25">
      <c r="A2168" s="2">
        <f>IF(OR(A2167&gt;=2^I$9,C2167&lt;=VrefLow),"",A2167+1)</f>
        <v>2165</v>
      </c>
      <c r="B2168" s="6">
        <f>IF(OR(A2167&gt;=2^I$9,C2167&lt;=VrefLow),"",IF(B2167&lt;=0,"",(B2167-(M$6/(2^I$9)))))</f>
        <v>3.0187499999995109</v>
      </c>
      <c r="C2168" s="6">
        <f>IF(OR(A2167&gt;=2^I$9,C2167&lt;=VrefLow),"",(B2168*M$12)/(M$9+M$12))</f>
        <v>1.1880918766288258</v>
      </c>
      <c r="D2168" s="4">
        <f>IF(OR(A2167&gt;=2^I$9,C2167&lt;=VrefLow),"",ROUND(((C2168-VrefLow)*(2^REsolution))/(VrefHigh-VrefLow),0))</f>
        <v>1802</v>
      </c>
      <c r="E2168" s="5" t="str">
        <f>IF(OR(A2167&gt;=2^I$9,C2167&lt;=VrefLow),"",DEC2BIN((MOD(D2168,4096)/512),3)&amp;DEC2BIN(MOD(D2168,512),9))</f>
        <v>011100001010</v>
      </c>
      <c r="F2168" s="1" t="str">
        <f>IF(OR(A2167&gt;=2^I$9,C2167&lt;=VrefLow),"",DEC2HEX(D2168,4))</f>
        <v>070A</v>
      </c>
    </row>
    <row r="2169" spans="1:6" x14ac:dyDescent="0.25">
      <c r="A2169" s="2">
        <f>IF(OR(A2168&gt;=2^I$9,C2168&lt;=VrefLow),"",A2168+1)</f>
        <v>2166</v>
      </c>
      <c r="B2169" s="6">
        <f>IF(OR(A2168&gt;=2^I$9,C2168&lt;=VrefLow),"",IF(B2168&lt;=0,"",(B2168-(M$6/(2^I$9)))))</f>
        <v>3.017187499999511</v>
      </c>
      <c r="C2169" s="6">
        <f>IF(OR(A2168&gt;=2^I$9,C2168&lt;=VrefLow),"",(B2169*M$12)/(M$9+M$12))</f>
        <v>1.1874769222413366</v>
      </c>
      <c r="D2169" s="4">
        <f>IF(OR(A2168&gt;=2^I$9,C2168&lt;=VrefLow),"",ROUND(((C2169-VrefLow)*(2^REsolution))/(VrefHigh-VrefLow),0))</f>
        <v>1801</v>
      </c>
      <c r="E2169" s="5" t="str">
        <f>IF(OR(A2168&gt;=2^I$9,C2168&lt;=VrefLow),"",DEC2BIN((MOD(D2169,4096)/512),3)&amp;DEC2BIN(MOD(D2169,512),9))</f>
        <v>011100001001</v>
      </c>
      <c r="F2169" s="1" t="str">
        <f>IF(OR(A2168&gt;=2^I$9,C2168&lt;=VrefLow),"",DEC2HEX(D2169,4))</f>
        <v>0709</v>
      </c>
    </row>
    <row r="2170" spans="1:6" x14ac:dyDescent="0.25">
      <c r="A2170" s="2">
        <f>IF(OR(A2169&gt;=2^I$9,C2169&lt;=VrefLow),"",A2169+1)</f>
        <v>2167</v>
      </c>
      <c r="B2170" s="6">
        <f>IF(OR(A2169&gt;=2^I$9,C2169&lt;=VrefLow),"",IF(B2169&lt;=0,"",(B2169-(M$6/(2^I$9)))))</f>
        <v>3.0156249999995111</v>
      </c>
      <c r="C2170" s="6">
        <f>IF(OR(A2169&gt;=2^I$9,C2169&lt;=VrefLow),"",(B2170*M$12)/(M$9+M$12))</f>
        <v>1.1868619678538475</v>
      </c>
      <c r="D2170" s="4">
        <f>IF(OR(A2169&gt;=2^I$9,C2169&lt;=VrefLow),"",ROUND(((C2170-VrefLow)*(2^REsolution))/(VrefHigh-VrefLow),0))</f>
        <v>1801</v>
      </c>
      <c r="E2170" s="5" t="str">
        <f>IF(OR(A2169&gt;=2^I$9,C2169&lt;=VrefLow),"",DEC2BIN((MOD(D2170,4096)/512),3)&amp;DEC2BIN(MOD(D2170,512),9))</f>
        <v>011100001001</v>
      </c>
      <c r="F2170" s="1" t="str">
        <f>IF(OR(A2169&gt;=2^I$9,C2169&lt;=VrefLow),"",DEC2HEX(D2170,4))</f>
        <v>0709</v>
      </c>
    </row>
    <row r="2171" spans="1:6" x14ac:dyDescent="0.25">
      <c r="A2171" s="2">
        <f>IF(OR(A2170&gt;=2^I$9,C2170&lt;=VrefLow),"",A2170+1)</f>
        <v>2168</v>
      </c>
      <c r="B2171" s="6">
        <f>IF(OR(A2170&gt;=2^I$9,C2170&lt;=VrefLow),"",IF(B2170&lt;=0,"",(B2170-(M$6/(2^I$9)))))</f>
        <v>3.0140624999995111</v>
      </c>
      <c r="C2171" s="6">
        <f>IF(OR(A2170&gt;=2^I$9,C2170&lt;=VrefLow),"",(B2171*M$12)/(M$9+M$12))</f>
        <v>1.1862470134663583</v>
      </c>
      <c r="D2171" s="4">
        <f>IF(OR(A2170&gt;=2^I$9,C2170&lt;=VrefLow),"",ROUND(((C2171-VrefLow)*(2^REsolution))/(VrefHigh-VrefLow),0))</f>
        <v>1800</v>
      </c>
      <c r="E2171" s="5" t="str">
        <f>IF(OR(A2170&gt;=2^I$9,C2170&lt;=VrefLow),"",DEC2BIN((MOD(D2171,4096)/512),3)&amp;DEC2BIN(MOD(D2171,512),9))</f>
        <v>011100001000</v>
      </c>
      <c r="F2171" s="1" t="str">
        <f>IF(OR(A2170&gt;=2^I$9,C2170&lt;=VrefLow),"",DEC2HEX(D2171,4))</f>
        <v>0708</v>
      </c>
    </row>
    <row r="2172" spans="1:6" x14ac:dyDescent="0.25">
      <c r="A2172" s="2">
        <f>IF(OR(A2171&gt;=2^I$9,C2171&lt;=VrefLow),"",A2171+1)</f>
        <v>2169</v>
      </c>
      <c r="B2172" s="6">
        <f>IF(OR(A2171&gt;=2^I$9,C2171&lt;=VrefLow),"",IF(B2171&lt;=0,"",(B2171-(M$6/(2^I$9)))))</f>
        <v>3.0124999999995112</v>
      </c>
      <c r="C2172" s="6">
        <f>IF(OR(A2171&gt;=2^I$9,C2171&lt;=VrefLow),"",(B2172*M$12)/(M$9+M$12))</f>
        <v>1.1856320590788694</v>
      </c>
      <c r="D2172" s="4">
        <f>IF(OR(A2171&gt;=2^I$9,C2171&lt;=VrefLow),"",ROUND(((C2172-VrefLow)*(2^REsolution))/(VrefHigh-VrefLow),0))</f>
        <v>1799</v>
      </c>
      <c r="E2172" s="5" t="str">
        <f>IF(OR(A2171&gt;=2^I$9,C2171&lt;=VrefLow),"",DEC2BIN((MOD(D2172,4096)/512),3)&amp;DEC2BIN(MOD(D2172,512),9))</f>
        <v>011100000111</v>
      </c>
      <c r="F2172" s="1" t="str">
        <f>IF(OR(A2171&gt;=2^I$9,C2171&lt;=VrefLow),"",DEC2HEX(D2172,4))</f>
        <v>0707</v>
      </c>
    </row>
    <row r="2173" spans="1:6" x14ac:dyDescent="0.25">
      <c r="A2173" s="2">
        <f>IF(OR(A2172&gt;=2^I$9,C2172&lt;=VrefLow),"",A2172+1)</f>
        <v>2170</v>
      </c>
      <c r="B2173" s="6">
        <f>IF(OR(A2172&gt;=2^I$9,C2172&lt;=VrefLow),"",IF(B2172&lt;=0,"",(B2172-(M$6/(2^I$9)))))</f>
        <v>3.0109374999995113</v>
      </c>
      <c r="C2173" s="6">
        <f>IF(OR(A2172&gt;=2^I$9,C2172&lt;=VrefLow),"",(B2173*M$12)/(M$9+M$12))</f>
        <v>1.1850171046913802</v>
      </c>
      <c r="D2173" s="4">
        <f>IF(OR(A2172&gt;=2^I$9,C2172&lt;=VrefLow),"",ROUND(((C2173-VrefLow)*(2^REsolution))/(VrefHigh-VrefLow),0))</f>
        <v>1798</v>
      </c>
      <c r="E2173" s="5" t="str">
        <f>IF(OR(A2172&gt;=2^I$9,C2172&lt;=VrefLow),"",DEC2BIN((MOD(D2173,4096)/512),3)&amp;DEC2BIN(MOD(D2173,512),9))</f>
        <v>011100000110</v>
      </c>
      <c r="F2173" s="1" t="str">
        <f>IF(OR(A2172&gt;=2^I$9,C2172&lt;=VrefLow),"",DEC2HEX(D2173,4))</f>
        <v>0706</v>
      </c>
    </row>
    <row r="2174" spans="1:6" x14ac:dyDescent="0.25">
      <c r="A2174" s="2">
        <f>IF(OR(A2173&gt;=2^I$9,C2173&lt;=VrefLow),"",A2173+1)</f>
        <v>2171</v>
      </c>
      <c r="B2174" s="6">
        <f>IF(OR(A2173&gt;=2^I$9,C2173&lt;=VrefLow),"",IF(B2173&lt;=0,"",(B2173-(M$6/(2^I$9)))))</f>
        <v>3.0093749999995114</v>
      </c>
      <c r="C2174" s="6">
        <f>IF(OR(A2173&gt;=2^I$9,C2173&lt;=VrefLow),"",(B2174*M$12)/(M$9+M$12))</f>
        <v>1.1844021503038911</v>
      </c>
      <c r="D2174" s="4">
        <f>IF(OR(A2173&gt;=2^I$9,C2173&lt;=VrefLow),"",ROUND(((C2174-VrefLow)*(2^REsolution))/(VrefHigh-VrefLow),0))</f>
        <v>1797</v>
      </c>
      <c r="E2174" s="5" t="str">
        <f>IF(OR(A2173&gt;=2^I$9,C2173&lt;=VrefLow),"",DEC2BIN((MOD(D2174,4096)/512),3)&amp;DEC2BIN(MOD(D2174,512),9))</f>
        <v>011100000101</v>
      </c>
      <c r="F2174" s="1" t="str">
        <f>IF(OR(A2173&gt;=2^I$9,C2173&lt;=VrefLow),"",DEC2HEX(D2174,4))</f>
        <v>0705</v>
      </c>
    </row>
    <row r="2175" spans="1:6" x14ac:dyDescent="0.25">
      <c r="A2175" s="2">
        <f>IF(OR(A2174&gt;=2^I$9,C2174&lt;=VrefLow),"",A2174+1)</f>
        <v>2172</v>
      </c>
      <c r="B2175" s="6">
        <f>IF(OR(A2174&gt;=2^I$9,C2174&lt;=VrefLow),"",IF(B2174&lt;=0,"",(B2174-(M$6/(2^I$9)))))</f>
        <v>3.0078124999995115</v>
      </c>
      <c r="C2175" s="6">
        <f>IF(OR(A2174&gt;=2^I$9,C2174&lt;=VrefLow),"",(B2175*M$12)/(M$9+M$12))</f>
        <v>1.1837871959164021</v>
      </c>
      <c r="D2175" s="4">
        <f>IF(OR(A2174&gt;=2^I$9,C2174&lt;=VrefLow),"",ROUND(((C2175-VrefLow)*(2^REsolution))/(VrefHigh-VrefLow),0))</f>
        <v>1796</v>
      </c>
      <c r="E2175" s="5" t="str">
        <f>IF(OR(A2174&gt;=2^I$9,C2174&lt;=VrefLow),"",DEC2BIN((MOD(D2175,4096)/512),3)&amp;DEC2BIN(MOD(D2175,512),9))</f>
        <v>011100000100</v>
      </c>
      <c r="F2175" s="1" t="str">
        <f>IF(OR(A2174&gt;=2^I$9,C2174&lt;=VrefLow),"",DEC2HEX(D2175,4))</f>
        <v>0704</v>
      </c>
    </row>
    <row r="2176" spans="1:6" x14ac:dyDescent="0.25">
      <c r="A2176" s="2">
        <f>IF(OR(A2175&gt;=2^I$9,C2175&lt;=VrefLow),"",A2175+1)</f>
        <v>2173</v>
      </c>
      <c r="B2176" s="6">
        <f>IF(OR(A2175&gt;=2^I$9,C2175&lt;=VrefLow),"",IF(B2175&lt;=0,"",(B2175-(M$6/(2^I$9)))))</f>
        <v>3.0062499999995116</v>
      </c>
      <c r="C2176" s="6">
        <f>IF(OR(A2175&gt;=2^I$9,C2175&lt;=VrefLow),"",(B2176*M$12)/(M$9+M$12))</f>
        <v>1.183172241528913</v>
      </c>
      <c r="D2176" s="4">
        <f>IF(OR(A2175&gt;=2^I$9,C2175&lt;=VrefLow),"",ROUND(((C2176-VrefLow)*(2^REsolution))/(VrefHigh-VrefLow),0))</f>
        <v>1795</v>
      </c>
      <c r="E2176" s="5" t="str">
        <f>IF(OR(A2175&gt;=2^I$9,C2175&lt;=VrefLow),"",DEC2BIN((MOD(D2176,4096)/512),3)&amp;DEC2BIN(MOD(D2176,512),9))</f>
        <v>011100000011</v>
      </c>
      <c r="F2176" s="1" t="str">
        <f>IF(OR(A2175&gt;=2^I$9,C2175&lt;=VrefLow),"",DEC2HEX(D2176,4))</f>
        <v>0703</v>
      </c>
    </row>
    <row r="2177" spans="1:6" x14ac:dyDescent="0.25">
      <c r="A2177" s="2">
        <f>IF(OR(A2176&gt;=2^I$9,C2176&lt;=VrefLow),"",A2176+1)</f>
        <v>2174</v>
      </c>
      <c r="B2177" s="6">
        <f>IF(OR(A2176&gt;=2^I$9,C2176&lt;=VrefLow),"",IF(B2176&lt;=0,"",(B2176-(M$6/(2^I$9)))))</f>
        <v>3.0046874999995117</v>
      </c>
      <c r="C2177" s="6">
        <f>IF(OR(A2176&gt;=2^I$9,C2176&lt;=VrefLow),"",(B2177*M$12)/(M$9+M$12))</f>
        <v>1.1825572871414238</v>
      </c>
      <c r="D2177" s="4">
        <f>IF(OR(A2176&gt;=2^I$9,C2176&lt;=VrefLow),"",ROUND(((C2177-VrefLow)*(2^REsolution))/(VrefHigh-VrefLow),0))</f>
        <v>1794</v>
      </c>
      <c r="E2177" s="5" t="str">
        <f>IF(OR(A2176&gt;=2^I$9,C2176&lt;=VrefLow),"",DEC2BIN((MOD(D2177,4096)/512),3)&amp;DEC2BIN(MOD(D2177,512),9))</f>
        <v>011100000010</v>
      </c>
      <c r="F2177" s="1" t="str">
        <f>IF(OR(A2176&gt;=2^I$9,C2176&lt;=VrefLow),"",DEC2HEX(D2177,4))</f>
        <v>0702</v>
      </c>
    </row>
    <row r="2178" spans="1:6" x14ac:dyDescent="0.25">
      <c r="A2178" s="2">
        <f>IF(OR(A2177&gt;=2^I$9,C2177&lt;=VrefLow),"",A2177+1)</f>
        <v>2175</v>
      </c>
      <c r="B2178" s="6">
        <f>IF(OR(A2177&gt;=2^I$9,C2177&lt;=VrefLow),"",IF(B2177&lt;=0,"",(B2177-(M$6/(2^I$9)))))</f>
        <v>3.0031249999995118</v>
      </c>
      <c r="C2178" s="6">
        <f>IF(OR(A2177&gt;=2^I$9,C2177&lt;=VrefLow),"",(B2178*M$12)/(M$9+M$12))</f>
        <v>1.1819423327539347</v>
      </c>
      <c r="D2178" s="4">
        <f>IF(OR(A2177&gt;=2^I$9,C2177&lt;=VrefLow),"",ROUND(((C2178-VrefLow)*(2^REsolution))/(VrefHigh-VrefLow),0))</f>
        <v>1793</v>
      </c>
      <c r="E2178" s="5" t="str">
        <f>IF(OR(A2177&gt;=2^I$9,C2177&lt;=VrefLow),"",DEC2BIN((MOD(D2178,4096)/512),3)&amp;DEC2BIN(MOD(D2178,512),9))</f>
        <v>011100000001</v>
      </c>
      <c r="F2178" s="1" t="str">
        <f>IF(OR(A2177&gt;=2^I$9,C2177&lt;=VrefLow),"",DEC2HEX(D2178,4))</f>
        <v>0701</v>
      </c>
    </row>
    <row r="2179" spans="1:6" x14ac:dyDescent="0.25">
      <c r="A2179" s="2">
        <f>IF(OR(A2178&gt;=2^I$9,C2178&lt;=VrefLow),"",A2178+1)</f>
        <v>2176</v>
      </c>
      <c r="B2179" s="6">
        <f>IF(OR(A2178&gt;=2^I$9,C2178&lt;=VrefLow),"",IF(B2178&lt;=0,"",(B2178-(M$6/(2^I$9)))))</f>
        <v>3.0015624999995119</v>
      </c>
      <c r="C2179" s="6">
        <f>IF(OR(A2178&gt;=2^I$9,C2178&lt;=VrefLow),"",(B2179*M$12)/(M$9+M$12))</f>
        <v>1.1813273783664455</v>
      </c>
      <c r="D2179" s="4">
        <f>IF(OR(A2178&gt;=2^I$9,C2178&lt;=VrefLow),"",ROUND(((C2179-VrefLow)*(2^REsolution))/(VrefHigh-VrefLow),0))</f>
        <v>1792</v>
      </c>
      <c r="E2179" s="5" t="str">
        <f>IF(OR(A2178&gt;=2^I$9,C2178&lt;=VrefLow),"",DEC2BIN((MOD(D2179,4096)/512),3)&amp;DEC2BIN(MOD(D2179,512),9))</f>
        <v>011100000000</v>
      </c>
      <c r="F2179" s="1" t="str">
        <f>IF(OR(A2178&gt;=2^I$9,C2178&lt;=VrefLow),"",DEC2HEX(D2179,4))</f>
        <v>0700</v>
      </c>
    </row>
    <row r="2180" spans="1:6" x14ac:dyDescent="0.25">
      <c r="A2180" s="2">
        <f>IF(OR(A2179&gt;=2^I$9,C2179&lt;=VrefLow),"",A2179+1)</f>
        <v>2177</v>
      </c>
      <c r="B2180" s="6">
        <f>IF(OR(A2179&gt;=2^I$9,C2179&lt;=VrefLow),"",IF(B2179&lt;=0,"",(B2179-(M$6/(2^I$9)))))</f>
        <v>2.9999999999995119</v>
      </c>
      <c r="C2180" s="6">
        <f>IF(OR(A2179&gt;=2^I$9,C2179&lt;=VrefLow),"",(B2180*M$12)/(M$9+M$12))</f>
        <v>1.1807124239789566</v>
      </c>
      <c r="D2180" s="4">
        <f>IF(OR(A2179&gt;=2^I$9,C2179&lt;=VrefLow),"",ROUND(((C2180-VrefLow)*(2^REsolution))/(VrefHigh-VrefLow),0))</f>
        <v>1791</v>
      </c>
      <c r="E2180" s="5" t="str">
        <f>IF(OR(A2179&gt;=2^I$9,C2179&lt;=VrefLow),"",DEC2BIN((MOD(D2180,4096)/512),3)&amp;DEC2BIN(MOD(D2180,512),9))</f>
        <v>011011111111</v>
      </c>
      <c r="F2180" s="1" t="str">
        <f>IF(OR(A2179&gt;=2^I$9,C2179&lt;=VrefLow),"",DEC2HEX(D2180,4))</f>
        <v>06FF</v>
      </c>
    </row>
    <row r="2181" spans="1:6" x14ac:dyDescent="0.25">
      <c r="A2181" s="2">
        <f>IF(OR(A2180&gt;=2^I$9,C2180&lt;=VrefLow),"",A2180+1)</f>
        <v>2178</v>
      </c>
      <c r="B2181" s="6">
        <f>IF(OR(A2180&gt;=2^I$9,C2180&lt;=VrefLow),"",IF(B2180&lt;=0,"",(B2180-(M$6/(2^I$9)))))</f>
        <v>2.998437499999512</v>
      </c>
      <c r="C2181" s="6">
        <f>IF(OR(A2180&gt;=2^I$9,C2180&lt;=VrefLow),"",(B2181*M$12)/(M$9+M$12))</f>
        <v>1.1800974695914674</v>
      </c>
      <c r="D2181" s="4">
        <f>IF(OR(A2180&gt;=2^I$9,C2180&lt;=VrefLow),"",ROUND(((C2181-VrefLow)*(2^REsolution))/(VrefHigh-VrefLow),0))</f>
        <v>1790</v>
      </c>
      <c r="E2181" s="5" t="str">
        <f>IF(OR(A2180&gt;=2^I$9,C2180&lt;=VrefLow),"",DEC2BIN((MOD(D2181,4096)/512),3)&amp;DEC2BIN(MOD(D2181,512),9))</f>
        <v>011011111110</v>
      </c>
      <c r="F2181" s="1" t="str">
        <f>IF(OR(A2180&gt;=2^I$9,C2180&lt;=VrefLow),"",DEC2HEX(D2181,4))</f>
        <v>06FE</v>
      </c>
    </row>
    <row r="2182" spans="1:6" x14ac:dyDescent="0.25">
      <c r="A2182" s="2">
        <f>IF(OR(A2181&gt;=2^I$9,C2181&lt;=VrefLow),"",A2181+1)</f>
        <v>2179</v>
      </c>
      <c r="B2182" s="6">
        <f>IF(OR(A2181&gt;=2^I$9,C2181&lt;=VrefLow),"",IF(B2181&lt;=0,"",(B2181-(M$6/(2^I$9)))))</f>
        <v>2.9968749999995121</v>
      </c>
      <c r="C2182" s="6">
        <f>IF(OR(A2181&gt;=2^I$9,C2181&lt;=VrefLow),"",(B2182*M$12)/(M$9+M$12))</f>
        <v>1.1794825152039783</v>
      </c>
      <c r="D2182" s="4">
        <f>IF(OR(A2181&gt;=2^I$9,C2181&lt;=VrefLow),"",ROUND(((C2182-VrefLow)*(2^REsolution))/(VrefHigh-VrefLow),0))</f>
        <v>1789</v>
      </c>
      <c r="E2182" s="5" t="str">
        <f>IF(OR(A2181&gt;=2^I$9,C2181&lt;=VrefLow),"",DEC2BIN((MOD(D2182,4096)/512),3)&amp;DEC2BIN(MOD(D2182,512),9))</f>
        <v>011011111101</v>
      </c>
      <c r="F2182" s="1" t="str">
        <f>IF(OR(A2181&gt;=2^I$9,C2181&lt;=VrefLow),"",DEC2HEX(D2182,4))</f>
        <v>06FD</v>
      </c>
    </row>
    <row r="2183" spans="1:6" x14ac:dyDescent="0.25">
      <c r="A2183" s="2">
        <f>IF(OR(A2182&gt;=2^I$9,C2182&lt;=VrefLow),"",A2182+1)</f>
        <v>2180</v>
      </c>
      <c r="B2183" s="6">
        <f>IF(OR(A2182&gt;=2^I$9,C2182&lt;=VrefLow),"",IF(B2182&lt;=0,"",(B2182-(M$6/(2^I$9)))))</f>
        <v>2.9953124999995122</v>
      </c>
      <c r="C2183" s="6">
        <f>IF(OR(A2182&gt;=2^I$9,C2182&lt;=VrefLow),"",(B2183*M$12)/(M$9+M$12))</f>
        <v>1.1788675608164891</v>
      </c>
      <c r="D2183" s="4">
        <f>IF(OR(A2182&gt;=2^I$9,C2182&lt;=VrefLow),"",ROUND(((C2183-VrefLow)*(2^REsolution))/(VrefHigh-VrefLow),0))</f>
        <v>1788</v>
      </c>
      <c r="E2183" s="5" t="str">
        <f>IF(OR(A2182&gt;=2^I$9,C2182&lt;=VrefLow),"",DEC2BIN((MOD(D2183,4096)/512),3)&amp;DEC2BIN(MOD(D2183,512),9))</f>
        <v>011011111100</v>
      </c>
      <c r="F2183" s="1" t="str">
        <f>IF(OR(A2182&gt;=2^I$9,C2182&lt;=VrefLow),"",DEC2HEX(D2183,4))</f>
        <v>06FC</v>
      </c>
    </row>
    <row r="2184" spans="1:6" x14ac:dyDescent="0.25">
      <c r="A2184" s="2">
        <f>IF(OR(A2183&gt;=2^I$9,C2183&lt;=VrefLow),"",A2183+1)</f>
        <v>2181</v>
      </c>
      <c r="B2184" s="6">
        <f>IF(OR(A2183&gt;=2^I$9,C2183&lt;=VrefLow),"",IF(B2183&lt;=0,"",(B2183-(M$6/(2^I$9)))))</f>
        <v>2.9937499999995123</v>
      </c>
      <c r="C2184" s="6">
        <f>IF(OR(A2183&gt;=2^I$9,C2183&lt;=VrefLow),"",(B2184*M$12)/(M$9+M$12))</f>
        <v>1.178252606429</v>
      </c>
      <c r="D2184" s="4">
        <f>IF(OR(A2183&gt;=2^I$9,C2183&lt;=VrefLow),"",ROUND(((C2184-VrefLow)*(2^REsolution))/(VrefHigh-VrefLow),0))</f>
        <v>1787</v>
      </c>
      <c r="E2184" s="5" t="str">
        <f>IF(OR(A2183&gt;=2^I$9,C2183&lt;=VrefLow),"",DEC2BIN((MOD(D2184,4096)/512),3)&amp;DEC2BIN(MOD(D2184,512),9))</f>
        <v>011011111011</v>
      </c>
      <c r="F2184" s="1" t="str">
        <f>IF(OR(A2183&gt;=2^I$9,C2183&lt;=VrefLow),"",DEC2HEX(D2184,4))</f>
        <v>06FB</v>
      </c>
    </row>
    <row r="2185" spans="1:6" x14ac:dyDescent="0.25">
      <c r="A2185" s="2">
        <f>IF(OR(A2184&gt;=2^I$9,C2184&lt;=VrefLow),"",A2184+1)</f>
        <v>2182</v>
      </c>
      <c r="B2185" s="6">
        <f>IF(OR(A2184&gt;=2^I$9,C2184&lt;=VrefLow),"",IF(B2184&lt;=0,"",(B2184-(M$6/(2^I$9)))))</f>
        <v>2.9921874999995124</v>
      </c>
      <c r="C2185" s="6">
        <f>IF(OR(A2184&gt;=2^I$9,C2184&lt;=VrefLow),"",(B2185*M$12)/(M$9+M$12))</f>
        <v>1.1776376520415111</v>
      </c>
      <c r="D2185" s="4">
        <f>IF(OR(A2184&gt;=2^I$9,C2184&lt;=VrefLow),"",ROUND(((C2185-VrefLow)*(2^REsolution))/(VrefHigh-VrefLow),0))</f>
        <v>1787</v>
      </c>
      <c r="E2185" s="5" t="str">
        <f>IF(OR(A2184&gt;=2^I$9,C2184&lt;=VrefLow),"",DEC2BIN((MOD(D2185,4096)/512),3)&amp;DEC2BIN(MOD(D2185,512),9))</f>
        <v>011011111011</v>
      </c>
      <c r="F2185" s="1" t="str">
        <f>IF(OR(A2184&gt;=2^I$9,C2184&lt;=VrefLow),"",DEC2HEX(D2185,4))</f>
        <v>06FB</v>
      </c>
    </row>
    <row r="2186" spans="1:6" x14ac:dyDescent="0.25">
      <c r="A2186" s="2">
        <f>IF(OR(A2185&gt;=2^I$9,C2185&lt;=VrefLow),"",A2185+1)</f>
        <v>2183</v>
      </c>
      <c r="B2186" s="6">
        <f>IF(OR(A2185&gt;=2^I$9,C2185&lt;=VrefLow),"",IF(B2185&lt;=0,"",(B2185-(M$6/(2^I$9)))))</f>
        <v>2.9906249999995125</v>
      </c>
      <c r="C2186" s="6">
        <f>IF(OR(A2185&gt;=2^I$9,C2185&lt;=VrefLow),"",(B2186*M$12)/(M$9+M$12))</f>
        <v>1.1770226976540219</v>
      </c>
      <c r="D2186" s="4">
        <f>IF(OR(A2185&gt;=2^I$9,C2185&lt;=VrefLow),"",ROUND(((C2186-VrefLow)*(2^REsolution))/(VrefHigh-VrefLow),0))</f>
        <v>1786</v>
      </c>
      <c r="E2186" s="5" t="str">
        <f>IF(OR(A2185&gt;=2^I$9,C2185&lt;=VrefLow),"",DEC2BIN((MOD(D2186,4096)/512),3)&amp;DEC2BIN(MOD(D2186,512),9))</f>
        <v>011011111010</v>
      </c>
      <c r="F2186" s="1" t="str">
        <f>IF(OR(A2185&gt;=2^I$9,C2185&lt;=VrefLow),"",DEC2HEX(D2186,4))</f>
        <v>06FA</v>
      </c>
    </row>
    <row r="2187" spans="1:6" x14ac:dyDescent="0.25">
      <c r="A2187" s="2">
        <f>IF(OR(A2186&gt;=2^I$9,C2186&lt;=VrefLow),"",A2186+1)</f>
        <v>2184</v>
      </c>
      <c r="B2187" s="6">
        <f>IF(OR(A2186&gt;=2^I$9,C2186&lt;=VrefLow),"",IF(B2186&lt;=0,"",(B2186-(M$6/(2^I$9)))))</f>
        <v>2.9890624999995126</v>
      </c>
      <c r="C2187" s="6">
        <f>IF(OR(A2186&gt;=2^I$9,C2186&lt;=VrefLow),"",(B2187*M$12)/(M$9+M$12))</f>
        <v>1.1764077432665327</v>
      </c>
      <c r="D2187" s="4">
        <f>IF(OR(A2186&gt;=2^I$9,C2186&lt;=VrefLow),"",ROUND(((C2187-VrefLow)*(2^REsolution))/(VrefHigh-VrefLow),0))</f>
        <v>1785</v>
      </c>
      <c r="E2187" s="5" t="str">
        <f>IF(OR(A2186&gt;=2^I$9,C2186&lt;=VrefLow),"",DEC2BIN((MOD(D2187,4096)/512),3)&amp;DEC2BIN(MOD(D2187,512),9))</f>
        <v>011011111001</v>
      </c>
      <c r="F2187" s="1" t="str">
        <f>IF(OR(A2186&gt;=2^I$9,C2186&lt;=VrefLow),"",DEC2HEX(D2187,4))</f>
        <v>06F9</v>
      </c>
    </row>
    <row r="2188" spans="1:6" x14ac:dyDescent="0.25">
      <c r="A2188" s="2">
        <f>IF(OR(A2187&gt;=2^I$9,C2187&lt;=VrefLow),"",A2187+1)</f>
        <v>2185</v>
      </c>
      <c r="B2188" s="6">
        <f>IF(OR(A2187&gt;=2^I$9,C2187&lt;=VrefLow),"",IF(B2187&lt;=0,"",(B2187-(M$6/(2^I$9)))))</f>
        <v>2.9874999999995127</v>
      </c>
      <c r="C2188" s="6">
        <f>IF(OR(A2187&gt;=2^I$9,C2187&lt;=VrefLow),"",(B2188*M$12)/(M$9+M$12))</f>
        <v>1.1757927888790438</v>
      </c>
      <c r="D2188" s="4">
        <f>IF(OR(A2187&gt;=2^I$9,C2187&lt;=VrefLow),"",ROUND(((C2188-VrefLow)*(2^REsolution))/(VrefHigh-VrefLow),0))</f>
        <v>1784</v>
      </c>
      <c r="E2188" s="5" t="str">
        <f>IF(OR(A2187&gt;=2^I$9,C2187&lt;=VrefLow),"",DEC2BIN((MOD(D2188,4096)/512),3)&amp;DEC2BIN(MOD(D2188,512),9))</f>
        <v>011011111000</v>
      </c>
      <c r="F2188" s="1" t="str">
        <f>IF(OR(A2187&gt;=2^I$9,C2187&lt;=VrefLow),"",DEC2HEX(D2188,4))</f>
        <v>06F8</v>
      </c>
    </row>
    <row r="2189" spans="1:6" x14ac:dyDescent="0.25">
      <c r="A2189" s="2">
        <f>IF(OR(A2188&gt;=2^I$9,C2188&lt;=VrefLow),"",A2188+1)</f>
        <v>2186</v>
      </c>
      <c r="B2189" s="6">
        <f>IF(OR(A2188&gt;=2^I$9,C2188&lt;=VrefLow),"",IF(B2188&lt;=0,"",(B2188-(M$6/(2^I$9)))))</f>
        <v>2.9859374999995127</v>
      </c>
      <c r="C2189" s="6">
        <f>IF(OR(A2188&gt;=2^I$9,C2188&lt;=VrefLow),"",(B2189*M$12)/(M$9+M$12))</f>
        <v>1.1751778344915544</v>
      </c>
      <c r="D2189" s="4">
        <f>IF(OR(A2188&gt;=2^I$9,C2188&lt;=VrefLow),"",ROUND(((C2189-VrefLow)*(2^REsolution))/(VrefHigh-VrefLow),0))</f>
        <v>1783</v>
      </c>
      <c r="E2189" s="5" t="str">
        <f>IF(OR(A2188&gt;=2^I$9,C2188&lt;=VrefLow),"",DEC2BIN((MOD(D2189,4096)/512),3)&amp;DEC2BIN(MOD(D2189,512),9))</f>
        <v>011011110111</v>
      </c>
      <c r="F2189" s="1" t="str">
        <f>IF(OR(A2188&gt;=2^I$9,C2188&lt;=VrefLow),"",DEC2HEX(D2189,4))</f>
        <v>06F7</v>
      </c>
    </row>
    <row r="2190" spans="1:6" x14ac:dyDescent="0.25">
      <c r="A2190" s="2">
        <f>IF(OR(A2189&gt;=2^I$9,C2189&lt;=VrefLow),"",A2189+1)</f>
        <v>2187</v>
      </c>
      <c r="B2190" s="6">
        <f>IF(OR(A2189&gt;=2^I$9,C2189&lt;=VrefLow),"",IF(B2189&lt;=0,"",(B2189-(M$6/(2^I$9)))))</f>
        <v>2.9843749999995128</v>
      </c>
      <c r="C2190" s="6">
        <f>IF(OR(A2189&gt;=2^I$9,C2189&lt;=VrefLow),"",(B2190*M$12)/(M$9+M$12))</f>
        <v>1.1745628801040653</v>
      </c>
      <c r="D2190" s="4">
        <f>IF(OR(A2189&gt;=2^I$9,C2189&lt;=VrefLow),"",ROUND(((C2190-VrefLow)*(2^REsolution))/(VrefHigh-VrefLow),0))</f>
        <v>1782</v>
      </c>
      <c r="E2190" s="5" t="str">
        <f>IF(OR(A2189&gt;=2^I$9,C2189&lt;=VrefLow),"",DEC2BIN((MOD(D2190,4096)/512),3)&amp;DEC2BIN(MOD(D2190,512),9))</f>
        <v>011011110110</v>
      </c>
      <c r="F2190" s="1" t="str">
        <f>IF(OR(A2189&gt;=2^I$9,C2189&lt;=VrefLow),"",DEC2HEX(D2190,4))</f>
        <v>06F6</v>
      </c>
    </row>
    <row r="2191" spans="1:6" x14ac:dyDescent="0.25">
      <c r="A2191" s="2">
        <f>IF(OR(A2190&gt;=2^I$9,C2190&lt;=VrefLow),"",A2190+1)</f>
        <v>2188</v>
      </c>
      <c r="B2191" s="6">
        <f>IF(OR(A2190&gt;=2^I$9,C2190&lt;=VrefLow),"",IF(B2190&lt;=0,"",(B2190-(M$6/(2^I$9)))))</f>
        <v>2.9828124999995129</v>
      </c>
      <c r="C2191" s="6">
        <f>IF(OR(A2190&gt;=2^I$9,C2190&lt;=VrefLow),"",(B2191*M$12)/(M$9+M$12))</f>
        <v>1.1739479257165764</v>
      </c>
      <c r="D2191" s="4">
        <f>IF(OR(A2190&gt;=2^I$9,C2190&lt;=VrefLow),"",ROUND(((C2191-VrefLow)*(2^REsolution))/(VrefHigh-VrefLow),0))</f>
        <v>1781</v>
      </c>
      <c r="E2191" s="5" t="str">
        <f>IF(OR(A2190&gt;=2^I$9,C2190&lt;=VrefLow),"",DEC2BIN((MOD(D2191,4096)/512),3)&amp;DEC2BIN(MOD(D2191,512),9))</f>
        <v>011011110101</v>
      </c>
      <c r="F2191" s="1" t="str">
        <f>IF(OR(A2190&gt;=2^I$9,C2190&lt;=VrefLow),"",DEC2HEX(D2191,4))</f>
        <v>06F5</v>
      </c>
    </row>
    <row r="2192" spans="1:6" x14ac:dyDescent="0.25">
      <c r="A2192" s="2">
        <f>IF(OR(A2191&gt;=2^I$9,C2191&lt;=VrefLow),"",A2191+1)</f>
        <v>2189</v>
      </c>
      <c r="B2192" s="6">
        <f>IF(OR(A2191&gt;=2^I$9,C2191&lt;=VrefLow),"",IF(B2191&lt;=0,"",(B2191-(M$6/(2^I$9)))))</f>
        <v>2.981249999999513</v>
      </c>
      <c r="C2192" s="6">
        <f>IF(OR(A2191&gt;=2^I$9,C2191&lt;=VrefLow),"",(B2192*M$12)/(M$9+M$12))</f>
        <v>1.1733329713290872</v>
      </c>
      <c r="D2192" s="4">
        <f>IF(OR(A2191&gt;=2^I$9,C2191&lt;=VrefLow),"",ROUND(((C2192-VrefLow)*(2^REsolution))/(VrefHigh-VrefLow),0))</f>
        <v>1780</v>
      </c>
      <c r="E2192" s="5" t="str">
        <f>IF(OR(A2191&gt;=2^I$9,C2191&lt;=VrefLow),"",DEC2BIN((MOD(D2192,4096)/512),3)&amp;DEC2BIN(MOD(D2192,512),9))</f>
        <v>011011110100</v>
      </c>
      <c r="F2192" s="1" t="str">
        <f>IF(OR(A2191&gt;=2^I$9,C2191&lt;=VrefLow),"",DEC2HEX(D2192,4))</f>
        <v>06F4</v>
      </c>
    </row>
    <row r="2193" spans="1:6" x14ac:dyDescent="0.25">
      <c r="A2193" s="2">
        <f>IF(OR(A2192&gt;=2^I$9,C2192&lt;=VrefLow),"",A2192+1)</f>
        <v>2190</v>
      </c>
      <c r="B2193" s="6">
        <f>IF(OR(A2192&gt;=2^I$9,C2192&lt;=VrefLow),"",IF(B2192&lt;=0,"",(B2192-(M$6/(2^I$9)))))</f>
        <v>2.9796874999995131</v>
      </c>
      <c r="C2193" s="6">
        <f>IF(OR(A2192&gt;=2^I$9,C2192&lt;=VrefLow),"",(B2193*M$12)/(M$9+M$12))</f>
        <v>1.1727180169415983</v>
      </c>
      <c r="D2193" s="4">
        <f>IF(OR(A2192&gt;=2^I$9,C2192&lt;=VrefLow),"",ROUND(((C2193-VrefLow)*(2^REsolution))/(VrefHigh-VrefLow),0))</f>
        <v>1779</v>
      </c>
      <c r="E2193" s="5" t="str">
        <f>IF(OR(A2192&gt;=2^I$9,C2192&lt;=VrefLow),"",DEC2BIN((MOD(D2193,4096)/512),3)&amp;DEC2BIN(MOD(D2193,512),9))</f>
        <v>011011110011</v>
      </c>
      <c r="F2193" s="1" t="str">
        <f>IF(OR(A2192&gt;=2^I$9,C2192&lt;=VrefLow),"",DEC2HEX(D2193,4))</f>
        <v>06F3</v>
      </c>
    </row>
    <row r="2194" spans="1:6" x14ac:dyDescent="0.25">
      <c r="A2194" s="2">
        <f>IF(OR(A2193&gt;=2^I$9,C2193&lt;=VrefLow),"",A2193+1)</f>
        <v>2191</v>
      </c>
      <c r="B2194" s="6">
        <f>IF(OR(A2193&gt;=2^I$9,C2193&lt;=VrefLow),"",IF(B2193&lt;=0,"",(B2193-(M$6/(2^I$9)))))</f>
        <v>2.9781249999995132</v>
      </c>
      <c r="C2194" s="6">
        <f>IF(OR(A2193&gt;=2^I$9,C2193&lt;=VrefLow),"",(B2194*M$12)/(M$9+M$12))</f>
        <v>1.1721030625541091</v>
      </c>
      <c r="D2194" s="4">
        <f>IF(OR(A2193&gt;=2^I$9,C2193&lt;=VrefLow),"",ROUND(((C2194-VrefLow)*(2^REsolution))/(VrefHigh-VrefLow),0))</f>
        <v>1778</v>
      </c>
      <c r="E2194" s="5" t="str">
        <f>IF(OR(A2193&gt;=2^I$9,C2193&lt;=VrefLow),"",DEC2BIN((MOD(D2194,4096)/512),3)&amp;DEC2BIN(MOD(D2194,512),9))</f>
        <v>011011110010</v>
      </c>
      <c r="F2194" s="1" t="str">
        <f>IF(OR(A2193&gt;=2^I$9,C2193&lt;=VrefLow),"",DEC2HEX(D2194,4))</f>
        <v>06F2</v>
      </c>
    </row>
    <row r="2195" spans="1:6" x14ac:dyDescent="0.25">
      <c r="A2195" s="2">
        <f>IF(OR(A2194&gt;=2^I$9,C2194&lt;=VrefLow),"",A2194+1)</f>
        <v>2192</v>
      </c>
      <c r="B2195" s="6">
        <f>IF(OR(A2194&gt;=2^I$9,C2194&lt;=VrefLow),"",IF(B2194&lt;=0,"",(B2194-(M$6/(2^I$9)))))</f>
        <v>2.9765624999995133</v>
      </c>
      <c r="C2195" s="6">
        <f>IF(OR(A2194&gt;=2^I$9,C2194&lt;=VrefLow),"",(B2195*M$12)/(M$9+M$12))</f>
        <v>1.1714881081666197</v>
      </c>
      <c r="D2195" s="4">
        <f>IF(OR(A2194&gt;=2^I$9,C2194&lt;=VrefLow),"",ROUND(((C2195-VrefLow)*(2^REsolution))/(VrefHigh-VrefLow),0))</f>
        <v>1777</v>
      </c>
      <c r="E2195" s="5" t="str">
        <f>IF(OR(A2194&gt;=2^I$9,C2194&lt;=VrefLow),"",DEC2BIN((MOD(D2195,4096)/512),3)&amp;DEC2BIN(MOD(D2195,512),9))</f>
        <v>011011110001</v>
      </c>
      <c r="F2195" s="1" t="str">
        <f>IF(OR(A2194&gt;=2^I$9,C2194&lt;=VrefLow),"",DEC2HEX(D2195,4))</f>
        <v>06F1</v>
      </c>
    </row>
    <row r="2196" spans="1:6" x14ac:dyDescent="0.25">
      <c r="A2196" s="2">
        <f>IF(OR(A2195&gt;=2^I$9,C2195&lt;=VrefLow),"",A2195+1)</f>
        <v>2193</v>
      </c>
      <c r="B2196" s="6">
        <f>IF(OR(A2195&gt;=2^I$9,C2195&lt;=VrefLow),"",IF(B2195&lt;=0,"",(B2195-(M$6/(2^I$9)))))</f>
        <v>2.9749999999995134</v>
      </c>
      <c r="C2196" s="6">
        <f>IF(OR(A2195&gt;=2^I$9,C2195&lt;=VrefLow),"",(B2196*M$12)/(M$9+M$12))</f>
        <v>1.1708731537791308</v>
      </c>
      <c r="D2196" s="4">
        <f>IF(OR(A2195&gt;=2^I$9,C2195&lt;=VrefLow),"",ROUND(((C2196-VrefLow)*(2^REsolution))/(VrefHigh-VrefLow),0))</f>
        <v>1776</v>
      </c>
      <c r="E2196" s="5" t="str">
        <f>IF(OR(A2195&gt;=2^I$9,C2195&lt;=VrefLow),"",DEC2BIN((MOD(D2196,4096)/512),3)&amp;DEC2BIN(MOD(D2196,512),9))</f>
        <v>011011110000</v>
      </c>
      <c r="F2196" s="1" t="str">
        <f>IF(OR(A2195&gt;=2^I$9,C2195&lt;=VrefLow),"",DEC2HEX(D2196,4))</f>
        <v>06F0</v>
      </c>
    </row>
    <row r="2197" spans="1:6" x14ac:dyDescent="0.25">
      <c r="A2197" s="2">
        <f>IF(OR(A2196&gt;=2^I$9,C2196&lt;=VrefLow),"",A2196+1)</f>
        <v>2194</v>
      </c>
      <c r="B2197" s="6">
        <f>IF(OR(A2196&gt;=2^I$9,C2196&lt;=VrefLow),"",IF(B2196&lt;=0,"",(B2196-(M$6/(2^I$9)))))</f>
        <v>2.9734374999995135</v>
      </c>
      <c r="C2197" s="6">
        <f>IF(OR(A2196&gt;=2^I$9,C2196&lt;=VrefLow),"",(B2197*M$12)/(M$9+M$12))</f>
        <v>1.1702581993916417</v>
      </c>
      <c r="D2197" s="4">
        <f>IF(OR(A2196&gt;=2^I$9,C2196&lt;=VrefLow),"",ROUND(((C2197-VrefLow)*(2^REsolution))/(VrefHigh-VrefLow),0))</f>
        <v>1775</v>
      </c>
      <c r="E2197" s="5" t="str">
        <f>IF(OR(A2196&gt;=2^I$9,C2196&lt;=VrefLow),"",DEC2BIN((MOD(D2197,4096)/512),3)&amp;DEC2BIN(MOD(D2197,512),9))</f>
        <v>011011101111</v>
      </c>
      <c r="F2197" s="1" t="str">
        <f>IF(OR(A2196&gt;=2^I$9,C2196&lt;=VrefLow),"",DEC2HEX(D2197,4))</f>
        <v>06EF</v>
      </c>
    </row>
    <row r="2198" spans="1:6" x14ac:dyDescent="0.25">
      <c r="A2198" s="2">
        <f>IF(OR(A2197&gt;=2^I$9,C2197&lt;=VrefLow),"",A2197+1)</f>
        <v>2195</v>
      </c>
      <c r="B2198" s="6">
        <f>IF(OR(A2197&gt;=2^I$9,C2197&lt;=VrefLow),"",IF(B2197&lt;=0,"",(B2197-(M$6/(2^I$9)))))</f>
        <v>2.9718749999995135</v>
      </c>
      <c r="C2198" s="6">
        <f>IF(OR(A2197&gt;=2^I$9,C2197&lt;=VrefLow),"",(B2198*M$12)/(M$9+M$12))</f>
        <v>1.1696432450041525</v>
      </c>
      <c r="D2198" s="4">
        <f>IF(OR(A2197&gt;=2^I$9,C2197&lt;=VrefLow),"",ROUND(((C2198-VrefLow)*(2^REsolution))/(VrefHigh-VrefLow),0))</f>
        <v>1774</v>
      </c>
      <c r="E2198" s="5" t="str">
        <f>IF(OR(A2197&gt;=2^I$9,C2197&lt;=VrefLow),"",DEC2BIN((MOD(D2198,4096)/512),3)&amp;DEC2BIN(MOD(D2198,512),9))</f>
        <v>011011101110</v>
      </c>
      <c r="F2198" s="1" t="str">
        <f>IF(OR(A2197&gt;=2^I$9,C2197&lt;=VrefLow),"",DEC2HEX(D2198,4))</f>
        <v>06EE</v>
      </c>
    </row>
    <row r="2199" spans="1:6" x14ac:dyDescent="0.25">
      <c r="A2199" s="2">
        <f>IF(OR(A2198&gt;=2^I$9,C2198&lt;=VrefLow),"",A2198+1)</f>
        <v>2196</v>
      </c>
      <c r="B2199" s="6">
        <f>IF(OR(A2198&gt;=2^I$9,C2198&lt;=VrefLow),"",IF(B2198&lt;=0,"",(B2198-(M$6/(2^I$9)))))</f>
        <v>2.9703124999995136</v>
      </c>
      <c r="C2199" s="6">
        <f>IF(OR(A2198&gt;=2^I$9,C2198&lt;=VrefLow),"",(B2199*M$12)/(M$9+M$12))</f>
        <v>1.1690282906166636</v>
      </c>
      <c r="D2199" s="4">
        <f>IF(OR(A2198&gt;=2^I$9,C2198&lt;=VrefLow),"",ROUND(((C2199-VrefLow)*(2^REsolution))/(VrefHigh-VrefLow),0))</f>
        <v>1773</v>
      </c>
      <c r="E2199" s="5" t="str">
        <f>IF(OR(A2198&gt;=2^I$9,C2198&lt;=VrefLow),"",DEC2BIN((MOD(D2199,4096)/512),3)&amp;DEC2BIN(MOD(D2199,512),9))</f>
        <v>011011101101</v>
      </c>
      <c r="F2199" s="1" t="str">
        <f>IF(OR(A2198&gt;=2^I$9,C2198&lt;=VrefLow),"",DEC2HEX(D2199,4))</f>
        <v>06ED</v>
      </c>
    </row>
    <row r="2200" spans="1:6" x14ac:dyDescent="0.25">
      <c r="A2200" s="2">
        <f>IF(OR(A2199&gt;=2^I$9,C2199&lt;=VrefLow),"",A2199+1)</f>
        <v>2197</v>
      </c>
      <c r="B2200" s="6">
        <f>IF(OR(A2199&gt;=2^I$9,C2199&lt;=VrefLow),"",IF(B2199&lt;=0,"",(B2199-(M$6/(2^I$9)))))</f>
        <v>2.9687499999995137</v>
      </c>
      <c r="C2200" s="6">
        <f>IF(OR(A2199&gt;=2^I$9,C2199&lt;=VrefLow),"",(B2200*M$12)/(M$9+M$12))</f>
        <v>1.1684133362291744</v>
      </c>
      <c r="D2200" s="4">
        <f>IF(OR(A2199&gt;=2^I$9,C2199&lt;=VrefLow),"",ROUND(((C2200-VrefLow)*(2^REsolution))/(VrefHigh-VrefLow),0))</f>
        <v>1773</v>
      </c>
      <c r="E2200" s="5" t="str">
        <f>IF(OR(A2199&gt;=2^I$9,C2199&lt;=VrefLow),"",DEC2BIN((MOD(D2200,4096)/512),3)&amp;DEC2BIN(MOD(D2200,512),9))</f>
        <v>011011101101</v>
      </c>
      <c r="F2200" s="1" t="str">
        <f>IF(OR(A2199&gt;=2^I$9,C2199&lt;=VrefLow),"",DEC2HEX(D2200,4))</f>
        <v>06ED</v>
      </c>
    </row>
    <row r="2201" spans="1:6" x14ac:dyDescent="0.25">
      <c r="A2201" s="2">
        <f>IF(OR(A2200&gt;=2^I$9,C2200&lt;=VrefLow),"",A2200+1)</f>
        <v>2198</v>
      </c>
      <c r="B2201" s="6">
        <f>IF(OR(A2200&gt;=2^I$9,C2200&lt;=VrefLow),"",IF(B2200&lt;=0,"",(B2200-(M$6/(2^I$9)))))</f>
        <v>2.9671874999995138</v>
      </c>
      <c r="C2201" s="6">
        <f>IF(OR(A2200&gt;=2^I$9,C2200&lt;=VrefLow),"",(B2201*M$12)/(M$9+M$12))</f>
        <v>1.1677983818416853</v>
      </c>
      <c r="D2201" s="4">
        <f>IF(OR(A2200&gt;=2^I$9,C2200&lt;=VrefLow),"",ROUND(((C2201-VrefLow)*(2^REsolution))/(VrefHigh-VrefLow),0))</f>
        <v>1772</v>
      </c>
      <c r="E2201" s="5" t="str">
        <f>IF(OR(A2200&gt;=2^I$9,C2200&lt;=VrefLow),"",DEC2BIN((MOD(D2201,4096)/512),3)&amp;DEC2BIN(MOD(D2201,512),9))</f>
        <v>011011101100</v>
      </c>
      <c r="F2201" s="1" t="str">
        <f>IF(OR(A2200&gt;=2^I$9,C2200&lt;=VrefLow),"",DEC2HEX(D2201,4))</f>
        <v>06EC</v>
      </c>
    </row>
    <row r="2202" spans="1:6" x14ac:dyDescent="0.25">
      <c r="A2202" s="2">
        <f>IF(OR(A2201&gt;=2^I$9,C2201&lt;=VrefLow),"",A2201+1)</f>
        <v>2199</v>
      </c>
      <c r="B2202" s="6">
        <f>IF(OR(A2201&gt;=2^I$9,C2201&lt;=VrefLow),"",IF(B2201&lt;=0,"",(B2201-(M$6/(2^I$9)))))</f>
        <v>2.9656249999995139</v>
      </c>
      <c r="C2202" s="6">
        <f>IF(OR(A2201&gt;=2^I$9,C2201&lt;=VrefLow),"",(B2202*M$12)/(M$9+M$12))</f>
        <v>1.1671834274541961</v>
      </c>
      <c r="D2202" s="4">
        <f>IF(OR(A2201&gt;=2^I$9,C2201&lt;=VrefLow),"",ROUND(((C2202-VrefLow)*(2^REsolution))/(VrefHigh-VrefLow),0))</f>
        <v>1771</v>
      </c>
      <c r="E2202" s="5" t="str">
        <f>IF(OR(A2201&gt;=2^I$9,C2201&lt;=VrefLow),"",DEC2BIN((MOD(D2202,4096)/512),3)&amp;DEC2BIN(MOD(D2202,512),9))</f>
        <v>011011101011</v>
      </c>
      <c r="F2202" s="1" t="str">
        <f>IF(OR(A2201&gt;=2^I$9,C2201&lt;=VrefLow),"",DEC2HEX(D2202,4))</f>
        <v>06EB</v>
      </c>
    </row>
    <row r="2203" spans="1:6" x14ac:dyDescent="0.25">
      <c r="A2203" s="2">
        <f>IF(OR(A2202&gt;=2^I$9,C2202&lt;=VrefLow),"",A2202+1)</f>
        <v>2200</v>
      </c>
      <c r="B2203" s="6">
        <f>IF(OR(A2202&gt;=2^I$9,C2202&lt;=VrefLow),"",IF(B2202&lt;=0,"",(B2202-(M$6/(2^I$9)))))</f>
        <v>2.964062499999514</v>
      </c>
      <c r="C2203" s="6">
        <f>IF(OR(A2202&gt;=2^I$9,C2202&lt;=VrefLow),"",(B2203*M$12)/(M$9+M$12))</f>
        <v>1.166568473066707</v>
      </c>
      <c r="D2203" s="4">
        <f>IF(OR(A2202&gt;=2^I$9,C2202&lt;=VrefLow),"",ROUND(((C2203-VrefLow)*(2^REsolution))/(VrefHigh-VrefLow),0))</f>
        <v>1770</v>
      </c>
      <c r="E2203" s="5" t="str">
        <f>IF(OR(A2202&gt;=2^I$9,C2202&lt;=VrefLow),"",DEC2BIN((MOD(D2203,4096)/512),3)&amp;DEC2BIN(MOD(D2203,512),9))</f>
        <v>011011101010</v>
      </c>
      <c r="F2203" s="1" t="str">
        <f>IF(OR(A2202&gt;=2^I$9,C2202&lt;=VrefLow),"",DEC2HEX(D2203,4))</f>
        <v>06EA</v>
      </c>
    </row>
    <row r="2204" spans="1:6" x14ac:dyDescent="0.25">
      <c r="A2204" s="2">
        <f>IF(OR(A2203&gt;=2^I$9,C2203&lt;=VrefLow),"",A2203+1)</f>
        <v>2201</v>
      </c>
      <c r="B2204" s="6">
        <f>IF(OR(A2203&gt;=2^I$9,C2203&lt;=VrefLow),"",IF(B2203&lt;=0,"",(B2203-(M$6/(2^I$9)))))</f>
        <v>2.9624999999995141</v>
      </c>
      <c r="C2204" s="6">
        <f>IF(OR(A2203&gt;=2^I$9,C2203&lt;=VrefLow),"",(B2204*M$12)/(M$9+M$12))</f>
        <v>1.165953518679218</v>
      </c>
      <c r="D2204" s="4">
        <f>IF(OR(A2203&gt;=2^I$9,C2203&lt;=VrefLow),"",ROUND(((C2204-VrefLow)*(2^REsolution))/(VrefHigh-VrefLow),0))</f>
        <v>1769</v>
      </c>
      <c r="E2204" s="5" t="str">
        <f>IF(OR(A2203&gt;=2^I$9,C2203&lt;=VrefLow),"",DEC2BIN((MOD(D2204,4096)/512),3)&amp;DEC2BIN(MOD(D2204,512),9))</f>
        <v>011011101001</v>
      </c>
      <c r="F2204" s="1" t="str">
        <f>IF(OR(A2203&gt;=2^I$9,C2203&lt;=VrefLow),"",DEC2HEX(D2204,4))</f>
        <v>06E9</v>
      </c>
    </row>
    <row r="2205" spans="1:6" x14ac:dyDescent="0.25">
      <c r="A2205" s="2">
        <f>IF(OR(A2204&gt;=2^I$9,C2204&lt;=VrefLow),"",A2204+1)</f>
        <v>2202</v>
      </c>
      <c r="B2205" s="6">
        <f>IF(OR(A2204&gt;=2^I$9,C2204&lt;=VrefLow),"",IF(B2204&lt;=0,"",(B2204-(M$6/(2^I$9)))))</f>
        <v>2.9609374999995142</v>
      </c>
      <c r="C2205" s="6">
        <f>IF(OR(A2204&gt;=2^I$9,C2204&lt;=VrefLow),"",(B2205*M$12)/(M$9+M$12))</f>
        <v>1.1653385642917289</v>
      </c>
      <c r="D2205" s="4">
        <f>IF(OR(A2204&gt;=2^I$9,C2204&lt;=VrefLow),"",ROUND(((C2205-VrefLow)*(2^REsolution))/(VrefHigh-VrefLow),0))</f>
        <v>1768</v>
      </c>
      <c r="E2205" s="5" t="str">
        <f>IF(OR(A2204&gt;=2^I$9,C2204&lt;=VrefLow),"",DEC2BIN((MOD(D2205,4096)/512),3)&amp;DEC2BIN(MOD(D2205,512),9))</f>
        <v>011011101000</v>
      </c>
      <c r="F2205" s="1" t="str">
        <f>IF(OR(A2204&gt;=2^I$9,C2204&lt;=VrefLow),"",DEC2HEX(D2205,4))</f>
        <v>06E8</v>
      </c>
    </row>
    <row r="2206" spans="1:6" x14ac:dyDescent="0.25">
      <c r="A2206" s="2">
        <f>IF(OR(A2205&gt;=2^I$9,C2205&lt;=VrefLow),"",A2205+1)</f>
        <v>2203</v>
      </c>
      <c r="B2206" s="6">
        <f>IF(OR(A2205&gt;=2^I$9,C2205&lt;=VrefLow),"",IF(B2205&lt;=0,"",(B2205-(M$6/(2^I$9)))))</f>
        <v>2.9593749999995143</v>
      </c>
      <c r="C2206" s="6">
        <f>IF(OR(A2205&gt;=2^I$9,C2205&lt;=VrefLow),"",(B2206*M$12)/(M$9+M$12))</f>
        <v>1.1647236099042397</v>
      </c>
      <c r="D2206" s="4">
        <f>IF(OR(A2205&gt;=2^I$9,C2205&lt;=VrefLow),"",ROUND(((C2206-VrefLow)*(2^REsolution))/(VrefHigh-VrefLow),0))</f>
        <v>1767</v>
      </c>
      <c r="E2206" s="5" t="str">
        <f>IF(OR(A2205&gt;=2^I$9,C2205&lt;=VrefLow),"",DEC2BIN((MOD(D2206,4096)/512),3)&amp;DEC2BIN(MOD(D2206,512),9))</f>
        <v>011011100111</v>
      </c>
      <c r="F2206" s="1" t="str">
        <f>IF(OR(A2205&gt;=2^I$9,C2205&lt;=VrefLow),"",DEC2HEX(D2206,4))</f>
        <v>06E7</v>
      </c>
    </row>
    <row r="2207" spans="1:6" x14ac:dyDescent="0.25">
      <c r="A2207" s="2">
        <f>IF(OR(A2206&gt;=2^I$9,C2206&lt;=VrefLow),"",A2206+1)</f>
        <v>2204</v>
      </c>
      <c r="B2207" s="6">
        <f>IF(OR(A2206&gt;=2^I$9,C2206&lt;=VrefLow),"",IF(B2206&lt;=0,"",(B2206-(M$6/(2^I$9)))))</f>
        <v>2.9578124999995143</v>
      </c>
      <c r="C2207" s="6">
        <f>IF(OR(A2206&gt;=2^I$9,C2206&lt;=VrefLow),"",(B2207*M$12)/(M$9+M$12))</f>
        <v>1.1641086555167506</v>
      </c>
      <c r="D2207" s="4">
        <f>IF(OR(A2206&gt;=2^I$9,C2206&lt;=VrefLow),"",ROUND(((C2207-VrefLow)*(2^REsolution))/(VrefHigh-VrefLow),0))</f>
        <v>1766</v>
      </c>
      <c r="E2207" s="5" t="str">
        <f>IF(OR(A2206&gt;=2^I$9,C2206&lt;=VrefLow),"",DEC2BIN((MOD(D2207,4096)/512),3)&amp;DEC2BIN(MOD(D2207,512),9))</f>
        <v>011011100110</v>
      </c>
      <c r="F2207" s="1" t="str">
        <f>IF(OR(A2206&gt;=2^I$9,C2206&lt;=VrefLow),"",DEC2HEX(D2207,4))</f>
        <v>06E6</v>
      </c>
    </row>
    <row r="2208" spans="1:6" x14ac:dyDescent="0.25">
      <c r="A2208" s="2">
        <f>IF(OR(A2207&gt;=2^I$9,C2207&lt;=VrefLow),"",A2207+1)</f>
        <v>2205</v>
      </c>
      <c r="B2208" s="6">
        <f>IF(OR(A2207&gt;=2^I$9,C2207&lt;=VrefLow),"",IF(B2207&lt;=0,"",(B2207-(M$6/(2^I$9)))))</f>
        <v>2.9562499999995144</v>
      </c>
      <c r="C2208" s="6">
        <f>IF(OR(A2207&gt;=2^I$9,C2207&lt;=VrefLow),"",(B2208*M$12)/(M$9+M$12))</f>
        <v>1.1634937011292614</v>
      </c>
      <c r="D2208" s="4">
        <f>IF(OR(A2207&gt;=2^I$9,C2207&lt;=VrefLow),"",ROUND(((C2208-VrefLow)*(2^REsolution))/(VrefHigh-VrefLow),0))</f>
        <v>1765</v>
      </c>
      <c r="E2208" s="5" t="str">
        <f>IF(OR(A2207&gt;=2^I$9,C2207&lt;=VrefLow),"",DEC2BIN((MOD(D2208,4096)/512),3)&amp;DEC2BIN(MOD(D2208,512),9))</f>
        <v>011011100101</v>
      </c>
      <c r="F2208" s="1" t="str">
        <f>IF(OR(A2207&gt;=2^I$9,C2207&lt;=VrefLow),"",DEC2HEX(D2208,4))</f>
        <v>06E5</v>
      </c>
    </row>
    <row r="2209" spans="1:6" x14ac:dyDescent="0.25">
      <c r="A2209" s="2">
        <f>IF(OR(A2208&gt;=2^I$9,C2208&lt;=VrefLow),"",A2208+1)</f>
        <v>2206</v>
      </c>
      <c r="B2209" s="6">
        <f>IF(OR(A2208&gt;=2^I$9,C2208&lt;=VrefLow),"",IF(B2208&lt;=0,"",(B2208-(M$6/(2^I$9)))))</f>
        <v>2.9546874999995145</v>
      </c>
      <c r="C2209" s="6">
        <f>IF(OR(A2208&gt;=2^I$9,C2208&lt;=VrefLow),"",(B2209*M$12)/(M$9+M$12))</f>
        <v>1.1628787467417725</v>
      </c>
      <c r="D2209" s="4">
        <f>IF(OR(A2208&gt;=2^I$9,C2208&lt;=VrefLow),"",ROUND(((C2209-VrefLow)*(2^REsolution))/(VrefHigh-VrefLow),0))</f>
        <v>1764</v>
      </c>
      <c r="E2209" s="5" t="str">
        <f>IF(OR(A2208&gt;=2^I$9,C2208&lt;=VrefLow),"",DEC2BIN((MOD(D2209,4096)/512),3)&amp;DEC2BIN(MOD(D2209,512),9))</f>
        <v>011011100100</v>
      </c>
      <c r="F2209" s="1" t="str">
        <f>IF(OR(A2208&gt;=2^I$9,C2208&lt;=VrefLow),"",DEC2HEX(D2209,4))</f>
        <v>06E4</v>
      </c>
    </row>
    <row r="2210" spans="1:6" x14ac:dyDescent="0.25">
      <c r="A2210" s="2">
        <f>IF(OR(A2209&gt;=2^I$9,C2209&lt;=VrefLow),"",A2209+1)</f>
        <v>2207</v>
      </c>
      <c r="B2210" s="6">
        <f>IF(OR(A2209&gt;=2^I$9,C2209&lt;=VrefLow),"",IF(B2209&lt;=0,"",(B2209-(M$6/(2^I$9)))))</f>
        <v>2.9531249999995146</v>
      </c>
      <c r="C2210" s="6">
        <f>IF(OR(A2209&gt;=2^I$9,C2209&lt;=VrefLow),"",(B2210*M$12)/(M$9+M$12))</f>
        <v>1.1622637923542833</v>
      </c>
      <c r="D2210" s="4">
        <f>IF(OR(A2209&gt;=2^I$9,C2209&lt;=VrefLow),"",ROUND(((C2210-VrefLow)*(2^REsolution))/(VrefHigh-VrefLow),0))</f>
        <v>1763</v>
      </c>
      <c r="E2210" s="5" t="str">
        <f>IF(OR(A2209&gt;=2^I$9,C2209&lt;=VrefLow),"",DEC2BIN((MOD(D2210,4096)/512),3)&amp;DEC2BIN(MOD(D2210,512),9))</f>
        <v>011011100011</v>
      </c>
      <c r="F2210" s="1" t="str">
        <f>IF(OR(A2209&gt;=2^I$9,C2209&lt;=VrefLow),"",DEC2HEX(D2210,4))</f>
        <v>06E3</v>
      </c>
    </row>
    <row r="2211" spans="1:6" x14ac:dyDescent="0.25">
      <c r="A2211" s="2">
        <f>IF(OR(A2210&gt;=2^I$9,C2210&lt;=VrefLow),"",A2210+1)</f>
        <v>2208</v>
      </c>
      <c r="B2211" s="6">
        <f>IF(OR(A2210&gt;=2^I$9,C2210&lt;=VrefLow),"",IF(B2210&lt;=0,"",(B2210-(M$6/(2^I$9)))))</f>
        <v>2.9515624999995147</v>
      </c>
      <c r="C2211" s="6">
        <f>IF(OR(A2210&gt;=2^I$9,C2210&lt;=VrefLow),"",(B2211*M$12)/(M$9+M$12))</f>
        <v>1.1616488379667942</v>
      </c>
      <c r="D2211" s="4">
        <f>IF(OR(A2210&gt;=2^I$9,C2210&lt;=VrefLow),"",ROUND(((C2211-VrefLow)*(2^REsolution))/(VrefHigh-VrefLow),0))</f>
        <v>1762</v>
      </c>
      <c r="E2211" s="5" t="str">
        <f>IF(OR(A2210&gt;=2^I$9,C2210&lt;=VrefLow),"",DEC2BIN((MOD(D2211,4096)/512),3)&amp;DEC2BIN(MOD(D2211,512),9))</f>
        <v>011011100010</v>
      </c>
      <c r="F2211" s="1" t="str">
        <f>IF(OR(A2210&gt;=2^I$9,C2210&lt;=VrefLow),"",DEC2HEX(D2211,4))</f>
        <v>06E2</v>
      </c>
    </row>
    <row r="2212" spans="1:6" x14ac:dyDescent="0.25">
      <c r="A2212" s="2">
        <f>IF(OR(A2211&gt;=2^I$9,C2211&lt;=VrefLow),"",A2211+1)</f>
        <v>2209</v>
      </c>
      <c r="B2212" s="6">
        <f>IF(OR(A2211&gt;=2^I$9,C2211&lt;=VrefLow),"",IF(B2211&lt;=0,"",(B2211-(M$6/(2^I$9)))))</f>
        <v>2.9499999999995148</v>
      </c>
      <c r="C2212" s="6">
        <f>IF(OR(A2211&gt;=2^I$9,C2211&lt;=VrefLow),"",(B2212*M$12)/(M$9+M$12))</f>
        <v>1.1610338835793053</v>
      </c>
      <c r="D2212" s="4">
        <f>IF(OR(A2211&gt;=2^I$9,C2211&lt;=VrefLow),"",ROUND(((C2212-VrefLow)*(2^REsolution))/(VrefHigh-VrefLow),0))</f>
        <v>1761</v>
      </c>
      <c r="E2212" s="5" t="str">
        <f>IF(OR(A2211&gt;=2^I$9,C2211&lt;=VrefLow),"",DEC2BIN((MOD(D2212,4096)/512),3)&amp;DEC2BIN(MOD(D2212,512),9))</f>
        <v>011011100001</v>
      </c>
      <c r="F2212" s="1" t="str">
        <f>IF(OR(A2211&gt;=2^I$9,C2211&lt;=VrefLow),"",DEC2HEX(D2212,4))</f>
        <v>06E1</v>
      </c>
    </row>
    <row r="2213" spans="1:6" x14ac:dyDescent="0.25">
      <c r="A2213" s="2">
        <f>IF(OR(A2212&gt;=2^I$9,C2212&lt;=VrefLow),"",A2212+1)</f>
        <v>2210</v>
      </c>
      <c r="B2213" s="6">
        <f>IF(OR(A2212&gt;=2^I$9,C2212&lt;=VrefLow),"",IF(B2212&lt;=0,"",(B2212-(M$6/(2^I$9)))))</f>
        <v>2.9484374999995149</v>
      </c>
      <c r="C2213" s="6">
        <f>IF(OR(A2212&gt;=2^I$9,C2212&lt;=VrefLow),"",(B2213*M$12)/(M$9+M$12))</f>
        <v>1.1604189291918161</v>
      </c>
      <c r="D2213" s="4">
        <f>IF(OR(A2212&gt;=2^I$9,C2212&lt;=VrefLow),"",ROUND(((C2213-VrefLow)*(2^REsolution))/(VrefHigh-VrefLow),0))</f>
        <v>1760</v>
      </c>
      <c r="E2213" s="5" t="str">
        <f>IF(OR(A2212&gt;=2^I$9,C2212&lt;=VrefLow),"",DEC2BIN((MOD(D2213,4096)/512),3)&amp;DEC2BIN(MOD(D2213,512),9))</f>
        <v>011011100000</v>
      </c>
      <c r="F2213" s="1" t="str">
        <f>IF(OR(A2212&gt;=2^I$9,C2212&lt;=VrefLow),"",DEC2HEX(D2213,4))</f>
        <v>06E0</v>
      </c>
    </row>
    <row r="2214" spans="1:6" x14ac:dyDescent="0.25">
      <c r="A2214" s="2">
        <f>IF(OR(A2213&gt;=2^I$9,C2213&lt;=VrefLow),"",A2213+1)</f>
        <v>2211</v>
      </c>
      <c r="B2214" s="6">
        <f>IF(OR(A2213&gt;=2^I$9,C2213&lt;=VrefLow),"",IF(B2213&lt;=0,"",(B2213-(M$6/(2^I$9)))))</f>
        <v>2.946874999999515</v>
      </c>
      <c r="C2214" s="6">
        <f>IF(OR(A2213&gt;=2^I$9,C2213&lt;=VrefLow),"",(B2214*M$12)/(M$9+M$12))</f>
        <v>1.1598039748043267</v>
      </c>
      <c r="D2214" s="4">
        <f>IF(OR(A2213&gt;=2^I$9,C2213&lt;=VrefLow),"",ROUND(((C2214-VrefLow)*(2^REsolution))/(VrefHigh-VrefLow),0))</f>
        <v>1759</v>
      </c>
      <c r="E2214" s="5" t="str">
        <f>IF(OR(A2213&gt;=2^I$9,C2213&lt;=VrefLow),"",DEC2BIN((MOD(D2214,4096)/512),3)&amp;DEC2BIN(MOD(D2214,512),9))</f>
        <v>011011011111</v>
      </c>
      <c r="F2214" s="1" t="str">
        <f>IF(OR(A2213&gt;=2^I$9,C2213&lt;=VrefLow),"",DEC2HEX(D2214,4))</f>
        <v>06DF</v>
      </c>
    </row>
    <row r="2215" spans="1:6" x14ac:dyDescent="0.25">
      <c r="A2215" s="2">
        <f>IF(OR(A2214&gt;=2^I$9,C2214&lt;=VrefLow),"",A2214+1)</f>
        <v>2212</v>
      </c>
      <c r="B2215" s="6">
        <f>IF(OR(A2214&gt;=2^I$9,C2214&lt;=VrefLow),"",IF(B2214&lt;=0,"",(B2214-(M$6/(2^I$9)))))</f>
        <v>2.9453124999995151</v>
      </c>
      <c r="C2215" s="6">
        <f>IF(OR(A2214&gt;=2^I$9,C2214&lt;=VrefLow),"",(B2215*M$12)/(M$9+M$12))</f>
        <v>1.1591890204168378</v>
      </c>
      <c r="D2215" s="4">
        <f>IF(OR(A2214&gt;=2^I$9,C2214&lt;=VrefLow),"",ROUND(((C2215-VrefLow)*(2^REsolution))/(VrefHigh-VrefLow),0))</f>
        <v>1759</v>
      </c>
      <c r="E2215" s="5" t="str">
        <f>IF(OR(A2214&gt;=2^I$9,C2214&lt;=VrefLow),"",DEC2BIN((MOD(D2215,4096)/512),3)&amp;DEC2BIN(MOD(D2215,512),9))</f>
        <v>011011011111</v>
      </c>
      <c r="F2215" s="1" t="str">
        <f>IF(OR(A2214&gt;=2^I$9,C2214&lt;=VrefLow),"",DEC2HEX(D2215,4))</f>
        <v>06DF</v>
      </c>
    </row>
    <row r="2216" spans="1:6" x14ac:dyDescent="0.25">
      <c r="A2216" s="2">
        <f>IF(OR(A2215&gt;=2^I$9,C2215&lt;=VrefLow),"",A2215+1)</f>
        <v>2213</v>
      </c>
      <c r="B2216" s="6">
        <f>IF(OR(A2215&gt;=2^I$9,C2215&lt;=VrefLow),"",IF(B2215&lt;=0,"",(B2215-(M$6/(2^I$9)))))</f>
        <v>2.9437499999995151</v>
      </c>
      <c r="C2216" s="6">
        <f>IF(OR(A2215&gt;=2^I$9,C2215&lt;=VrefLow),"",(B2216*M$12)/(M$9+M$12))</f>
        <v>1.1585740660293486</v>
      </c>
      <c r="D2216" s="4">
        <f>IF(OR(A2215&gt;=2^I$9,C2215&lt;=VrefLow),"",ROUND(((C2216-VrefLow)*(2^REsolution))/(VrefHigh-VrefLow),0))</f>
        <v>1758</v>
      </c>
      <c r="E2216" s="5" t="str">
        <f>IF(OR(A2215&gt;=2^I$9,C2215&lt;=VrefLow),"",DEC2BIN((MOD(D2216,4096)/512),3)&amp;DEC2BIN(MOD(D2216,512),9))</f>
        <v>011011011110</v>
      </c>
      <c r="F2216" s="1" t="str">
        <f>IF(OR(A2215&gt;=2^I$9,C2215&lt;=VrefLow),"",DEC2HEX(D2216,4))</f>
        <v>06DE</v>
      </c>
    </row>
    <row r="2217" spans="1:6" x14ac:dyDescent="0.25">
      <c r="A2217" s="2">
        <f>IF(OR(A2216&gt;=2^I$9,C2216&lt;=VrefLow),"",A2216+1)</f>
        <v>2214</v>
      </c>
      <c r="B2217" s="6">
        <f>IF(OR(A2216&gt;=2^I$9,C2216&lt;=VrefLow),"",IF(B2216&lt;=0,"",(B2216-(M$6/(2^I$9)))))</f>
        <v>2.9421874999995152</v>
      </c>
      <c r="C2217" s="6">
        <f>IF(OR(A2216&gt;=2^I$9,C2216&lt;=VrefLow),"",(B2217*M$12)/(M$9+M$12))</f>
        <v>1.1579591116418597</v>
      </c>
      <c r="D2217" s="4">
        <f>IF(OR(A2216&gt;=2^I$9,C2216&lt;=VrefLow),"",ROUND(((C2217-VrefLow)*(2^REsolution))/(VrefHigh-VrefLow),0))</f>
        <v>1757</v>
      </c>
      <c r="E2217" s="5" t="str">
        <f>IF(OR(A2216&gt;=2^I$9,C2216&lt;=VrefLow),"",DEC2BIN((MOD(D2217,4096)/512),3)&amp;DEC2BIN(MOD(D2217,512),9))</f>
        <v>011011011101</v>
      </c>
      <c r="F2217" s="1" t="str">
        <f>IF(OR(A2216&gt;=2^I$9,C2216&lt;=VrefLow),"",DEC2HEX(D2217,4))</f>
        <v>06DD</v>
      </c>
    </row>
    <row r="2218" spans="1:6" x14ac:dyDescent="0.25">
      <c r="A2218" s="2">
        <f>IF(OR(A2217&gt;=2^I$9,C2217&lt;=VrefLow),"",A2217+1)</f>
        <v>2215</v>
      </c>
      <c r="B2218" s="6">
        <f>IF(OR(A2217&gt;=2^I$9,C2217&lt;=VrefLow),"",IF(B2217&lt;=0,"",(B2217-(M$6/(2^I$9)))))</f>
        <v>2.9406249999995153</v>
      </c>
      <c r="C2218" s="6">
        <f>IF(OR(A2217&gt;=2^I$9,C2217&lt;=VrefLow),"",(B2218*M$12)/(M$9+M$12))</f>
        <v>1.1573441572543706</v>
      </c>
      <c r="D2218" s="4">
        <f>IF(OR(A2217&gt;=2^I$9,C2217&lt;=VrefLow),"",ROUND(((C2218-VrefLow)*(2^REsolution))/(VrefHigh-VrefLow),0))</f>
        <v>1756</v>
      </c>
      <c r="E2218" s="5" t="str">
        <f>IF(OR(A2217&gt;=2^I$9,C2217&lt;=VrefLow),"",DEC2BIN((MOD(D2218,4096)/512),3)&amp;DEC2BIN(MOD(D2218,512),9))</f>
        <v>011011011100</v>
      </c>
      <c r="F2218" s="1" t="str">
        <f>IF(OR(A2217&gt;=2^I$9,C2217&lt;=VrefLow),"",DEC2HEX(D2218,4))</f>
        <v>06DC</v>
      </c>
    </row>
    <row r="2219" spans="1:6" x14ac:dyDescent="0.25">
      <c r="A2219" s="2">
        <f>IF(OR(A2218&gt;=2^I$9,C2218&lt;=VrefLow),"",A2218+1)</f>
        <v>2216</v>
      </c>
      <c r="B2219" s="6">
        <f>IF(OR(A2218&gt;=2^I$9,C2218&lt;=VrefLow),"",IF(B2218&lt;=0,"",(B2218-(M$6/(2^I$9)))))</f>
        <v>2.9390624999995154</v>
      </c>
      <c r="C2219" s="6">
        <f>IF(OR(A2218&gt;=2^I$9,C2218&lt;=VrefLow),"",(B2219*M$12)/(M$9+M$12))</f>
        <v>1.1567292028668814</v>
      </c>
      <c r="D2219" s="4">
        <f>IF(OR(A2218&gt;=2^I$9,C2218&lt;=VrefLow),"",ROUND(((C2219-VrefLow)*(2^REsolution))/(VrefHigh-VrefLow),0))</f>
        <v>1755</v>
      </c>
      <c r="E2219" s="5" t="str">
        <f>IF(OR(A2218&gt;=2^I$9,C2218&lt;=VrefLow),"",DEC2BIN((MOD(D2219,4096)/512),3)&amp;DEC2BIN(MOD(D2219,512),9))</f>
        <v>011011011011</v>
      </c>
      <c r="F2219" s="1" t="str">
        <f>IF(OR(A2218&gt;=2^I$9,C2218&lt;=VrefLow),"",DEC2HEX(D2219,4))</f>
        <v>06DB</v>
      </c>
    </row>
    <row r="2220" spans="1:6" x14ac:dyDescent="0.25">
      <c r="A2220" s="2">
        <f>IF(OR(A2219&gt;=2^I$9,C2219&lt;=VrefLow),"",A2219+1)</f>
        <v>2217</v>
      </c>
      <c r="B2220" s="6">
        <f>IF(OR(A2219&gt;=2^I$9,C2219&lt;=VrefLow),"",IF(B2219&lt;=0,"",(B2219-(M$6/(2^I$9)))))</f>
        <v>2.9374999999995155</v>
      </c>
      <c r="C2220" s="6">
        <f>IF(OR(A2219&gt;=2^I$9,C2219&lt;=VrefLow),"",(B2220*M$12)/(M$9+M$12))</f>
        <v>1.1561142484793923</v>
      </c>
      <c r="D2220" s="4">
        <f>IF(OR(A2219&gt;=2^I$9,C2219&lt;=VrefLow),"",ROUND(((C2220-VrefLow)*(2^REsolution))/(VrefHigh-VrefLow),0))</f>
        <v>1754</v>
      </c>
      <c r="E2220" s="5" t="str">
        <f>IF(OR(A2219&gt;=2^I$9,C2219&lt;=VrefLow),"",DEC2BIN((MOD(D2220,4096)/512),3)&amp;DEC2BIN(MOD(D2220,512),9))</f>
        <v>011011011010</v>
      </c>
      <c r="F2220" s="1" t="str">
        <f>IF(OR(A2219&gt;=2^I$9,C2219&lt;=VrefLow),"",DEC2HEX(D2220,4))</f>
        <v>06DA</v>
      </c>
    </row>
    <row r="2221" spans="1:6" x14ac:dyDescent="0.25">
      <c r="A2221" s="2">
        <f>IF(OR(A2220&gt;=2^I$9,C2220&lt;=VrefLow),"",A2220+1)</f>
        <v>2218</v>
      </c>
      <c r="B2221" s="6">
        <f>IF(OR(A2220&gt;=2^I$9,C2220&lt;=VrefLow),"",IF(B2220&lt;=0,"",(B2220-(M$6/(2^I$9)))))</f>
        <v>2.9359374999995156</v>
      </c>
      <c r="C2221" s="6">
        <f>IF(OR(A2220&gt;=2^I$9,C2220&lt;=VrefLow),"",(B2221*M$12)/(M$9+M$12))</f>
        <v>1.1554992940919031</v>
      </c>
      <c r="D2221" s="4">
        <f>IF(OR(A2220&gt;=2^I$9,C2220&lt;=VrefLow),"",ROUND(((C2221-VrefLow)*(2^REsolution))/(VrefHigh-VrefLow),0))</f>
        <v>1753</v>
      </c>
      <c r="E2221" s="5" t="str">
        <f>IF(OR(A2220&gt;=2^I$9,C2220&lt;=VrefLow),"",DEC2BIN((MOD(D2221,4096)/512),3)&amp;DEC2BIN(MOD(D2221,512),9))</f>
        <v>011011011001</v>
      </c>
      <c r="F2221" s="1" t="str">
        <f>IF(OR(A2220&gt;=2^I$9,C2220&lt;=VrefLow),"",DEC2HEX(D2221,4))</f>
        <v>06D9</v>
      </c>
    </row>
    <row r="2222" spans="1:6" x14ac:dyDescent="0.25">
      <c r="A2222" s="2">
        <f>IF(OR(A2221&gt;=2^I$9,C2221&lt;=VrefLow),"",A2221+1)</f>
        <v>2219</v>
      </c>
      <c r="B2222" s="6">
        <f>IF(OR(A2221&gt;=2^I$9,C2221&lt;=VrefLow),"",IF(B2221&lt;=0,"",(B2221-(M$6/(2^I$9)))))</f>
        <v>2.9343749999995157</v>
      </c>
      <c r="C2222" s="6">
        <f>IF(OR(A2221&gt;=2^I$9,C2221&lt;=VrefLow),"",(B2222*M$12)/(M$9+M$12))</f>
        <v>1.154884339704414</v>
      </c>
      <c r="D2222" s="4">
        <f>IF(OR(A2221&gt;=2^I$9,C2221&lt;=VrefLow),"",ROUND(((C2222-VrefLow)*(2^REsolution))/(VrefHigh-VrefLow),0))</f>
        <v>1752</v>
      </c>
      <c r="E2222" s="5" t="str">
        <f>IF(OR(A2221&gt;=2^I$9,C2221&lt;=VrefLow),"",DEC2BIN((MOD(D2222,4096)/512),3)&amp;DEC2BIN(MOD(D2222,512),9))</f>
        <v>011011011000</v>
      </c>
      <c r="F2222" s="1" t="str">
        <f>IF(OR(A2221&gt;=2^I$9,C2221&lt;=VrefLow),"",DEC2HEX(D2222,4))</f>
        <v>06D8</v>
      </c>
    </row>
    <row r="2223" spans="1:6" x14ac:dyDescent="0.25">
      <c r="A2223" s="2">
        <f>IF(OR(A2222&gt;=2^I$9,C2222&lt;=VrefLow),"",A2222+1)</f>
        <v>2220</v>
      </c>
      <c r="B2223" s="6">
        <f>IF(OR(A2222&gt;=2^I$9,C2222&lt;=VrefLow),"",IF(B2222&lt;=0,"",(B2222-(M$6/(2^I$9)))))</f>
        <v>2.9328124999995158</v>
      </c>
      <c r="C2223" s="6">
        <f>IF(OR(A2222&gt;=2^I$9,C2222&lt;=VrefLow),"",(B2223*M$12)/(M$9+M$12))</f>
        <v>1.154269385316925</v>
      </c>
      <c r="D2223" s="4">
        <f>IF(OR(A2222&gt;=2^I$9,C2222&lt;=VrefLow),"",ROUND(((C2223-VrefLow)*(2^REsolution))/(VrefHigh-VrefLow),0))</f>
        <v>1751</v>
      </c>
      <c r="E2223" s="5" t="str">
        <f>IF(OR(A2222&gt;=2^I$9,C2222&lt;=VrefLow),"",DEC2BIN((MOD(D2223,4096)/512),3)&amp;DEC2BIN(MOD(D2223,512),9))</f>
        <v>011011010111</v>
      </c>
      <c r="F2223" s="1" t="str">
        <f>IF(OR(A2222&gt;=2^I$9,C2222&lt;=VrefLow),"",DEC2HEX(D2223,4))</f>
        <v>06D7</v>
      </c>
    </row>
    <row r="2224" spans="1:6" x14ac:dyDescent="0.25">
      <c r="A2224" s="2">
        <f>IF(OR(A2223&gt;=2^I$9,C2223&lt;=VrefLow),"",A2223+1)</f>
        <v>2221</v>
      </c>
      <c r="B2224" s="6">
        <f>IF(OR(A2223&gt;=2^I$9,C2223&lt;=VrefLow),"",IF(B2223&lt;=0,"",(B2223-(M$6/(2^I$9)))))</f>
        <v>2.9312499999995159</v>
      </c>
      <c r="C2224" s="6">
        <f>IF(OR(A2223&gt;=2^I$9,C2223&lt;=VrefLow),"",(B2224*M$12)/(M$9+M$12))</f>
        <v>1.1536544309294359</v>
      </c>
      <c r="D2224" s="4">
        <f>IF(OR(A2223&gt;=2^I$9,C2223&lt;=VrefLow),"",ROUND(((C2224-VrefLow)*(2^REsolution))/(VrefHigh-VrefLow),0))</f>
        <v>1750</v>
      </c>
      <c r="E2224" s="5" t="str">
        <f>IF(OR(A2223&gt;=2^I$9,C2223&lt;=VrefLow),"",DEC2BIN((MOD(D2224,4096)/512),3)&amp;DEC2BIN(MOD(D2224,512),9))</f>
        <v>011011010110</v>
      </c>
      <c r="F2224" s="1" t="str">
        <f>IF(OR(A2223&gt;=2^I$9,C2223&lt;=VrefLow),"",DEC2HEX(D2224,4))</f>
        <v>06D6</v>
      </c>
    </row>
    <row r="2225" spans="1:6" x14ac:dyDescent="0.25">
      <c r="A2225" s="2">
        <f>IF(OR(A2224&gt;=2^I$9,C2224&lt;=VrefLow),"",A2224+1)</f>
        <v>2222</v>
      </c>
      <c r="B2225" s="6">
        <f>IF(OR(A2224&gt;=2^I$9,C2224&lt;=VrefLow),"",IF(B2224&lt;=0,"",(B2224-(M$6/(2^I$9)))))</f>
        <v>2.9296874999995159</v>
      </c>
      <c r="C2225" s="6">
        <f>IF(OR(A2224&gt;=2^I$9,C2224&lt;=VrefLow),"",(B2225*M$12)/(M$9+M$12))</f>
        <v>1.1530394765419469</v>
      </c>
      <c r="D2225" s="4">
        <f>IF(OR(A2224&gt;=2^I$9,C2224&lt;=VrefLow),"",ROUND(((C2225-VrefLow)*(2^REsolution))/(VrefHigh-VrefLow),0))</f>
        <v>1749</v>
      </c>
      <c r="E2225" s="5" t="str">
        <f>IF(OR(A2224&gt;=2^I$9,C2224&lt;=VrefLow),"",DEC2BIN((MOD(D2225,4096)/512),3)&amp;DEC2BIN(MOD(D2225,512),9))</f>
        <v>011011010101</v>
      </c>
      <c r="F2225" s="1" t="str">
        <f>IF(OR(A2224&gt;=2^I$9,C2224&lt;=VrefLow),"",DEC2HEX(D2225,4))</f>
        <v>06D5</v>
      </c>
    </row>
    <row r="2226" spans="1:6" x14ac:dyDescent="0.25">
      <c r="A2226" s="2">
        <f>IF(OR(A2225&gt;=2^I$9,C2225&lt;=VrefLow),"",A2225+1)</f>
        <v>2223</v>
      </c>
      <c r="B2226" s="6">
        <f>IF(OR(A2225&gt;=2^I$9,C2225&lt;=VrefLow),"",IF(B2225&lt;=0,"",(B2225-(M$6/(2^I$9)))))</f>
        <v>2.928124999999516</v>
      </c>
      <c r="C2226" s="6">
        <f>IF(OR(A2225&gt;=2^I$9,C2225&lt;=VrefLow),"",(B2226*M$12)/(M$9+M$12))</f>
        <v>1.1524245221544576</v>
      </c>
      <c r="D2226" s="4">
        <f>IF(OR(A2225&gt;=2^I$9,C2225&lt;=VrefLow),"",ROUND(((C2226-VrefLow)*(2^REsolution))/(VrefHigh-VrefLow),0))</f>
        <v>1748</v>
      </c>
      <c r="E2226" s="5" t="str">
        <f>IF(OR(A2225&gt;=2^I$9,C2225&lt;=VrefLow),"",DEC2BIN((MOD(D2226,4096)/512),3)&amp;DEC2BIN(MOD(D2226,512),9))</f>
        <v>011011010100</v>
      </c>
      <c r="F2226" s="1" t="str">
        <f>IF(OR(A2225&gt;=2^I$9,C2225&lt;=VrefLow),"",DEC2HEX(D2226,4))</f>
        <v>06D4</v>
      </c>
    </row>
    <row r="2227" spans="1:6" x14ac:dyDescent="0.25">
      <c r="A2227" s="2">
        <f>IF(OR(A2226&gt;=2^I$9,C2226&lt;=VrefLow),"",A2226+1)</f>
        <v>2224</v>
      </c>
      <c r="B2227" s="6">
        <f>IF(OR(A2226&gt;=2^I$9,C2226&lt;=VrefLow),"",IF(B2226&lt;=0,"",(B2226-(M$6/(2^I$9)))))</f>
        <v>2.9265624999995161</v>
      </c>
      <c r="C2227" s="6">
        <f>IF(OR(A2226&gt;=2^I$9,C2226&lt;=VrefLow),"",(B2227*M$12)/(M$9+M$12))</f>
        <v>1.1518095677669684</v>
      </c>
      <c r="D2227" s="4">
        <f>IF(OR(A2226&gt;=2^I$9,C2226&lt;=VrefLow),"",ROUND(((C2227-VrefLow)*(2^REsolution))/(VrefHigh-VrefLow),0))</f>
        <v>1747</v>
      </c>
      <c r="E2227" s="5" t="str">
        <f>IF(OR(A2226&gt;=2^I$9,C2226&lt;=VrefLow),"",DEC2BIN((MOD(D2227,4096)/512),3)&amp;DEC2BIN(MOD(D2227,512),9))</f>
        <v>011011010011</v>
      </c>
      <c r="F2227" s="1" t="str">
        <f>IF(OR(A2226&gt;=2^I$9,C2226&lt;=VrefLow),"",DEC2HEX(D2227,4))</f>
        <v>06D3</v>
      </c>
    </row>
    <row r="2228" spans="1:6" x14ac:dyDescent="0.25">
      <c r="A2228" s="2">
        <f>IF(OR(A2227&gt;=2^I$9,C2227&lt;=VrefLow),"",A2227+1)</f>
        <v>2225</v>
      </c>
      <c r="B2228" s="6">
        <f>IF(OR(A2227&gt;=2^I$9,C2227&lt;=VrefLow),"",IF(B2227&lt;=0,"",(B2227-(M$6/(2^I$9)))))</f>
        <v>2.9249999999995162</v>
      </c>
      <c r="C2228" s="6">
        <f>IF(OR(A2227&gt;=2^I$9,C2227&lt;=VrefLow),"",(B2228*M$12)/(M$9+M$12))</f>
        <v>1.1511946133794795</v>
      </c>
      <c r="D2228" s="4">
        <f>IF(OR(A2227&gt;=2^I$9,C2227&lt;=VrefLow),"",ROUND(((C2228-VrefLow)*(2^REsolution))/(VrefHigh-VrefLow),0))</f>
        <v>1746</v>
      </c>
      <c r="E2228" s="5" t="str">
        <f>IF(OR(A2227&gt;=2^I$9,C2227&lt;=VrefLow),"",DEC2BIN((MOD(D2228,4096)/512),3)&amp;DEC2BIN(MOD(D2228,512),9))</f>
        <v>011011010010</v>
      </c>
      <c r="F2228" s="1" t="str">
        <f>IF(OR(A2227&gt;=2^I$9,C2227&lt;=VrefLow),"",DEC2HEX(D2228,4))</f>
        <v>06D2</v>
      </c>
    </row>
    <row r="2229" spans="1:6" x14ac:dyDescent="0.25">
      <c r="A2229" s="2">
        <f>IF(OR(A2228&gt;=2^I$9,C2228&lt;=VrefLow),"",A2228+1)</f>
        <v>2226</v>
      </c>
      <c r="B2229" s="6">
        <f>IF(OR(A2228&gt;=2^I$9,C2228&lt;=VrefLow),"",IF(B2228&lt;=0,"",(B2228-(M$6/(2^I$9)))))</f>
        <v>2.9234374999995163</v>
      </c>
      <c r="C2229" s="6">
        <f>IF(OR(A2228&gt;=2^I$9,C2228&lt;=VrefLow),"",(B2229*M$12)/(M$9+M$12))</f>
        <v>1.1505796589919903</v>
      </c>
      <c r="D2229" s="4">
        <f>IF(OR(A2228&gt;=2^I$9,C2228&lt;=VrefLow),"",ROUND(((C2229-VrefLow)*(2^REsolution))/(VrefHigh-VrefLow),0))</f>
        <v>1745</v>
      </c>
      <c r="E2229" s="5" t="str">
        <f>IF(OR(A2228&gt;=2^I$9,C2228&lt;=VrefLow),"",DEC2BIN((MOD(D2229,4096)/512),3)&amp;DEC2BIN(MOD(D2229,512),9))</f>
        <v>011011010001</v>
      </c>
      <c r="F2229" s="1" t="str">
        <f>IF(OR(A2228&gt;=2^I$9,C2228&lt;=VrefLow),"",DEC2HEX(D2229,4))</f>
        <v>06D1</v>
      </c>
    </row>
    <row r="2230" spans="1:6" x14ac:dyDescent="0.25">
      <c r="A2230" s="2">
        <f>IF(OR(A2229&gt;=2^I$9,C2229&lt;=VrefLow),"",A2229+1)</f>
        <v>2227</v>
      </c>
      <c r="B2230" s="6">
        <f>IF(OR(A2229&gt;=2^I$9,C2229&lt;=VrefLow),"",IF(B2229&lt;=0,"",(B2229-(M$6/(2^I$9)))))</f>
        <v>2.9218749999995164</v>
      </c>
      <c r="C2230" s="6">
        <f>IF(OR(A2229&gt;=2^I$9,C2229&lt;=VrefLow),"",(B2230*M$12)/(M$9+M$12))</f>
        <v>1.1499647046045012</v>
      </c>
      <c r="D2230" s="4">
        <f>IF(OR(A2229&gt;=2^I$9,C2229&lt;=VrefLow),"",ROUND(((C2230-VrefLow)*(2^REsolution))/(VrefHigh-VrefLow),0))</f>
        <v>1745</v>
      </c>
      <c r="E2230" s="5" t="str">
        <f>IF(OR(A2229&gt;=2^I$9,C2229&lt;=VrefLow),"",DEC2BIN((MOD(D2230,4096)/512),3)&amp;DEC2BIN(MOD(D2230,512),9))</f>
        <v>011011010001</v>
      </c>
      <c r="F2230" s="1" t="str">
        <f>IF(OR(A2229&gt;=2^I$9,C2229&lt;=VrefLow),"",DEC2HEX(D2230,4))</f>
        <v>06D1</v>
      </c>
    </row>
    <row r="2231" spans="1:6" x14ac:dyDescent="0.25">
      <c r="A2231" s="2">
        <f>IF(OR(A2230&gt;=2^I$9,C2230&lt;=VrefLow),"",A2230+1)</f>
        <v>2228</v>
      </c>
      <c r="B2231" s="6">
        <f>IF(OR(A2230&gt;=2^I$9,C2230&lt;=VrefLow),"",IF(B2230&lt;=0,"",(B2230-(M$6/(2^I$9)))))</f>
        <v>2.9203124999995165</v>
      </c>
      <c r="C2231" s="6">
        <f>IF(OR(A2230&gt;=2^I$9,C2230&lt;=VrefLow),"",(B2231*M$12)/(M$9+M$12))</f>
        <v>1.1493497502170122</v>
      </c>
      <c r="D2231" s="4">
        <f>IF(OR(A2230&gt;=2^I$9,C2230&lt;=VrefLow),"",ROUND(((C2231-VrefLow)*(2^REsolution))/(VrefHigh-VrefLow),0))</f>
        <v>1744</v>
      </c>
      <c r="E2231" s="5" t="str">
        <f>IF(OR(A2230&gt;=2^I$9,C2230&lt;=VrefLow),"",DEC2BIN((MOD(D2231,4096)/512),3)&amp;DEC2BIN(MOD(D2231,512),9))</f>
        <v>011011010000</v>
      </c>
      <c r="F2231" s="1" t="str">
        <f>IF(OR(A2230&gt;=2^I$9,C2230&lt;=VrefLow),"",DEC2HEX(D2231,4))</f>
        <v>06D0</v>
      </c>
    </row>
    <row r="2232" spans="1:6" x14ac:dyDescent="0.25">
      <c r="A2232" s="2">
        <f>IF(OR(A2231&gt;=2^I$9,C2231&lt;=VrefLow),"",A2231+1)</f>
        <v>2229</v>
      </c>
      <c r="B2232" s="6">
        <f>IF(OR(A2231&gt;=2^I$9,C2231&lt;=VrefLow),"",IF(B2231&lt;=0,"",(B2231-(M$6/(2^I$9)))))</f>
        <v>2.9187499999995166</v>
      </c>
      <c r="C2232" s="6">
        <f>IF(OR(A2231&gt;=2^I$9,C2231&lt;=VrefLow),"",(B2232*M$12)/(M$9+M$12))</f>
        <v>1.1487347958295229</v>
      </c>
      <c r="D2232" s="4">
        <f>IF(OR(A2231&gt;=2^I$9,C2231&lt;=VrefLow),"",ROUND(((C2232-VrefLow)*(2^REsolution))/(VrefHigh-VrefLow),0))</f>
        <v>1743</v>
      </c>
      <c r="E2232" s="5" t="str">
        <f>IF(OR(A2231&gt;=2^I$9,C2231&lt;=VrefLow),"",DEC2BIN((MOD(D2232,4096)/512),3)&amp;DEC2BIN(MOD(D2232,512),9))</f>
        <v>011011001111</v>
      </c>
      <c r="F2232" s="1" t="str">
        <f>IF(OR(A2231&gt;=2^I$9,C2231&lt;=VrefLow),"",DEC2HEX(D2232,4))</f>
        <v>06CF</v>
      </c>
    </row>
    <row r="2233" spans="1:6" x14ac:dyDescent="0.25">
      <c r="A2233" s="2">
        <f>IF(OR(A2232&gt;=2^I$9,C2232&lt;=VrefLow),"",A2232+1)</f>
        <v>2230</v>
      </c>
      <c r="B2233" s="6">
        <f>IF(OR(A2232&gt;=2^I$9,C2232&lt;=VrefLow),"",IF(B2232&lt;=0,"",(B2232-(M$6/(2^I$9)))))</f>
        <v>2.9171874999995167</v>
      </c>
      <c r="C2233" s="6">
        <f>IF(OR(A2232&gt;=2^I$9,C2232&lt;=VrefLow),"",(B2233*M$12)/(M$9+M$12))</f>
        <v>1.1481198414420339</v>
      </c>
      <c r="D2233" s="4">
        <f>IF(OR(A2232&gt;=2^I$9,C2232&lt;=VrefLow),"",ROUND(((C2233-VrefLow)*(2^REsolution))/(VrefHigh-VrefLow),0))</f>
        <v>1742</v>
      </c>
      <c r="E2233" s="5" t="str">
        <f>IF(OR(A2232&gt;=2^I$9,C2232&lt;=VrefLow),"",DEC2BIN((MOD(D2233,4096)/512),3)&amp;DEC2BIN(MOD(D2233,512),9))</f>
        <v>011011001110</v>
      </c>
      <c r="F2233" s="1" t="str">
        <f>IF(OR(A2232&gt;=2^I$9,C2232&lt;=VrefLow),"",DEC2HEX(D2233,4))</f>
        <v>06CE</v>
      </c>
    </row>
    <row r="2234" spans="1:6" x14ac:dyDescent="0.25">
      <c r="A2234" s="2">
        <f>IF(OR(A2233&gt;=2^I$9,C2233&lt;=VrefLow),"",A2233+1)</f>
        <v>2231</v>
      </c>
      <c r="B2234" s="6">
        <f>IF(OR(A2233&gt;=2^I$9,C2233&lt;=VrefLow),"",IF(B2233&lt;=0,"",(B2233-(M$6/(2^I$9)))))</f>
        <v>2.9156249999995167</v>
      </c>
      <c r="C2234" s="6">
        <f>IF(OR(A2233&gt;=2^I$9,C2233&lt;=VrefLow),"",(B2234*M$12)/(M$9+M$12))</f>
        <v>1.1475048870545448</v>
      </c>
      <c r="D2234" s="4">
        <f>IF(OR(A2233&gt;=2^I$9,C2233&lt;=VrefLow),"",ROUND(((C2234-VrefLow)*(2^REsolution))/(VrefHigh-VrefLow),0))</f>
        <v>1741</v>
      </c>
      <c r="E2234" s="5" t="str">
        <f>IF(OR(A2233&gt;=2^I$9,C2233&lt;=VrefLow),"",DEC2BIN((MOD(D2234,4096)/512),3)&amp;DEC2BIN(MOD(D2234,512),9))</f>
        <v>011011001101</v>
      </c>
      <c r="F2234" s="1" t="str">
        <f>IF(OR(A2233&gt;=2^I$9,C2233&lt;=VrefLow),"",DEC2HEX(D2234,4))</f>
        <v>06CD</v>
      </c>
    </row>
    <row r="2235" spans="1:6" x14ac:dyDescent="0.25">
      <c r="A2235" s="2">
        <f>IF(OR(A2234&gt;=2^I$9,C2234&lt;=VrefLow),"",A2234+1)</f>
        <v>2232</v>
      </c>
      <c r="B2235" s="6">
        <f>IF(OR(A2234&gt;=2^I$9,C2234&lt;=VrefLow),"",IF(B2234&lt;=0,"",(B2234-(M$6/(2^I$9)))))</f>
        <v>2.9140624999995168</v>
      </c>
      <c r="C2235" s="6">
        <f>IF(OR(A2234&gt;=2^I$9,C2234&lt;=VrefLow),"",(B2235*M$12)/(M$9+M$12))</f>
        <v>1.1468899326670556</v>
      </c>
      <c r="D2235" s="4">
        <f>IF(OR(A2234&gt;=2^I$9,C2234&lt;=VrefLow),"",ROUND(((C2235-VrefLow)*(2^REsolution))/(VrefHigh-VrefLow),0))</f>
        <v>1740</v>
      </c>
      <c r="E2235" s="5" t="str">
        <f>IF(OR(A2234&gt;=2^I$9,C2234&lt;=VrefLow),"",DEC2BIN((MOD(D2235,4096)/512),3)&amp;DEC2BIN(MOD(D2235,512),9))</f>
        <v>011011001100</v>
      </c>
      <c r="F2235" s="1" t="str">
        <f>IF(OR(A2234&gt;=2^I$9,C2234&lt;=VrefLow),"",DEC2HEX(D2235,4))</f>
        <v>06CC</v>
      </c>
    </row>
    <row r="2236" spans="1:6" x14ac:dyDescent="0.25">
      <c r="A2236" s="2">
        <f>IF(OR(A2235&gt;=2^I$9,C2235&lt;=VrefLow),"",A2235+1)</f>
        <v>2233</v>
      </c>
      <c r="B2236" s="6">
        <f>IF(OR(A2235&gt;=2^I$9,C2235&lt;=VrefLow),"",IF(B2235&lt;=0,"",(B2235-(M$6/(2^I$9)))))</f>
        <v>2.9124999999995169</v>
      </c>
      <c r="C2236" s="6">
        <f>IF(OR(A2235&gt;=2^I$9,C2235&lt;=VrefLow),"",(B2236*M$12)/(M$9+M$12))</f>
        <v>1.1462749782795667</v>
      </c>
      <c r="D2236" s="4">
        <f>IF(OR(A2235&gt;=2^I$9,C2235&lt;=VrefLow),"",ROUND(((C2236-VrefLow)*(2^REsolution))/(VrefHigh-VrefLow),0))</f>
        <v>1739</v>
      </c>
      <c r="E2236" s="5" t="str">
        <f>IF(OR(A2235&gt;=2^I$9,C2235&lt;=VrefLow),"",DEC2BIN((MOD(D2236,4096)/512),3)&amp;DEC2BIN(MOD(D2236,512),9))</f>
        <v>011011001011</v>
      </c>
      <c r="F2236" s="1" t="str">
        <f>IF(OR(A2235&gt;=2^I$9,C2235&lt;=VrefLow),"",DEC2HEX(D2236,4))</f>
        <v>06CB</v>
      </c>
    </row>
    <row r="2237" spans="1:6" x14ac:dyDescent="0.25">
      <c r="A2237" s="2">
        <f>IF(OR(A2236&gt;=2^I$9,C2236&lt;=VrefLow),"",A2236+1)</f>
        <v>2234</v>
      </c>
      <c r="B2237" s="6">
        <f>IF(OR(A2236&gt;=2^I$9,C2236&lt;=VrefLow),"",IF(B2236&lt;=0,"",(B2236-(M$6/(2^I$9)))))</f>
        <v>2.910937499999517</v>
      </c>
      <c r="C2237" s="6">
        <f>IF(OR(A2236&gt;=2^I$9,C2236&lt;=VrefLow),"",(B2237*M$12)/(M$9+M$12))</f>
        <v>1.1456600238920776</v>
      </c>
      <c r="D2237" s="4">
        <f>IF(OR(A2236&gt;=2^I$9,C2236&lt;=VrefLow),"",ROUND(((C2237-VrefLow)*(2^REsolution))/(VrefHigh-VrefLow),0))</f>
        <v>1738</v>
      </c>
      <c r="E2237" s="5" t="str">
        <f>IF(OR(A2236&gt;=2^I$9,C2236&lt;=VrefLow),"",DEC2BIN((MOD(D2237,4096)/512),3)&amp;DEC2BIN(MOD(D2237,512),9))</f>
        <v>011011001010</v>
      </c>
      <c r="F2237" s="1" t="str">
        <f>IF(OR(A2236&gt;=2^I$9,C2236&lt;=VrefLow),"",DEC2HEX(D2237,4))</f>
        <v>06CA</v>
      </c>
    </row>
    <row r="2238" spans="1:6" x14ac:dyDescent="0.25">
      <c r="A2238" s="2">
        <f>IF(OR(A2237&gt;=2^I$9,C2237&lt;=VrefLow),"",A2237+1)</f>
        <v>2235</v>
      </c>
      <c r="B2238" s="6">
        <f>IF(OR(A2237&gt;=2^I$9,C2237&lt;=VrefLow),"",IF(B2237&lt;=0,"",(B2237-(M$6/(2^I$9)))))</f>
        <v>2.9093749999995171</v>
      </c>
      <c r="C2238" s="6">
        <f>IF(OR(A2237&gt;=2^I$9,C2237&lt;=VrefLow),"",(B2238*M$12)/(M$9+M$12))</f>
        <v>1.1450450695045884</v>
      </c>
      <c r="D2238" s="4">
        <f>IF(OR(A2237&gt;=2^I$9,C2237&lt;=VrefLow),"",ROUND(((C2238-VrefLow)*(2^REsolution))/(VrefHigh-VrefLow),0))</f>
        <v>1737</v>
      </c>
      <c r="E2238" s="5" t="str">
        <f>IF(OR(A2237&gt;=2^I$9,C2237&lt;=VrefLow),"",DEC2BIN((MOD(D2238,4096)/512),3)&amp;DEC2BIN(MOD(D2238,512),9))</f>
        <v>011011001001</v>
      </c>
      <c r="F2238" s="1" t="str">
        <f>IF(OR(A2237&gt;=2^I$9,C2237&lt;=VrefLow),"",DEC2HEX(D2238,4))</f>
        <v>06C9</v>
      </c>
    </row>
    <row r="2239" spans="1:6" x14ac:dyDescent="0.25">
      <c r="A2239" s="2">
        <f>IF(OR(A2238&gt;=2^I$9,C2238&lt;=VrefLow),"",A2238+1)</f>
        <v>2236</v>
      </c>
      <c r="B2239" s="6">
        <f>IF(OR(A2238&gt;=2^I$9,C2238&lt;=VrefLow),"",IF(B2238&lt;=0,"",(B2238-(M$6/(2^I$9)))))</f>
        <v>2.9078124999995172</v>
      </c>
      <c r="C2239" s="6">
        <f>IF(OR(A2238&gt;=2^I$9,C2238&lt;=VrefLow),"",(B2239*M$12)/(M$9+M$12))</f>
        <v>1.1444301151170992</v>
      </c>
      <c r="D2239" s="4">
        <f>IF(OR(A2238&gt;=2^I$9,C2238&lt;=VrefLow),"",ROUND(((C2239-VrefLow)*(2^REsolution))/(VrefHigh-VrefLow),0))</f>
        <v>1736</v>
      </c>
      <c r="E2239" s="5" t="str">
        <f>IF(OR(A2238&gt;=2^I$9,C2238&lt;=VrefLow),"",DEC2BIN((MOD(D2239,4096)/512),3)&amp;DEC2BIN(MOD(D2239,512),9))</f>
        <v>011011001000</v>
      </c>
      <c r="F2239" s="1" t="str">
        <f>IF(OR(A2238&gt;=2^I$9,C2238&lt;=VrefLow),"",DEC2HEX(D2239,4))</f>
        <v>06C8</v>
      </c>
    </row>
    <row r="2240" spans="1:6" x14ac:dyDescent="0.25">
      <c r="A2240" s="2">
        <f>IF(OR(A2239&gt;=2^I$9,C2239&lt;=VrefLow),"",A2239+1)</f>
        <v>2237</v>
      </c>
      <c r="B2240" s="6">
        <f>IF(OR(A2239&gt;=2^I$9,C2239&lt;=VrefLow),"",IF(B2239&lt;=0,"",(B2239-(M$6/(2^I$9)))))</f>
        <v>2.9062499999995173</v>
      </c>
      <c r="C2240" s="6">
        <f>IF(OR(A2239&gt;=2^I$9,C2239&lt;=VrefLow),"",(B2240*M$12)/(M$9+M$12))</f>
        <v>1.1438151607296101</v>
      </c>
      <c r="D2240" s="4">
        <f>IF(OR(A2239&gt;=2^I$9,C2239&lt;=VrefLow),"",ROUND(((C2240-VrefLow)*(2^REsolution))/(VrefHigh-VrefLow),0))</f>
        <v>1735</v>
      </c>
      <c r="E2240" s="5" t="str">
        <f>IF(OR(A2239&gt;=2^I$9,C2239&lt;=VrefLow),"",DEC2BIN((MOD(D2240,4096)/512),3)&amp;DEC2BIN(MOD(D2240,512),9))</f>
        <v>011011000111</v>
      </c>
      <c r="F2240" s="1" t="str">
        <f>IF(OR(A2239&gt;=2^I$9,C2239&lt;=VrefLow),"",DEC2HEX(D2240,4))</f>
        <v>06C7</v>
      </c>
    </row>
    <row r="2241" spans="1:6" x14ac:dyDescent="0.25">
      <c r="A2241" s="2">
        <f>IF(OR(A2240&gt;=2^I$9,C2240&lt;=VrefLow),"",A2240+1)</f>
        <v>2238</v>
      </c>
      <c r="B2241" s="6">
        <f>IF(OR(A2240&gt;=2^I$9,C2240&lt;=VrefLow),"",IF(B2240&lt;=0,"",(B2240-(M$6/(2^I$9)))))</f>
        <v>2.9046874999995174</v>
      </c>
      <c r="C2241" s="6">
        <f>IF(OR(A2240&gt;=2^I$9,C2240&lt;=VrefLow),"",(B2241*M$12)/(M$9+M$12))</f>
        <v>1.1432002063421212</v>
      </c>
      <c r="D2241" s="4">
        <f>IF(OR(A2240&gt;=2^I$9,C2240&lt;=VrefLow),"",ROUND(((C2241-VrefLow)*(2^REsolution))/(VrefHigh-VrefLow),0))</f>
        <v>1734</v>
      </c>
      <c r="E2241" s="5" t="str">
        <f>IF(OR(A2240&gt;=2^I$9,C2240&lt;=VrefLow),"",DEC2BIN((MOD(D2241,4096)/512),3)&amp;DEC2BIN(MOD(D2241,512),9))</f>
        <v>011011000110</v>
      </c>
      <c r="F2241" s="1" t="str">
        <f>IF(OR(A2240&gt;=2^I$9,C2240&lt;=VrefLow),"",DEC2HEX(D2241,4))</f>
        <v>06C6</v>
      </c>
    </row>
    <row r="2242" spans="1:6" x14ac:dyDescent="0.25">
      <c r="A2242" s="2">
        <f>IF(OR(A2241&gt;=2^I$9,C2241&lt;=VrefLow),"",A2241+1)</f>
        <v>2239</v>
      </c>
      <c r="B2242" s="6">
        <f>IF(OR(A2241&gt;=2^I$9,C2241&lt;=VrefLow),"",IF(B2241&lt;=0,"",(B2241-(M$6/(2^I$9)))))</f>
        <v>2.9031249999995175</v>
      </c>
      <c r="C2242" s="6">
        <f>IF(OR(A2241&gt;=2^I$9,C2241&lt;=VrefLow),"",(B2242*M$12)/(M$9+M$12))</f>
        <v>1.142585251954632</v>
      </c>
      <c r="D2242" s="4">
        <f>IF(OR(A2241&gt;=2^I$9,C2241&lt;=VrefLow),"",ROUND(((C2242-VrefLow)*(2^REsolution))/(VrefHigh-VrefLow),0))</f>
        <v>1733</v>
      </c>
      <c r="E2242" s="5" t="str">
        <f>IF(OR(A2241&gt;=2^I$9,C2241&lt;=VrefLow),"",DEC2BIN((MOD(D2242,4096)/512),3)&amp;DEC2BIN(MOD(D2242,512),9))</f>
        <v>011011000101</v>
      </c>
      <c r="F2242" s="1" t="str">
        <f>IF(OR(A2241&gt;=2^I$9,C2241&lt;=VrefLow),"",DEC2HEX(D2242,4))</f>
        <v>06C5</v>
      </c>
    </row>
    <row r="2243" spans="1:6" x14ac:dyDescent="0.25">
      <c r="A2243" s="2">
        <f>IF(OR(A2242&gt;=2^I$9,C2242&lt;=VrefLow),"",A2242+1)</f>
        <v>2240</v>
      </c>
      <c r="B2243" s="6">
        <f>IF(OR(A2242&gt;=2^I$9,C2242&lt;=VrefLow),"",IF(B2242&lt;=0,"",(B2242-(M$6/(2^I$9)))))</f>
        <v>2.9015624999995175</v>
      </c>
      <c r="C2243" s="6">
        <f>IF(OR(A2242&gt;=2^I$9,C2242&lt;=VrefLow),"",(B2243*M$12)/(M$9+M$12))</f>
        <v>1.1419702975671429</v>
      </c>
      <c r="D2243" s="4">
        <f>IF(OR(A2242&gt;=2^I$9,C2242&lt;=VrefLow),"",ROUND(((C2243-VrefLow)*(2^REsolution))/(VrefHigh-VrefLow),0))</f>
        <v>1732</v>
      </c>
      <c r="E2243" s="5" t="str">
        <f>IF(OR(A2242&gt;=2^I$9,C2242&lt;=VrefLow),"",DEC2BIN((MOD(D2243,4096)/512),3)&amp;DEC2BIN(MOD(D2243,512),9))</f>
        <v>011011000100</v>
      </c>
      <c r="F2243" s="1" t="str">
        <f>IF(OR(A2242&gt;=2^I$9,C2242&lt;=VrefLow),"",DEC2HEX(D2243,4))</f>
        <v>06C4</v>
      </c>
    </row>
    <row r="2244" spans="1:6" x14ac:dyDescent="0.25">
      <c r="A2244" s="2">
        <f>IF(OR(A2243&gt;=2^I$9,C2243&lt;=VrefLow),"",A2243+1)</f>
        <v>2241</v>
      </c>
      <c r="B2244" s="6">
        <f>IF(OR(A2243&gt;=2^I$9,C2243&lt;=VrefLow),"",IF(B2243&lt;=0,"",(B2243-(M$6/(2^I$9)))))</f>
        <v>2.8999999999995176</v>
      </c>
      <c r="C2244" s="6">
        <f>IF(OR(A2243&gt;=2^I$9,C2243&lt;=VrefLow),"",(B2244*M$12)/(M$9+M$12))</f>
        <v>1.1413553431796537</v>
      </c>
      <c r="D2244" s="4">
        <f>IF(OR(A2243&gt;=2^I$9,C2243&lt;=VrefLow),"",ROUND(((C2244-VrefLow)*(2^REsolution))/(VrefHigh-VrefLow),0))</f>
        <v>1731</v>
      </c>
      <c r="E2244" s="5" t="str">
        <f>IF(OR(A2243&gt;=2^I$9,C2243&lt;=VrefLow),"",DEC2BIN((MOD(D2244,4096)/512),3)&amp;DEC2BIN(MOD(D2244,512),9))</f>
        <v>011011000011</v>
      </c>
      <c r="F2244" s="1" t="str">
        <f>IF(OR(A2243&gt;=2^I$9,C2243&lt;=VrefLow),"",DEC2HEX(D2244,4))</f>
        <v>06C3</v>
      </c>
    </row>
    <row r="2245" spans="1:6" x14ac:dyDescent="0.25">
      <c r="A2245" s="2">
        <f>IF(OR(A2244&gt;=2^I$9,C2244&lt;=VrefLow),"",A2244+1)</f>
        <v>2242</v>
      </c>
      <c r="B2245" s="6">
        <f>IF(OR(A2244&gt;=2^I$9,C2244&lt;=VrefLow),"",IF(B2244&lt;=0,"",(B2244-(M$6/(2^I$9)))))</f>
        <v>2.8984374999995177</v>
      </c>
      <c r="C2245" s="6">
        <f>IF(OR(A2244&gt;=2^I$9,C2244&lt;=VrefLow),"",(B2245*M$12)/(M$9+M$12))</f>
        <v>1.1407403887921646</v>
      </c>
      <c r="D2245" s="4">
        <f>IF(OR(A2244&gt;=2^I$9,C2244&lt;=VrefLow),"",ROUND(((C2245-VrefLow)*(2^REsolution))/(VrefHigh-VrefLow),0))</f>
        <v>1731</v>
      </c>
      <c r="E2245" s="5" t="str">
        <f>IF(OR(A2244&gt;=2^I$9,C2244&lt;=VrefLow),"",DEC2BIN((MOD(D2245,4096)/512),3)&amp;DEC2BIN(MOD(D2245,512),9))</f>
        <v>011011000011</v>
      </c>
      <c r="F2245" s="1" t="str">
        <f>IF(OR(A2244&gt;=2^I$9,C2244&lt;=VrefLow),"",DEC2HEX(D2245,4))</f>
        <v>06C3</v>
      </c>
    </row>
    <row r="2246" spans="1:6" x14ac:dyDescent="0.25">
      <c r="A2246" s="2">
        <f>IF(OR(A2245&gt;=2^I$9,C2245&lt;=VrefLow),"",A2245+1)</f>
        <v>2243</v>
      </c>
      <c r="B2246" s="6">
        <f>IF(OR(A2245&gt;=2^I$9,C2245&lt;=VrefLow),"",IF(B2245&lt;=0,"",(B2245-(M$6/(2^I$9)))))</f>
        <v>2.8968749999995178</v>
      </c>
      <c r="C2246" s="6">
        <f>IF(OR(A2245&gt;=2^I$9,C2245&lt;=VrefLow),"",(B2246*M$12)/(M$9+M$12))</f>
        <v>1.1401254344046756</v>
      </c>
      <c r="D2246" s="4">
        <f>IF(OR(A2245&gt;=2^I$9,C2245&lt;=VrefLow),"",ROUND(((C2246-VrefLow)*(2^REsolution))/(VrefHigh-VrefLow),0))</f>
        <v>1730</v>
      </c>
      <c r="E2246" s="5" t="str">
        <f>IF(OR(A2245&gt;=2^I$9,C2245&lt;=VrefLow),"",DEC2BIN((MOD(D2246,4096)/512),3)&amp;DEC2BIN(MOD(D2246,512),9))</f>
        <v>011011000010</v>
      </c>
      <c r="F2246" s="1" t="str">
        <f>IF(OR(A2245&gt;=2^I$9,C2245&lt;=VrefLow),"",DEC2HEX(D2246,4))</f>
        <v>06C2</v>
      </c>
    </row>
    <row r="2247" spans="1:6" x14ac:dyDescent="0.25">
      <c r="A2247" s="2">
        <f>IF(OR(A2246&gt;=2^I$9,C2246&lt;=VrefLow),"",A2246+1)</f>
        <v>2244</v>
      </c>
      <c r="B2247" s="6">
        <f>IF(OR(A2246&gt;=2^I$9,C2246&lt;=VrefLow),"",IF(B2246&lt;=0,"",(B2246-(M$6/(2^I$9)))))</f>
        <v>2.8953124999995179</v>
      </c>
      <c r="C2247" s="6">
        <f>IF(OR(A2246&gt;=2^I$9,C2246&lt;=VrefLow),"",(B2247*M$12)/(M$9+M$12))</f>
        <v>1.1395104800171865</v>
      </c>
      <c r="D2247" s="4">
        <f>IF(OR(A2246&gt;=2^I$9,C2246&lt;=VrefLow),"",ROUND(((C2247-VrefLow)*(2^REsolution))/(VrefHigh-VrefLow),0))</f>
        <v>1729</v>
      </c>
      <c r="E2247" s="5" t="str">
        <f>IF(OR(A2246&gt;=2^I$9,C2246&lt;=VrefLow),"",DEC2BIN((MOD(D2247,4096)/512),3)&amp;DEC2BIN(MOD(D2247,512),9))</f>
        <v>011011000001</v>
      </c>
      <c r="F2247" s="1" t="str">
        <f>IF(OR(A2246&gt;=2^I$9,C2246&lt;=VrefLow),"",DEC2HEX(D2247,4))</f>
        <v>06C1</v>
      </c>
    </row>
    <row r="2248" spans="1:6" x14ac:dyDescent="0.25">
      <c r="A2248" s="2">
        <f>IF(OR(A2247&gt;=2^I$9,C2247&lt;=VrefLow),"",A2247+1)</f>
        <v>2245</v>
      </c>
      <c r="B2248" s="6">
        <f>IF(OR(A2247&gt;=2^I$9,C2247&lt;=VrefLow),"",IF(B2247&lt;=0,"",(B2247-(M$6/(2^I$9)))))</f>
        <v>2.893749999999518</v>
      </c>
      <c r="C2248" s="6">
        <f>IF(OR(A2247&gt;=2^I$9,C2247&lt;=VrefLow),"",(B2248*M$12)/(M$9+M$12))</f>
        <v>1.1388955256296973</v>
      </c>
      <c r="D2248" s="4">
        <f>IF(OR(A2247&gt;=2^I$9,C2247&lt;=VrefLow),"",ROUND(((C2248-VrefLow)*(2^REsolution))/(VrefHigh-VrefLow),0))</f>
        <v>1728</v>
      </c>
      <c r="E2248" s="5" t="str">
        <f>IF(OR(A2247&gt;=2^I$9,C2247&lt;=VrefLow),"",DEC2BIN((MOD(D2248,4096)/512),3)&amp;DEC2BIN(MOD(D2248,512),9))</f>
        <v>011011000000</v>
      </c>
      <c r="F2248" s="1" t="str">
        <f>IF(OR(A2247&gt;=2^I$9,C2247&lt;=VrefLow),"",DEC2HEX(D2248,4))</f>
        <v>06C0</v>
      </c>
    </row>
    <row r="2249" spans="1:6" x14ac:dyDescent="0.25">
      <c r="A2249" s="2">
        <f>IF(OR(A2248&gt;=2^I$9,C2248&lt;=VrefLow),"",A2248+1)</f>
        <v>2246</v>
      </c>
      <c r="B2249" s="6">
        <f>IF(OR(A2248&gt;=2^I$9,C2248&lt;=VrefLow),"",IF(B2248&lt;=0,"",(B2248-(M$6/(2^I$9)))))</f>
        <v>2.8921874999995181</v>
      </c>
      <c r="C2249" s="6">
        <f>IF(OR(A2248&gt;=2^I$9,C2248&lt;=VrefLow),"",(B2249*M$12)/(M$9+M$12))</f>
        <v>1.1382805712422084</v>
      </c>
      <c r="D2249" s="4">
        <f>IF(OR(A2248&gt;=2^I$9,C2248&lt;=VrefLow),"",ROUND(((C2249-VrefLow)*(2^REsolution))/(VrefHigh-VrefLow),0))</f>
        <v>1727</v>
      </c>
      <c r="E2249" s="5" t="str">
        <f>IF(OR(A2248&gt;=2^I$9,C2248&lt;=VrefLow),"",DEC2BIN((MOD(D2249,4096)/512),3)&amp;DEC2BIN(MOD(D2249,512),9))</f>
        <v>011010111111</v>
      </c>
      <c r="F2249" s="1" t="str">
        <f>IF(OR(A2248&gt;=2^I$9,C2248&lt;=VrefLow),"",DEC2HEX(D2249,4))</f>
        <v>06BF</v>
      </c>
    </row>
    <row r="2250" spans="1:6" x14ac:dyDescent="0.25">
      <c r="A2250" s="2">
        <f>IF(OR(A2249&gt;=2^I$9,C2249&lt;=VrefLow),"",A2249+1)</f>
        <v>2247</v>
      </c>
      <c r="B2250" s="6">
        <f>IF(OR(A2249&gt;=2^I$9,C2249&lt;=VrefLow),"",IF(B2249&lt;=0,"",(B2249-(M$6/(2^I$9)))))</f>
        <v>2.8906249999995182</v>
      </c>
      <c r="C2250" s="6">
        <f>IF(OR(A2249&gt;=2^I$9,C2249&lt;=VrefLow),"",(B2250*M$12)/(M$9+M$12))</f>
        <v>1.1376656168547192</v>
      </c>
      <c r="D2250" s="4">
        <f>IF(OR(A2249&gt;=2^I$9,C2249&lt;=VrefLow),"",ROUND(((C2250-VrefLow)*(2^REsolution))/(VrefHigh-VrefLow),0))</f>
        <v>1726</v>
      </c>
      <c r="E2250" s="5" t="str">
        <f>IF(OR(A2249&gt;=2^I$9,C2249&lt;=VrefLow),"",DEC2BIN((MOD(D2250,4096)/512),3)&amp;DEC2BIN(MOD(D2250,512),9))</f>
        <v>011010111110</v>
      </c>
      <c r="F2250" s="1" t="str">
        <f>IF(OR(A2249&gt;=2^I$9,C2249&lt;=VrefLow),"",DEC2HEX(D2250,4))</f>
        <v>06BE</v>
      </c>
    </row>
    <row r="2251" spans="1:6" x14ac:dyDescent="0.25">
      <c r="A2251" s="2">
        <f>IF(OR(A2250&gt;=2^I$9,C2250&lt;=VrefLow),"",A2250+1)</f>
        <v>2248</v>
      </c>
      <c r="B2251" s="6">
        <f>IF(OR(A2250&gt;=2^I$9,C2250&lt;=VrefLow),"",IF(B2250&lt;=0,"",(B2250-(M$6/(2^I$9)))))</f>
        <v>2.8890624999995183</v>
      </c>
      <c r="C2251" s="6">
        <f>IF(OR(A2250&gt;=2^I$9,C2250&lt;=VrefLow),"",(B2251*M$12)/(M$9+M$12))</f>
        <v>1.1370506624672299</v>
      </c>
      <c r="D2251" s="4">
        <f>IF(OR(A2250&gt;=2^I$9,C2250&lt;=VrefLow),"",ROUND(((C2251-VrefLow)*(2^REsolution))/(VrefHigh-VrefLow),0))</f>
        <v>1725</v>
      </c>
      <c r="E2251" s="5" t="str">
        <f>IF(OR(A2250&gt;=2^I$9,C2250&lt;=VrefLow),"",DEC2BIN((MOD(D2251,4096)/512),3)&amp;DEC2BIN(MOD(D2251,512),9))</f>
        <v>011010111101</v>
      </c>
      <c r="F2251" s="1" t="str">
        <f>IF(OR(A2250&gt;=2^I$9,C2250&lt;=VrefLow),"",DEC2HEX(D2251,4))</f>
        <v>06BD</v>
      </c>
    </row>
    <row r="2252" spans="1:6" x14ac:dyDescent="0.25">
      <c r="A2252" s="2">
        <f>IF(OR(A2251&gt;=2^I$9,C2251&lt;=VrefLow),"",A2251+1)</f>
        <v>2249</v>
      </c>
      <c r="B2252" s="6">
        <f>IF(OR(A2251&gt;=2^I$9,C2251&lt;=VrefLow),"",IF(B2251&lt;=0,"",(B2251-(M$6/(2^I$9)))))</f>
        <v>2.8874999999995183</v>
      </c>
      <c r="C2252" s="6">
        <f>IF(OR(A2251&gt;=2^I$9,C2251&lt;=VrefLow),"",(B2252*M$12)/(M$9+M$12))</f>
        <v>1.1364357080797409</v>
      </c>
      <c r="D2252" s="4">
        <f>IF(OR(A2251&gt;=2^I$9,C2251&lt;=VrefLow),"",ROUND(((C2252-VrefLow)*(2^REsolution))/(VrefHigh-VrefLow),0))</f>
        <v>1724</v>
      </c>
      <c r="E2252" s="5" t="str">
        <f>IF(OR(A2251&gt;=2^I$9,C2251&lt;=VrefLow),"",DEC2BIN((MOD(D2252,4096)/512),3)&amp;DEC2BIN(MOD(D2252,512),9))</f>
        <v>011010111100</v>
      </c>
      <c r="F2252" s="1" t="str">
        <f>IF(OR(A2251&gt;=2^I$9,C2251&lt;=VrefLow),"",DEC2HEX(D2252,4))</f>
        <v>06BC</v>
      </c>
    </row>
    <row r="2253" spans="1:6" x14ac:dyDescent="0.25">
      <c r="A2253" s="2">
        <f>IF(OR(A2252&gt;=2^I$9,C2252&lt;=VrefLow),"",A2252+1)</f>
        <v>2250</v>
      </c>
      <c r="B2253" s="6">
        <f>IF(OR(A2252&gt;=2^I$9,C2252&lt;=VrefLow),"",IF(B2252&lt;=0,"",(B2252-(M$6/(2^I$9)))))</f>
        <v>2.8859374999995184</v>
      </c>
      <c r="C2253" s="6">
        <f>IF(OR(A2252&gt;=2^I$9,C2252&lt;=VrefLow),"",(B2253*M$12)/(M$9+M$12))</f>
        <v>1.1358207536922518</v>
      </c>
      <c r="D2253" s="4">
        <f>IF(OR(A2252&gt;=2^I$9,C2252&lt;=VrefLow),"",ROUND(((C2253-VrefLow)*(2^REsolution))/(VrefHigh-VrefLow),0))</f>
        <v>1723</v>
      </c>
      <c r="E2253" s="5" t="str">
        <f>IF(OR(A2252&gt;=2^I$9,C2252&lt;=VrefLow),"",DEC2BIN((MOD(D2253,4096)/512),3)&amp;DEC2BIN(MOD(D2253,512),9))</f>
        <v>011010111011</v>
      </c>
      <c r="F2253" s="1" t="str">
        <f>IF(OR(A2252&gt;=2^I$9,C2252&lt;=VrefLow),"",DEC2HEX(D2253,4))</f>
        <v>06BB</v>
      </c>
    </row>
    <row r="2254" spans="1:6" x14ac:dyDescent="0.25">
      <c r="A2254" s="2">
        <f>IF(OR(A2253&gt;=2^I$9,C2253&lt;=VrefLow),"",A2253+1)</f>
        <v>2251</v>
      </c>
      <c r="B2254" s="6">
        <f>IF(OR(A2253&gt;=2^I$9,C2253&lt;=VrefLow),"",IF(B2253&lt;=0,"",(B2253-(M$6/(2^I$9)))))</f>
        <v>2.8843749999995185</v>
      </c>
      <c r="C2254" s="6">
        <f>IF(OR(A2253&gt;=2^I$9,C2253&lt;=VrefLow),"",(B2254*M$12)/(M$9+M$12))</f>
        <v>1.1352057993047628</v>
      </c>
      <c r="D2254" s="4">
        <f>IF(OR(A2253&gt;=2^I$9,C2253&lt;=VrefLow),"",ROUND(((C2254-VrefLow)*(2^REsolution))/(VrefHigh-VrefLow),0))</f>
        <v>1722</v>
      </c>
      <c r="E2254" s="5" t="str">
        <f>IF(OR(A2253&gt;=2^I$9,C2253&lt;=VrefLow),"",DEC2BIN((MOD(D2254,4096)/512),3)&amp;DEC2BIN(MOD(D2254,512),9))</f>
        <v>011010111010</v>
      </c>
      <c r="F2254" s="1" t="str">
        <f>IF(OR(A2253&gt;=2^I$9,C2253&lt;=VrefLow),"",DEC2HEX(D2254,4))</f>
        <v>06BA</v>
      </c>
    </row>
    <row r="2255" spans="1:6" x14ac:dyDescent="0.25">
      <c r="A2255" s="2">
        <f>IF(OR(A2254&gt;=2^I$9,C2254&lt;=VrefLow),"",A2254+1)</f>
        <v>2252</v>
      </c>
      <c r="B2255" s="6">
        <f>IF(OR(A2254&gt;=2^I$9,C2254&lt;=VrefLow),"",IF(B2254&lt;=0,"",(B2254-(M$6/(2^I$9)))))</f>
        <v>2.8828124999995186</v>
      </c>
      <c r="C2255" s="6">
        <f>IF(OR(A2254&gt;=2^I$9,C2254&lt;=VrefLow),"",(B2255*M$12)/(M$9+M$12))</f>
        <v>1.1345908449172737</v>
      </c>
      <c r="D2255" s="4">
        <f>IF(OR(A2254&gt;=2^I$9,C2254&lt;=VrefLow),"",ROUND(((C2255-VrefLow)*(2^REsolution))/(VrefHigh-VrefLow),0))</f>
        <v>1721</v>
      </c>
      <c r="E2255" s="5" t="str">
        <f>IF(OR(A2254&gt;=2^I$9,C2254&lt;=VrefLow),"",DEC2BIN((MOD(D2255,4096)/512),3)&amp;DEC2BIN(MOD(D2255,512),9))</f>
        <v>011010111001</v>
      </c>
      <c r="F2255" s="1" t="str">
        <f>IF(OR(A2254&gt;=2^I$9,C2254&lt;=VrefLow),"",DEC2HEX(D2255,4))</f>
        <v>06B9</v>
      </c>
    </row>
    <row r="2256" spans="1:6" x14ac:dyDescent="0.25">
      <c r="A2256" s="2">
        <f>IF(OR(A2255&gt;=2^I$9,C2255&lt;=VrefLow),"",A2255+1)</f>
        <v>2253</v>
      </c>
      <c r="B2256" s="6">
        <f>IF(OR(A2255&gt;=2^I$9,C2255&lt;=VrefLow),"",IF(B2255&lt;=0,"",(B2255-(M$6/(2^I$9)))))</f>
        <v>2.8812499999995187</v>
      </c>
      <c r="C2256" s="6">
        <f>IF(OR(A2255&gt;=2^I$9,C2255&lt;=VrefLow),"",(B2256*M$12)/(M$9+M$12))</f>
        <v>1.1339758905297845</v>
      </c>
      <c r="D2256" s="4">
        <f>IF(OR(A2255&gt;=2^I$9,C2255&lt;=VrefLow),"",ROUND(((C2256-VrefLow)*(2^REsolution))/(VrefHigh-VrefLow),0))</f>
        <v>1720</v>
      </c>
      <c r="E2256" s="5" t="str">
        <f>IF(OR(A2255&gt;=2^I$9,C2255&lt;=VrefLow),"",DEC2BIN((MOD(D2256,4096)/512),3)&amp;DEC2BIN(MOD(D2256,512),9))</f>
        <v>011010111000</v>
      </c>
      <c r="F2256" s="1" t="str">
        <f>IF(OR(A2255&gt;=2^I$9,C2255&lt;=VrefLow),"",DEC2HEX(D2256,4))</f>
        <v>06B8</v>
      </c>
    </row>
    <row r="2257" spans="1:6" x14ac:dyDescent="0.25">
      <c r="A2257" s="2">
        <f>IF(OR(A2256&gt;=2^I$9,C2256&lt;=VrefLow),"",A2256+1)</f>
        <v>2254</v>
      </c>
      <c r="B2257" s="6">
        <f>IF(OR(A2256&gt;=2^I$9,C2256&lt;=VrefLow),"",IF(B2256&lt;=0,"",(B2256-(M$6/(2^I$9)))))</f>
        <v>2.8796874999995188</v>
      </c>
      <c r="C2257" s="6">
        <f>IF(OR(A2256&gt;=2^I$9,C2256&lt;=VrefLow),"",(B2257*M$12)/(M$9+M$12))</f>
        <v>1.1333609361422954</v>
      </c>
      <c r="D2257" s="4">
        <f>IF(OR(A2256&gt;=2^I$9,C2256&lt;=VrefLow),"",ROUND(((C2257-VrefLow)*(2^REsolution))/(VrefHigh-VrefLow),0))</f>
        <v>1719</v>
      </c>
      <c r="E2257" s="5" t="str">
        <f>IF(OR(A2256&gt;=2^I$9,C2256&lt;=VrefLow),"",DEC2BIN((MOD(D2257,4096)/512),3)&amp;DEC2BIN(MOD(D2257,512),9))</f>
        <v>011010110111</v>
      </c>
      <c r="F2257" s="1" t="str">
        <f>IF(OR(A2256&gt;=2^I$9,C2256&lt;=VrefLow),"",DEC2HEX(D2257,4))</f>
        <v>06B7</v>
      </c>
    </row>
    <row r="2258" spans="1:6" x14ac:dyDescent="0.25">
      <c r="A2258" s="2">
        <f>IF(OR(A2257&gt;=2^I$9,C2257&lt;=VrefLow),"",A2257+1)</f>
        <v>2255</v>
      </c>
      <c r="B2258" s="6">
        <f>IF(OR(A2257&gt;=2^I$9,C2257&lt;=VrefLow),"",IF(B2257&lt;=0,"",(B2257-(M$6/(2^I$9)))))</f>
        <v>2.8781249999995189</v>
      </c>
      <c r="C2258" s="6">
        <f>IF(OR(A2257&gt;=2^I$9,C2257&lt;=VrefLow),"",(B2258*M$12)/(M$9+M$12))</f>
        <v>1.1327459817548062</v>
      </c>
      <c r="D2258" s="4">
        <f>IF(OR(A2257&gt;=2^I$9,C2257&lt;=VrefLow),"",ROUND(((C2258-VrefLow)*(2^REsolution))/(VrefHigh-VrefLow),0))</f>
        <v>1718</v>
      </c>
      <c r="E2258" s="5" t="str">
        <f>IF(OR(A2257&gt;=2^I$9,C2257&lt;=VrefLow),"",DEC2BIN((MOD(D2258,4096)/512),3)&amp;DEC2BIN(MOD(D2258,512),9))</f>
        <v>011010110110</v>
      </c>
      <c r="F2258" s="1" t="str">
        <f>IF(OR(A2257&gt;=2^I$9,C2257&lt;=VrefLow),"",DEC2HEX(D2258,4))</f>
        <v>06B6</v>
      </c>
    </row>
    <row r="2259" spans="1:6" x14ac:dyDescent="0.25">
      <c r="A2259" s="2">
        <f>IF(OR(A2258&gt;=2^I$9,C2258&lt;=VrefLow),"",A2258+1)</f>
        <v>2256</v>
      </c>
      <c r="B2259" s="6">
        <f>IF(OR(A2258&gt;=2^I$9,C2258&lt;=VrefLow),"",IF(B2258&lt;=0,"",(B2258-(M$6/(2^I$9)))))</f>
        <v>2.876562499999519</v>
      </c>
      <c r="C2259" s="6">
        <f>IF(OR(A2258&gt;=2^I$9,C2258&lt;=VrefLow),"",(B2259*M$12)/(M$9+M$12))</f>
        <v>1.1321310273673171</v>
      </c>
      <c r="D2259" s="4">
        <f>IF(OR(A2258&gt;=2^I$9,C2258&lt;=VrefLow),"",ROUND(((C2259-VrefLow)*(2^REsolution))/(VrefHigh-VrefLow),0))</f>
        <v>1717</v>
      </c>
      <c r="E2259" s="5" t="str">
        <f>IF(OR(A2258&gt;=2^I$9,C2258&lt;=VrefLow),"",DEC2BIN((MOD(D2259,4096)/512),3)&amp;DEC2BIN(MOD(D2259,512),9))</f>
        <v>011010110101</v>
      </c>
      <c r="F2259" s="1" t="str">
        <f>IF(OR(A2258&gt;=2^I$9,C2258&lt;=VrefLow),"",DEC2HEX(D2259,4))</f>
        <v>06B5</v>
      </c>
    </row>
    <row r="2260" spans="1:6" x14ac:dyDescent="0.25">
      <c r="A2260" s="2">
        <f>IF(OR(A2259&gt;=2^I$9,C2259&lt;=VrefLow),"",A2259+1)</f>
        <v>2257</v>
      </c>
      <c r="B2260" s="6">
        <f>IF(OR(A2259&gt;=2^I$9,C2259&lt;=VrefLow),"",IF(B2259&lt;=0,"",(B2259-(M$6/(2^I$9)))))</f>
        <v>2.8749999999995191</v>
      </c>
      <c r="C2260" s="6">
        <f>IF(OR(A2259&gt;=2^I$9,C2259&lt;=VrefLow),"",(B2260*M$12)/(M$9+M$12))</f>
        <v>1.1315160729798281</v>
      </c>
      <c r="D2260" s="4">
        <f>IF(OR(A2259&gt;=2^I$9,C2259&lt;=VrefLow),"",ROUND(((C2260-VrefLow)*(2^REsolution))/(VrefHigh-VrefLow),0))</f>
        <v>1717</v>
      </c>
      <c r="E2260" s="5" t="str">
        <f>IF(OR(A2259&gt;=2^I$9,C2259&lt;=VrefLow),"",DEC2BIN((MOD(D2260,4096)/512),3)&amp;DEC2BIN(MOD(D2260,512),9))</f>
        <v>011010110101</v>
      </c>
      <c r="F2260" s="1" t="str">
        <f>IF(OR(A2259&gt;=2^I$9,C2259&lt;=VrefLow),"",DEC2HEX(D2260,4))</f>
        <v>06B5</v>
      </c>
    </row>
    <row r="2261" spans="1:6" x14ac:dyDescent="0.25">
      <c r="A2261" s="2">
        <f>IF(OR(A2260&gt;=2^I$9,C2260&lt;=VrefLow),"",A2260+1)</f>
        <v>2258</v>
      </c>
      <c r="B2261" s="6">
        <f>IF(OR(A2260&gt;=2^I$9,C2260&lt;=VrefLow),"",IF(B2260&lt;=0,"",(B2260-(M$6/(2^I$9)))))</f>
        <v>2.8734374999995191</v>
      </c>
      <c r="C2261" s="6">
        <f>IF(OR(A2260&gt;=2^I$9,C2260&lt;=VrefLow),"",(B2261*M$12)/(M$9+M$12))</f>
        <v>1.130901118592339</v>
      </c>
      <c r="D2261" s="4">
        <f>IF(OR(A2260&gt;=2^I$9,C2260&lt;=VrefLow),"",ROUND(((C2261-VrefLow)*(2^REsolution))/(VrefHigh-VrefLow),0))</f>
        <v>1716</v>
      </c>
      <c r="E2261" s="5" t="str">
        <f>IF(OR(A2260&gt;=2^I$9,C2260&lt;=VrefLow),"",DEC2BIN((MOD(D2261,4096)/512),3)&amp;DEC2BIN(MOD(D2261,512),9))</f>
        <v>011010110100</v>
      </c>
      <c r="F2261" s="1" t="str">
        <f>IF(OR(A2260&gt;=2^I$9,C2260&lt;=VrefLow),"",DEC2HEX(D2261,4))</f>
        <v>06B4</v>
      </c>
    </row>
    <row r="2262" spans="1:6" x14ac:dyDescent="0.25">
      <c r="A2262" s="2">
        <f>IF(OR(A2261&gt;=2^I$9,C2261&lt;=VrefLow),"",A2261+1)</f>
        <v>2259</v>
      </c>
      <c r="B2262" s="6">
        <f>IF(OR(A2261&gt;=2^I$9,C2261&lt;=VrefLow),"",IF(B2261&lt;=0,"",(B2261-(M$6/(2^I$9)))))</f>
        <v>2.8718749999995192</v>
      </c>
      <c r="C2262" s="6">
        <f>IF(OR(A2261&gt;=2^I$9,C2261&lt;=VrefLow),"",(B2262*M$12)/(M$9+M$12))</f>
        <v>1.1302861642048501</v>
      </c>
      <c r="D2262" s="4">
        <f>IF(OR(A2261&gt;=2^I$9,C2261&lt;=VrefLow),"",ROUND(((C2262-VrefLow)*(2^REsolution))/(VrefHigh-VrefLow),0))</f>
        <v>1715</v>
      </c>
      <c r="E2262" s="5" t="str">
        <f>IF(OR(A2261&gt;=2^I$9,C2261&lt;=VrefLow),"",DEC2BIN((MOD(D2262,4096)/512),3)&amp;DEC2BIN(MOD(D2262,512),9))</f>
        <v>011010110011</v>
      </c>
      <c r="F2262" s="1" t="str">
        <f>IF(OR(A2261&gt;=2^I$9,C2261&lt;=VrefLow),"",DEC2HEX(D2262,4))</f>
        <v>06B3</v>
      </c>
    </row>
    <row r="2263" spans="1:6" x14ac:dyDescent="0.25">
      <c r="A2263" s="2">
        <f>IF(OR(A2262&gt;=2^I$9,C2262&lt;=VrefLow),"",A2262+1)</f>
        <v>2260</v>
      </c>
      <c r="B2263" s="6">
        <f>IF(OR(A2262&gt;=2^I$9,C2262&lt;=VrefLow),"",IF(B2262&lt;=0,"",(B2262-(M$6/(2^I$9)))))</f>
        <v>2.8703124999995193</v>
      </c>
      <c r="C2263" s="6">
        <f>IF(OR(A2262&gt;=2^I$9,C2262&lt;=VrefLow),"",(B2263*M$12)/(M$9+M$12))</f>
        <v>1.1296712098173607</v>
      </c>
      <c r="D2263" s="4">
        <f>IF(OR(A2262&gt;=2^I$9,C2262&lt;=VrefLow),"",ROUND(((C2263-VrefLow)*(2^REsolution))/(VrefHigh-VrefLow),0))</f>
        <v>1714</v>
      </c>
      <c r="E2263" s="5" t="str">
        <f>IF(OR(A2262&gt;=2^I$9,C2262&lt;=VrefLow),"",DEC2BIN((MOD(D2263,4096)/512),3)&amp;DEC2BIN(MOD(D2263,512),9))</f>
        <v>011010110010</v>
      </c>
      <c r="F2263" s="1" t="str">
        <f>IF(OR(A2262&gt;=2^I$9,C2262&lt;=VrefLow),"",DEC2HEX(D2263,4))</f>
        <v>06B2</v>
      </c>
    </row>
    <row r="2264" spans="1:6" x14ac:dyDescent="0.25">
      <c r="A2264" s="2">
        <f>IF(OR(A2263&gt;=2^I$9,C2263&lt;=VrefLow),"",A2263+1)</f>
        <v>2261</v>
      </c>
      <c r="B2264" s="6">
        <f>IF(OR(A2263&gt;=2^I$9,C2263&lt;=VrefLow),"",IF(B2263&lt;=0,"",(B2263-(M$6/(2^I$9)))))</f>
        <v>2.8687499999995194</v>
      </c>
      <c r="C2264" s="6">
        <f>IF(OR(A2263&gt;=2^I$9,C2263&lt;=VrefLow),"",(B2264*M$12)/(M$9+M$12))</f>
        <v>1.1290562554298715</v>
      </c>
      <c r="D2264" s="4">
        <f>IF(OR(A2263&gt;=2^I$9,C2263&lt;=VrefLow),"",ROUND(((C2264-VrefLow)*(2^REsolution))/(VrefHigh-VrefLow),0))</f>
        <v>1713</v>
      </c>
      <c r="E2264" s="5" t="str">
        <f>IF(OR(A2263&gt;=2^I$9,C2263&lt;=VrefLow),"",DEC2BIN((MOD(D2264,4096)/512),3)&amp;DEC2BIN(MOD(D2264,512),9))</f>
        <v>011010110001</v>
      </c>
      <c r="F2264" s="1" t="str">
        <f>IF(OR(A2263&gt;=2^I$9,C2263&lt;=VrefLow),"",DEC2HEX(D2264,4))</f>
        <v>06B1</v>
      </c>
    </row>
    <row r="2265" spans="1:6" x14ac:dyDescent="0.25">
      <c r="A2265" s="2">
        <f>IF(OR(A2264&gt;=2^I$9,C2264&lt;=VrefLow),"",A2264+1)</f>
        <v>2262</v>
      </c>
      <c r="B2265" s="6">
        <f>IF(OR(A2264&gt;=2^I$9,C2264&lt;=VrefLow),"",IF(B2264&lt;=0,"",(B2264-(M$6/(2^I$9)))))</f>
        <v>2.8671874999995195</v>
      </c>
      <c r="C2265" s="6">
        <f>IF(OR(A2264&gt;=2^I$9,C2264&lt;=VrefLow),"",(B2265*M$12)/(M$9+M$12))</f>
        <v>1.1284413010423826</v>
      </c>
      <c r="D2265" s="4">
        <f>IF(OR(A2264&gt;=2^I$9,C2264&lt;=VrefLow),"",ROUND(((C2265-VrefLow)*(2^REsolution))/(VrefHigh-VrefLow),0))</f>
        <v>1712</v>
      </c>
      <c r="E2265" s="5" t="str">
        <f>IF(OR(A2264&gt;=2^I$9,C2264&lt;=VrefLow),"",DEC2BIN((MOD(D2265,4096)/512),3)&amp;DEC2BIN(MOD(D2265,512),9))</f>
        <v>011010110000</v>
      </c>
      <c r="F2265" s="1" t="str">
        <f>IF(OR(A2264&gt;=2^I$9,C2264&lt;=VrefLow),"",DEC2HEX(D2265,4))</f>
        <v>06B0</v>
      </c>
    </row>
    <row r="2266" spans="1:6" x14ac:dyDescent="0.25">
      <c r="A2266" s="2">
        <f>IF(OR(A2265&gt;=2^I$9,C2265&lt;=VrefLow),"",A2265+1)</f>
        <v>2263</v>
      </c>
      <c r="B2266" s="6">
        <f>IF(OR(A2265&gt;=2^I$9,C2265&lt;=VrefLow),"",IF(B2265&lt;=0,"",(B2265-(M$6/(2^I$9)))))</f>
        <v>2.8656249999995196</v>
      </c>
      <c r="C2266" s="6">
        <f>IF(OR(A2265&gt;=2^I$9,C2265&lt;=VrefLow),"",(B2266*M$12)/(M$9+M$12))</f>
        <v>1.1278263466548935</v>
      </c>
      <c r="D2266" s="4">
        <f>IF(OR(A2265&gt;=2^I$9,C2265&lt;=VrefLow),"",ROUND(((C2266-VrefLow)*(2^REsolution))/(VrefHigh-VrefLow),0))</f>
        <v>1711</v>
      </c>
      <c r="E2266" s="5" t="str">
        <f>IF(OR(A2265&gt;=2^I$9,C2265&lt;=VrefLow),"",DEC2BIN((MOD(D2266,4096)/512),3)&amp;DEC2BIN(MOD(D2266,512),9))</f>
        <v>011010101111</v>
      </c>
      <c r="F2266" s="1" t="str">
        <f>IF(OR(A2265&gt;=2^I$9,C2265&lt;=VrefLow),"",DEC2HEX(D2266,4))</f>
        <v>06AF</v>
      </c>
    </row>
    <row r="2267" spans="1:6" x14ac:dyDescent="0.25">
      <c r="A2267" s="2">
        <f>IF(OR(A2266&gt;=2^I$9,C2266&lt;=VrefLow),"",A2266+1)</f>
        <v>2264</v>
      </c>
      <c r="B2267" s="6">
        <f>IF(OR(A2266&gt;=2^I$9,C2266&lt;=VrefLow),"",IF(B2266&lt;=0,"",(B2266-(M$6/(2^I$9)))))</f>
        <v>2.8640624999995197</v>
      </c>
      <c r="C2267" s="6">
        <f>IF(OR(A2266&gt;=2^I$9,C2266&lt;=VrefLow),"",(B2267*M$12)/(M$9+M$12))</f>
        <v>1.1272113922674043</v>
      </c>
      <c r="D2267" s="4">
        <f>IF(OR(A2266&gt;=2^I$9,C2266&lt;=VrefLow),"",ROUND(((C2267-VrefLow)*(2^REsolution))/(VrefHigh-VrefLow),0))</f>
        <v>1710</v>
      </c>
      <c r="E2267" s="5" t="str">
        <f>IF(OR(A2266&gt;=2^I$9,C2266&lt;=VrefLow),"",DEC2BIN((MOD(D2267,4096)/512),3)&amp;DEC2BIN(MOD(D2267,512),9))</f>
        <v>011010101110</v>
      </c>
      <c r="F2267" s="1" t="str">
        <f>IF(OR(A2266&gt;=2^I$9,C2266&lt;=VrefLow),"",DEC2HEX(D2267,4))</f>
        <v>06AE</v>
      </c>
    </row>
    <row r="2268" spans="1:6" x14ac:dyDescent="0.25">
      <c r="A2268" s="2">
        <f>IF(OR(A2267&gt;=2^I$9,C2267&lt;=VrefLow),"",A2267+1)</f>
        <v>2265</v>
      </c>
      <c r="B2268" s="6">
        <f>IF(OR(A2267&gt;=2^I$9,C2267&lt;=VrefLow),"",IF(B2267&lt;=0,"",(B2267-(M$6/(2^I$9)))))</f>
        <v>2.8624999999995198</v>
      </c>
      <c r="C2268" s="6">
        <f>IF(OR(A2267&gt;=2^I$9,C2267&lt;=VrefLow),"",(B2268*M$12)/(M$9+M$12))</f>
        <v>1.1265964378799154</v>
      </c>
      <c r="D2268" s="4">
        <f>IF(OR(A2267&gt;=2^I$9,C2267&lt;=VrefLow),"",ROUND(((C2268-VrefLow)*(2^REsolution))/(VrefHigh-VrefLow),0))</f>
        <v>1709</v>
      </c>
      <c r="E2268" s="5" t="str">
        <f>IF(OR(A2267&gt;=2^I$9,C2267&lt;=VrefLow),"",DEC2BIN((MOD(D2268,4096)/512),3)&amp;DEC2BIN(MOD(D2268,512),9))</f>
        <v>011010101101</v>
      </c>
      <c r="F2268" s="1" t="str">
        <f>IF(OR(A2267&gt;=2^I$9,C2267&lt;=VrefLow),"",DEC2HEX(D2268,4))</f>
        <v>06AD</v>
      </c>
    </row>
    <row r="2269" spans="1:6" x14ac:dyDescent="0.25">
      <c r="A2269" s="2">
        <f>IF(OR(A2268&gt;=2^I$9,C2268&lt;=VrefLow),"",A2268+1)</f>
        <v>2266</v>
      </c>
      <c r="B2269" s="6">
        <f>IF(OR(A2268&gt;=2^I$9,C2268&lt;=VrefLow),"",IF(B2268&lt;=0,"",(B2268-(M$6/(2^I$9)))))</f>
        <v>2.8609374999995199</v>
      </c>
      <c r="C2269" s="6">
        <f>IF(OR(A2268&gt;=2^I$9,C2268&lt;=VrefLow),"",(B2269*M$12)/(M$9+M$12))</f>
        <v>1.1259814834924262</v>
      </c>
      <c r="D2269" s="4">
        <f>IF(OR(A2268&gt;=2^I$9,C2268&lt;=VrefLow),"",ROUND(((C2269-VrefLow)*(2^REsolution))/(VrefHigh-VrefLow),0))</f>
        <v>1708</v>
      </c>
      <c r="E2269" s="5" t="str">
        <f>IF(OR(A2268&gt;=2^I$9,C2268&lt;=VrefLow),"",DEC2BIN((MOD(D2269,4096)/512),3)&amp;DEC2BIN(MOD(D2269,512),9))</f>
        <v>011010101100</v>
      </c>
      <c r="F2269" s="1" t="str">
        <f>IF(OR(A2268&gt;=2^I$9,C2268&lt;=VrefLow),"",DEC2HEX(D2269,4))</f>
        <v>06AC</v>
      </c>
    </row>
    <row r="2270" spans="1:6" x14ac:dyDescent="0.25">
      <c r="A2270" s="2">
        <f>IF(OR(A2269&gt;=2^I$9,C2269&lt;=VrefLow),"",A2269+1)</f>
        <v>2267</v>
      </c>
      <c r="B2270" s="6">
        <f>IF(OR(A2269&gt;=2^I$9,C2269&lt;=VrefLow),"",IF(B2269&lt;=0,"",(B2269-(M$6/(2^I$9)))))</f>
        <v>2.8593749999995199</v>
      </c>
      <c r="C2270" s="6">
        <f>IF(OR(A2269&gt;=2^I$9,C2269&lt;=VrefLow),"",(B2270*M$12)/(M$9+M$12))</f>
        <v>1.1253665291049371</v>
      </c>
      <c r="D2270" s="4">
        <f>IF(OR(A2269&gt;=2^I$9,C2269&lt;=VrefLow),"",ROUND(((C2270-VrefLow)*(2^REsolution))/(VrefHigh-VrefLow),0))</f>
        <v>1707</v>
      </c>
      <c r="E2270" s="5" t="str">
        <f>IF(OR(A2269&gt;=2^I$9,C2269&lt;=VrefLow),"",DEC2BIN((MOD(D2270,4096)/512),3)&amp;DEC2BIN(MOD(D2270,512),9))</f>
        <v>011010101011</v>
      </c>
      <c r="F2270" s="1" t="str">
        <f>IF(OR(A2269&gt;=2^I$9,C2269&lt;=VrefLow),"",DEC2HEX(D2270,4))</f>
        <v>06AB</v>
      </c>
    </row>
    <row r="2271" spans="1:6" x14ac:dyDescent="0.25">
      <c r="A2271" s="2">
        <f>IF(OR(A2270&gt;=2^I$9,C2270&lt;=VrefLow),"",A2270+1)</f>
        <v>2268</v>
      </c>
      <c r="B2271" s="6">
        <f>IF(OR(A2270&gt;=2^I$9,C2270&lt;=VrefLow),"",IF(B2270&lt;=0,"",(B2270-(M$6/(2^I$9)))))</f>
        <v>2.85781249999952</v>
      </c>
      <c r="C2271" s="6">
        <f>IF(OR(A2270&gt;=2^I$9,C2270&lt;=VrefLow),"",(B2271*M$12)/(M$9+M$12))</f>
        <v>1.1247515747174479</v>
      </c>
      <c r="D2271" s="4">
        <f>IF(OR(A2270&gt;=2^I$9,C2270&lt;=VrefLow),"",ROUND(((C2271-VrefLow)*(2^REsolution))/(VrefHigh-VrefLow),0))</f>
        <v>1706</v>
      </c>
      <c r="E2271" s="5" t="str">
        <f>IF(OR(A2270&gt;=2^I$9,C2270&lt;=VrefLow),"",DEC2BIN((MOD(D2271,4096)/512),3)&amp;DEC2BIN(MOD(D2271,512),9))</f>
        <v>011010101010</v>
      </c>
      <c r="F2271" s="1" t="str">
        <f>IF(OR(A2270&gt;=2^I$9,C2270&lt;=VrefLow),"",DEC2HEX(D2271,4))</f>
        <v>06AA</v>
      </c>
    </row>
    <row r="2272" spans="1:6" x14ac:dyDescent="0.25">
      <c r="A2272" s="2">
        <f>IF(OR(A2271&gt;=2^I$9,C2271&lt;=VrefLow),"",A2271+1)</f>
        <v>2269</v>
      </c>
      <c r="B2272" s="6">
        <f>IF(OR(A2271&gt;=2^I$9,C2271&lt;=VrefLow),"",IF(B2271&lt;=0,"",(B2271-(M$6/(2^I$9)))))</f>
        <v>2.8562499999995201</v>
      </c>
      <c r="C2272" s="6">
        <f>IF(OR(A2271&gt;=2^I$9,C2271&lt;=VrefLow),"",(B2272*M$12)/(M$9+M$12))</f>
        <v>1.1241366203299588</v>
      </c>
      <c r="D2272" s="4">
        <f>IF(OR(A2271&gt;=2^I$9,C2271&lt;=VrefLow),"",ROUND(((C2272-VrefLow)*(2^REsolution))/(VrefHigh-VrefLow),0))</f>
        <v>1705</v>
      </c>
      <c r="E2272" s="5" t="str">
        <f>IF(OR(A2271&gt;=2^I$9,C2271&lt;=VrefLow),"",DEC2BIN((MOD(D2272,4096)/512),3)&amp;DEC2BIN(MOD(D2272,512),9))</f>
        <v>011010101001</v>
      </c>
      <c r="F2272" s="1" t="str">
        <f>IF(OR(A2271&gt;=2^I$9,C2271&lt;=VrefLow),"",DEC2HEX(D2272,4))</f>
        <v>06A9</v>
      </c>
    </row>
    <row r="2273" spans="1:6" x14ac:dyDescent="0.25">
      <c r="A2273" s="2">
        <f>IF(OR(A2272&gt;=2^I$9,C2272&lt;=VrefLow),"",A2272+1)</f>
        <v>2270</v>
      </c>
      <c r="B2273" s="6">
        <f>IF(OR(A2272&gt;=2^I$9,C2272&lt;=VrefLow),"",IF(B2272&lt;=0,"",(B2272-(M$6/(2^I$9)))))</f>
        <v>2.8546874999995202</v>
      </c>
      <c r="C2273" s="6">
        <f>IF(OR(A2272&gt;=2^I$9,C2272&lt;=VrefLow),"",(B2273*M$12)/(M$9+M$12))</f>
        <v>1.1235216659424698</v>
      </c>
      <c r="D2273" s="4">
        <f>IF(OR(A2272&gt;=2^I$9,C2272&lt;=VrefLow),"",ROUND(((C2273-VrefLow)*(2^REsolution))/(VrefHigh-VrefLow),0))</f>
        <v>1704</v>
      </c>
      <c r="E2273" s="5" t="str">
        <f>IF(OR(A2272&gt;=2^I$9,C2272&lt;=VrefLow),"",DEC2BIN((MOD(D2273,4096)/512),3)&amp;DEC2BIN(MOD(D2273,512),9))</f>
        <v>011010101000</v>
      </c>
      <c r="F2273" s="1" t="str">
        <f>IF(OR(A2272&gt;=2^I$9,C2272&lt;=VrefLow),"",DEC2HEX(D2273,4))</f>
        <v>06A8</v>
      </c>
    </row>
    <row r="2274" spans="1:6" x14ac:dyDescent="0.25">
      <c r="A2274" s="2">
        <f>IF(OR(A2273&gt;=2^I$9,C2273&lt;=VrefLow),"",A2273+1)</f>
        <v>2271</v>
      </c>
      <c r="B2274" s="6">
        <f>IF(OR(A2273&gt;=2^I$9,C2273&lt;=VrefLow),"",IF(B2273&lt;=0,"",(B2273-(M$6/(2^I$9)))))</f>
        <v>2.8531249999995203</v>
      </c>
      <c r="C2274" s="6">
        <f>IF(OR(A2273&gt;=2^I$9,C2273&lt;=VrefLow),"",(B2274*M$12)/(M$9+M$12))</f>
        <v>1.1229067115549807</v>
      </c>
      <c r="D2274" s="4">
        <f>IF(OR(A2273&gt;=2^I$9,C2273&lt;=VrefLow),"",ROUND(((C2274-VrefLow)*(2^REsolution))/(VrefHigh-VrefLow),0))</f>
        <v>1703</v>
      </c>
      <c r="E2274" s="5" t="str">
        <f>IF(OR(A2273&gt;=2^I$9,C2273&lt;=VrefLow),"",DEC2BIN((MOD(D2274,4096)/512),3)&amp;DEC2BIN(MOD(D2274,512),9))</f>
        <v>011010100111</v>
      </c>
      <c r="F2274" s="1" t="str">
        <f>IF(OR(A2273&gt;=2^I$9,C2273&lt;=VrefLow),"",DEC2HEX(D2274,4))</f>
        <v>06A7</v>
      </c>
    </row>
    <row r="2275" spans="1:6" x14ac:dyDescent="0.25">
      <c r="A2275" s="2">
        <f>IF(OR(A2274&gt;=2^I$9,C2274&lt;=VrefLow),"",A2274+1)</f>
        <v>2272</v>
      </c>
      <c r="B2275" s="6">
        <f>IF(OR(A2274&gt;=2^I$9,C2274&lt;=VrefLow),"",IF(B2274&lt;=0,"",(B2274-(M$6/(2^I$9)))))</f>
        <v>2.8515624999995204</v>
      </c>
      <c r="C2275" s="6">
        <f>IF(OR(A2274&gt;=2^I$9,C2274&lt;=VrefLow),"",(B2275*M$12)/(M$9+M$12))</f>
        <v>1.1222917571674915</v>
      </c>
      <c r="D2275" s="4">
        <f>IF(OR(A2274&gt;=2^I$9,C2274&lt;=VrefLow),"",ROUND(((C2275-VrefLow)*(2^REsolution))/(VrefHigh-VrefLow),0))</f>
        <v>1703</v>
      </c>
      <c r="E2275" s="5" t="str">
        <f>IF(OR(A2274&gt;=2^I$9,C2274&lt;=VrefLow),"",DEC2BIN((MOD(D2275,4096)/512),3)&amp;DEC2BIN(MOD(D2275,512),9))</f>
        <v>011010100111</v>
      </c>
      <c r="F2275" s="1" t="str">
        <f>IF(OR(A2274&gt;=2^I$9,C2274&lt;=VrefLow),"",DEC2HEX(D2275,4))</f>
        <v>06A7</v>
      </c>
    </row>
    <row r="2276" spans="1:6" x14ac:dyDescent="0.25">
      <c r="A2276" s="2">
        <f>IF(OR(A2275&gt;=2^I$9,C2275&lt;=VrefLow),"",A2275+1)</f>
        <v>2273</v>
      </c>
      <c r="B2276" s="6">
        <f>IF(OR(A2275&gt;=2^I$9,C2275&lt;=VrefLow),"",IF(B2275&lt;=0,"",(B2275-(M$6/(2^I$9)))))</f>
        <v>2.8499999999995205</v>
      </c>
      <c r="C2276" s="6">
        <f>IF(OR(A2275&gt;=2^I$9,C2275&lt;=VrefLow),"",(B2276*M$12)/(M$9+M$12))</f>
        <v>1.1216768027800024</v>
      </c>
      <c r="D2276" s="4">
        <f>IF(OR(A2275&gt;=2^I$9,C2275&lt;=VrefLow),"",ROUND(((C2276-VrefLow)*(2^REsolution))/(VrefHigh-VrefLow),0))</f>
        <v>1702</v>
      </c>
      <c r="E2276" s="5" t="str">
        <f>IF(OR(A2275&gt;=2^I$9,C2275&lt;=VrefLow),"",DEC2BIN((MOD(D2276,4096)/512),3)&amp;DEC2BIN(MOD(D2276,512),9))</f>
        <v>011010100110</v>
      </c>
      <c r="F2276" s="1" t="str">
        <f>IF(OR(A2275&gt;=2^I$9,C2275&lt;=VrefLow),"",DEC2HEX(D2276,4))</f>
        <v>06A6</v>
      </c>
    </row>
    <row r="2277" spans="1:6" x14ac:dyDescent="0.25">
      <c r="A2277" s="2">
        <f>IF(OR(A2276&gt;=2^I$9,C2276&lt;=VrefLow),"",A2276+1)</f>
        <v>2274</v>
      </c>
      <c r="B2277" s="6">
        <f>IF(OR(A2276&gt;=2^I$9,C2276&lt;=VrefLow),"",IF(B2276&lt;=0,"",(B2276-(M$6/(2^I$9)))))</f>
        <v>2.8484374999995206</v>
      </c>
      <c r="C2277" s="6">
        <f>IF(OR(A2276&gt;=2^I$9,C2276&lt;=VrefLow),"",(B2277*M$12)/(M$9+M$12))</f>
        <v>1.1210618483925132</v>
      </c>
      <c r="D2277" s="4">
        <f>IF(OR(A2276&gt;=2^I$9,C2276&lt;=VrefLow),"",ROUND(((C2277-VrefLow)*(2^REsolution))/(VrefHigh-VrefLow),0))</f>
        <v>1701</v>
      </c>
      <c r="E2277" s="5" t="str">
        <f>IF(OR(A2276&gt;=2^I$9,C2276&lt;=VrefLow),"",DEC2BIN((MOD(D2277,4096)/512),3)&amp;DEC2BIN(MOD(D2277,512),9))</f>
        <v>011010100101</v>
      </c>
      <c r="F2277" s="1" t="str">
        <f>IF(OR(A2276&gt;=2^I$9,C2276&lt;=VrefLow),"",DEC2HEX(D2277,4))</f>
        <v>06A5</v>
      </c>
    </row>
    <row r="2278" spans="1:6" x14ac:dyDescent="0.25">
      <c r="A2278" s="2">
        <f>IF(OR(A2277&gt;=2^I$9,C2277&lt;=VrefLow),"",A2277+1)</f>
        <v>2275</v>
      </c>
      <c r="B2278" s="6">
        <f>IF(OR(A2277&gt;=2^I$9,C2277&lt;=VrefLow),"",IF(B2277&lt;=0,"",(B2277-(M$6/(2^I$9)))))</f>
        <v>2.8468749999995207</v>
      </c>
      <c r="C2278" s="6">
        <f>IF(OR(A2277&gt;=2^I$9,C2277&lt;=VrefLow),"",(B2278*M$12)/(M$9+M$12))</f>
        <v>1.1204468940050243</v>
      </c>
      <c r="D2278" s="4">
        <f>IF(OR(A2277&gt;=2^I$9,C2277&lt;=VrefLow),"",ROUND(((C2278-VrefLow)*(2^REsolution))/(VrefHigh-VrefLow),0))</f>
        <v>1700</v>
      </c>
      <c r="E2278" s="5" t="str">
        <f>IF(OR(A2277&gt;=2^I$9,C2277&lt;=VrefLow),"",DEC2BIN((MOD(D2278,4096)/512),3)&amp;DEC2BIN(MOD(D2278,512),9))</f>
        <v>011010100100</v>
      </c>
      <c r="F2278" s="1" t="str">
        <f>IF(OR(A2277&gt;=2^I$9,C2277&lt;=VrefLow),"",DEC2HEX(D2278,4))</f>
        <v>06A4</v>
      </c>
    </row>
    <row r="2279" spans="1:6" x14ac:dyDescent="0.25">
      <c r="A2279" s="2">
        <f>IF(OR(A2278&gt;=2^I$9,C2278&lt;=VrefLow),"",A2278+1)</f>
        <v>2276</v>
      </c>
      <c r="B2279" s="6">
        <f>IF(OR(A2278&gt;=2^I$9,C2278&lt;=VrefLow),"",IF(B2278&lt;=0,"",(B2278-(M$6/(2^I$9)))))</f>
        <v>2.8453124999995207</v>
      </c>
      <c r="C2279" s="6">
        <f>IF(OR(A2278&gt;=2^I$9,C2278&lt;=VrefLow),"",(B2279*M$12)/(M$9+M$12))</f>
        <v>1.1198319396175351</v>
      </c>
      <c r="D2279" s="4">
        <f>IF(OR(A2278&gt;=2^I$9,C2278&lt;=VrefLow),"",ROUND(((C2279-VrefLow)*(2^REsolution))/(VrefHigh-VrefLow),0))</f>
        <v>1699</v>
      </c>
      <c r="E2279" s="5" t="str">
        <f>IF(OR(A2278&gt;=2^I$9,C2278&lt;=VrefLow),"",DEC2BIN((MOD(D2279,4096)/512),3)&amp;DEC2BIN(MOD(D2279,512),9))</f>
        <v>011010100011</v>
      </c>
      <c r="F2279" s="1" t="str">
        <f>IF(OR(A2278&gt;=2^I$9,C2278&lt;=VrefLow),"",DEC2HEX(D2279,4))</f>
        <v>06A3</v>
      </c>
    </row>
    <row r="2280" spans="1:6" x14ac:dyDescent="0.25">
      <c r="A2280" s="2">
        <f>IF(OR(A2279&gt;=2^I$9,C2279&lt;=VrefLow),"",A2279+1)</f>
        <v>2277</v>
      </c>
      <c r="B2280" s="6">
        <f>IF(OR(A2279&gt;=2^I$9,C2279&lt;=VrefLow),"",IF(B2279&lt;=0,"",(B2279-(M$6/(2^I$9)))))</f>
        <v>2.8437499999995208</v>
      </c>
      <c r="C2280" s="6">
        <f>IF(OR(A2279&gt;=2^I$9,C2279&lt;=VrefLow),"",(B2280*M$12)/(M$9+M$12))</f>
        <v>1.119216985230046</v>
      </c>
      <c r="D2280" s="4">
        <f>IF(OR(A2279&gt;=2^I$9,C2279&lt;=VrefLow),"",ROUND(((C2280-VrefLow)*(2^REsolution))/(VrefHigh-VrefLow),0))</f>
        <v>1698</v>
      </c>
      <c r="E2280" s="5" t="str">
        <f>IF(OR(A2279&gt;=2^I$9,C2279&lt;=VrefLow),"",DEC2BIN((MOD(D2280,4096)/512),3)&amp;DEC2BIN(MOD(D2280,512),9))</f>
        <v>011010100010</v>
      </c>
      <c r="F2280" s="1" t="str">
        <f>IF(OR(A2279&gt;=2^I$9,C2279&lt;=VrefLow),"",DEC2HEX(D2280,4))</f>
        <v>06A2</v>
      </c>
    </row>
    <row r="2281" spans="1:6" x14ac:dyDescent="0.25">
      <c r="A2281" s="2">
        <f>IF(OR(A2280&gt;=2^I$9,C2280&lt;=VrefLow),"",A2280+1)</f>
        <v>2278</v>
      </c>
      <c r="B2281" s="6">
        <f>IF(OR(A2280&gt;=2^I$9,C2280&lt;=VrefLow),"",IF(B2280&lt;=0,"",(B2280-(M$6/(2^I$9)))))</f>
        <v>2.8421874999995209</v>
      </c>
      <c r="C2281" s="6">
        <f>IF(OR(A2280&gt;=2^I$9,C2280&lt;=VrefLow),"",(B2281*M$12)/(M$9+M$12))</f>
        <v>1.118602030842557</v>
      </c>
      <c r="D2281" s="4">
        <f>IF(OR(A2280&gt;=2^I$9,C2280&lt;=VrefLow),"",ROUND(((C2281-VrefLow)*(2^REsolution))/(VrefHigh-VrefLow),0))</f>
        <v>1697</v>
      </c>
      <c r="E2281" s="5" t="str">
        <f>IF(OR(A2280&gt;=2^I$9,C2280&lt;=VrefLow),"",DEC2BIN((MOD(D2281,4096)/512),3)&amp;DEC2BIN(MOD(D2281,512),9))</f>
        <v>011010100001</v>
      </c>
      <c r="F2281" s="1" t="str">
        <f>IF(OR(A2280&gt;=2^I$9,C2280&lt;=VrefLow),"",DEC2HEX(D2281,4))</f>
        <v>06A1</v>
      </c>
    </row>
    <row r="2282" spans="1:6" x14ac:dyDescent="0.25">
      <c r="A2282" s="2">
        <f>IF(OR(A2281&gt;=2^I$9,C2281&lt;=VrefLow),"",A2281+1)</f>
        <v>2279</v>
      </c>
      <c r="B2282" s="6">
        <f>IF(OR(A2281&gt;=2^I$9,C2281&lt;=VrefLow),"",IF(B2281&lt;=0,"",(B2281-(M$6/(2^I$9)))))</f>
        <v>2.840624999999521</v>
      </c>
      <c r="C2282" s="6">
        <f>IF(OR(A2281&gt;=2^I$9,C2281&lt;=VrefLow),"",(B2282*M$12)/(M$9+M$12))</f>
        <v>1.1179870764550677</v>
      </c>
      <c r="D2282" s="4">
        <f>IF(OR(A2281&gt;=2^I$9,C2281&lt;=VrefLow),"",ROUND(((C2282-VrefLow)*(2^REsolution))/(VrefHigh-VrefLow),0))</f>
        <v>1696</v>
      </c>
      <c r="E2282" s="5" t="str">
        <f>IF(OR(A2281&gt;=2^I$9,C2281&lt;=VrefLow),"",DEC2BIN((MOD(D2282,4096)/512),3)&amp;DEC2BIN(MOD(D2282,512),9))</f>
        <v>011010100000</v>
      </c>
      <c r="F2282" s="1" t="str">
        <f>IF(OR(A2281&gt;=2^I$9,C2281&lt;=VrefLow),"",DEC2HEX(D2282,4))</f>
        <v>06A0</v>
      </c>
    </row>
    <row r="2283" spans="1:6" x14ac:dyDescent="0.25">
      <c r="A2283" s="2">
        <f>IF(OR(A2282&gt;=2^I$9,C2282&lt;=VrefLow),"",A2282+1)</f>
        <v>2280</v>
      </c>
      <c r="B2283" s="6">
        <f>IF(OR(A2282&gt;=2^I$9,C2282&lt;=VrefLow),"",IF(B2282&lt;=0,"",(B2282-(M$6/(2^I$9)))))</f>
        <v>2.8390624999995211</v>
      </c>
      <c r="C2283" s="6">
        <f>IF(OR(A2282&gt;=2^I$9,C2282&lt;=VrefLow),"",(B2283*M$12)/(M$9+M$12))</f>
        <v>1.1173721220675785</v>
      </c>
      <c r="D2283" s="4">
        <f>IF(OR(A2282&gt;=2^I$9,C2282&lt;=VrefLow),"",ROUND(((C2283-VrefLow)*(2^REsolution))/(VrefHigh-VrefLow),0))</f>
        <v>1695</v>
      </c>
      <c r="E2283" s="5" t="str">
        <f>IF(OR(A2282&gt;=2^I$9,C2282&lt;=VrefLow),"",DEC2BIN((MOD(D2283,4096)/512),3)&amp;DEC2BIN(MOD(D2283,512),9))</f>
        <v>011010011111</v>
      </c>
      <c r="F2283" s="1" t="str">
        <f>IF(OR(A2282&gt;=2^I$9,C2282&lt;=VrefLow),"",DEC2HEX(D2283,4))</f>
        <v>069F</v>
      </c>
    </row>
    <row r="2284" spans="1:6" x14ac:dyDescent="0.25">
      <c r="A2284" s="2">
        <f>IF(OR(A2283&gt;=2^I$9,C2283&lt;=VrefLow),"",A2283+1)</f>
        <v>2281</v>
      </c>
      <c r="B2284" s="6">
        <f>IF(OR(A2283&gt;=2^I$9,C2283&lt;=VrefLow),"",IF(B2283&lt;=0,"",(B2283-(M$6/(2^I$9)))))</f>
        <v>2.8374999999995212</v>
      </c>
      <c r="C2284" s="6">
        <f>IF(OR(A2283&gt;=2^I$9,C2283&lt;=VrefLow),"",(B2284*M$12)/(M$9+M$12))</f>
        <v>1.1167571676800896</v>
      </c>
      <c r="D2284" s="4">
        <f>IF(OR(A2283&gt;=2^I$9,C2283&lt;=VrefLow),"",ROUND(((C2284-VrefLow)*(2^REsolution))/(VrefHigh-VrefLow),0))</f>
        <v>1694</v>
      </c>
      <c r="E2284" s="5" t="str">
        <f>IF(OR(A2283&gt;=2^I$9,C2283&lt;=VrefLow),"",DEC2BIN((MOD(D2284,4096)/512),3)&amp;DEC2BIN(MOD(D2284,512),9))</f>
        <v>011010011110</v>
      </c>
      <c r="F2284" s="1" t="str">
        <f>IF(OR(A2283&gt;=2^I$9,C2283&lt;=VrefLow),"",DEC2HEX(D2284,4))</f>
        <v>069E</v>
      </c>
    </row>
    <row r="2285" spans="1:6" x14ac:dyDescent="0.25">
      <c r="A2285" s="2">
        <f>IF(OR(A2284&gt;=2^I$9,C2284&lt;=VrefLow),"",A2284+1)</f>
        <v>2282</v>
      </c>
      <c r="B2285" s="6">
        <f>IF(OR(A2284&gt;=2^I$9,C2284&lt;=VrefLow),"",IF(B2284&lt;=0,"",(B2284-(M$6/(2^I$9)))))</f>
        <v>2.8359374999995213</v>
      </c>
      <c r="C2285" s="6">
        <f>IF(OR(A2284&gt;=2^I$9,C2284&lt;=VrefLow),"",(B2285*M$12)/(M$9+M$12))</f>
        <v>1.1161422132926004</v>
      </c>
      <c r="D2285" s="4">
        <f>IF(OR(A2284&gt;=2^I$9,C2284&lt;=VrefLow),"",ROUND(((C2285-VrefLow)*(2^REsolution))/(VrefHigh-VrefLow),0))</f>
        <v>1693</v>
      </c>
      <c r="E2285" s="5" t="str">
        <f>IF(OR(A2284&gt;=2^I$9,C2284&lt;=VrefLow),"",DEC2BIN((MOD(D2285,4096)/512),3)&amp;DEC2BIN(MOD(D2285,512),9))</f>
        <v>011010011101</v>
      </c>
      <c r="F2285" s="1" t="str">
        <f>IF(OR(A2284&gt;=2^I$9,C2284&lt;=VrefLow),"",DEC2HEX(D2285,4))</f>
        <v>069D</v>
      </c>
    </row>
    <row r="2286" spans="1:6" x14ac:dyDescent="0.25">
      <c r="A2286" s="2">
        <f>IF(OR(A2285&gt;=2^I$9,C2285&lt;=VrefLow),"",A2285+1)</f>
        <v>2283</v>
      </c>
      <c r="B2286" s="6">
        <f>IF(OR(A2285&gt;=2^I$9,C2285&lt;=VrefLow),"",IF(B2285&lt;=0,"",(B2285-(M$6/(2^I$9)))))</f>
        <v>2.8343749999995214</v>
      </c>
      <c r="C2286" s="6">
        <f>IF(OR(A2285&gt;=2^I$9,C2285&lt;=VrefLow),"",(B2286*M$12)/(M$9+M$12))</f>
        <v>1.1155272589051115</v>
      </c>
      <c r="D2286" s="4">
        <f>IF(OR(A2285&gt;=2^I$9,C2285&lt;=VrefLow),"",ROUND(((C2286-VrefLow)*(2^REsolution))/(VrefHigh-VrefLow),0))</f>
        <v>1692</v>
      </c>
      <c r="E2286" s="5" t="str">
        <f>IF(OR(A2285&gt;=2^I$9,C2285&lt;=VrefLow),"",DEC2BIN((MOD(D2286,4096)/512),3)&amp;DEC2BIN(MOD(D2286,512),9))</f>
        <v>011010011100</v>
      </c>
      <c r="F2286" s="1" t="str">
        <f>IF(OR(A2285&gt;=2^I$9,C2285&lt;=VrefLow),"",DEC2HEX(D2286,4))</f>
        <v>069C</v>
      </c>
    </row>
    <row r="2287" spans="1:6" x14ac:dyDescent="0.25">
      <c r="A2287" s="2">
        <f>IF(OR(A2286&gt;=2^I$9,C2286&lt;=VrefLow),"",A2286+1)</f>
        <v>2284</v>
      </c>
      <c r="B2287" s="6">
        <f>IF(OR(A2286&gt;=2^I$9,C2286&lt;=VrefLow),"",IF(B2286&lt;=0,"",(B2286-(M$6/(2^I$9)))))</f>
        <v>2.8328124999995214</v>
      </c>
      <c r="C2287" s="6">
        <f>IF(OR(A2286&gt;=2^I$9,C2286&lt;=VrefLow),"",(B2287*M$12)/(M$9+M$12))</f>
        <v>1.1149123045176224</v>
      </c>
      <c r="D2287" s="4">
        <f>IF(OR(A2286&gt;=2^I$9,C2286&lt;=VrefLow),"",ROUND(((C2287-VrefLow)*(2^REsolution))/(VrefHigh-VrefLow),0))</f>
        <v>1691</v>
      </c>
      <c r="E2287" s="5" t="str">
        <f>IF(OR(A2286&gt;=2^I$9,C2286&lt;=VrefLow),"",DEC2BIN((MOD(D2287,4096)/512),3)&amp;DEC2BIN(MOD(D2287,512),9))</f>
        <v>011010011011</v>
      </c>
      <c r="F2287" s="1" t="str">
        <f>IF(OR(A2286&gt;=2^I$9,C2286&lt;=VrefLow),"",DEC2HEX(D2287,4))</f>
        <v>069B</v>
      </c>
    </row>
    <row r="2288" spans="1:6" x14ac:dyDescent="0.25">
      <c r="A2288" s="2">
        <f>IF(OR(A2287&gt;=2^I$9,C2287&lt;=VrefLow),"",A2287+1)</f>
        <v>2285</v>
      </c>
      <c r="B2288" s="6">
        <f>IF(OR(A2287&gt;=2^I$9,C2287&lt;=VrefLow),"",IF(B2287&lt;=0,"",(B2287-(M$6/(2^I$9)))))</f>
        <v>2.8312499999995215</v>
      </c>
      <c r="C2288" s="6">
        <f>IF(OR(A2287&gt;=2^I$9,C2287&lt;=VrefLow),"",(B2288*M$12)/(M$9+M$12))</f>
        <v>1.114297350130133</v>
      </c>
      <c r="D2288" s="4">
        <f>IF(OR(A2287&gt;=2^I$9,C2287&lt;=VrefLow),"",ROUND(((C2288-VrefLow)*(2^REsolution))/(VrefHigh-VrefLow),0))</f>
        <v>1690</v>
      </c>
      <c r="E2288" s="5" t="str">
        <f>IF(OR(A2287&gt;=2^I$9,C2287&lt;=VrefLow),"",DEC2BIN((MOD(D2288,4096)/512),3)&amp;DEC2BIN(MOD(D2288,512),9))</f>
        <v>011010011010</v>
      </c>
      <c r="F2288" s="1" t="str">
        <f>IF(OR(A2287&gt;=2^I$9,C2287&lt;=VrefLow),"",DEC2HEX(D2288,4))</f>
        <v>069A</v>
      </c>
    </row>
    <row r="2289" spans="1:6" x14ac:dyDescent="0.25">
      <c r="A2289" s="2">
        <f>IF(OR(A2288&gt;=2^I$9,C2288&lt;=VrefLow),"",A2288+1)</f>
        <v>2286</v>
      </c>
      <c r="B2289" s="6">
        <f>IF(OR(A2288&gt;=2^I$9,C2288&lt;=VrefLow),"",IF(B2288&lt;=0,"",(B2288-(M$6/(2^I$9)))))</f>
        <v>2.8296874999995216</v>
      </c>
      <c r="C2289" s="6">
        <f>IF(OR(A2288&gt;=2^I$9,C2288&lt;=VrefLow),"",(B2289*M$12)/(M$9+M$12))</f>
        <v>1.113682395742644</v>
      </c>
      <c r="D2289" s="4">
        <f>IF(OR(A2288&gt;=2^I$9,C2288&lt;=VrefLow),"",ROUND(((C2289-VrefLow)*(2^REsolution))/(VrefHigh-VrefLow),0))</f>
        <v>1689</v>
      </c>
      <c r="E2289" s="5" t="str">
        <f>IF(OR(A2288&gt;=2^I$9,C2288&lt;=VrefLow),"",DEC2BIN((MOD(D2289,4096)/512),3)&amp;DEC2BIN(MOD(D2289,512),9))</f>
        <v>011010011001</v>
      </c>
      <c r="F2289" s="1" t="str">
        <f>IF(OR(A2288&gt;=2^I$9,C2288&lt;=VrefLow),"",DEC2HEX(D2289,4))</f>
        <v>0699</v>
      </c>
    </row>
    <row r="2290" spans="1:6" x14ac:dyDescent="0.25">
      <c r="A2290" s="2">
        <f>IF(OR(A2289&gt;=2^I$9,C2289&lt;=VrefLow),"",A2289+1)</f>
        <v>2287</v>
      </c>
      <c r="B2290" s="6">
        <f>IF(OR(A2289&gt;=2^I$9,C2289&lt;=VrefLow),"",IF(B2289&lt;=0,"",(B2289-(M$6/(2^I$9)))))</f>
        <v>2.8281249999995217</v>
      </c>
      <c r="C2290" s="6">
        <f>IF(OR(A2289&gt;=2^I$9,C2289&lt;=VrefLow),"",(B2290*M$12)/(M$9+M$12))</f>
        <v>1.1130674413551549</v>
      </c>
      <c r="D2290" s="4">
        <f>IF(OR(A2289&gt;=2^I$9,C2289&lt;=VrefLow),"",ROUND(((C2290-VrefLow)*(2^REsolution))/(VrefHigh-VrefLow),0))</f>
        <v>1689</v>
      </c>
      <c r="E2290" s="5" t="str">
        <f>IF(OR(A2289&gt;=2^I$9,C2289&lt;=VrefLow),"",DEC2BIN((MOD(D2290,4096)/512),3)&amp;DEC2BIN(MOD(D2290,512),9))</f>
        <v>011010011001</v>
      </c>
      <c r="F2290" s="1" t="str">
        <f>IF(OR(A2289&gt;=2^I$9,C2289&lt;=VrefLow),"",DEC2HEX(D2290,4))</f>
        <v>0699</v>
      </c>
    </row>
    <row r="2291" spans="1:6" x14ac:dyDescent="0.25">
      <c r="A2291" s="2">
        <f>IF(OR(A2290&gt;=2^I$9,C2290&lt;=VrefLow),"",A2290+1)</f>
        <v>2288</v>
      </c>
      <c r="B2291" s="6">
        <f>IF(OR(A2290&gt;=2^I$9,C2290&lt;=VrefLow),"",IF(B2290&lt;=0,"",(B2290-(M$6/(2^I$9)))))</f>
        <v>2.8265624999995218</v>
      </c>
      <c r="C2291" s="6">
        <f>IF(OR(A2290&gt;=2^I$9,C2290&lt;=VrefLow),"",(B2291*M$12)/(M$9+M$12))</f>
        <v>1.1124524869676657</v>
      </c>
      <c r="D2291" s="4">
        <f>IF(OR(A2290&gt;=2^I$9,C2290&lt;=VrefLow),"",ROUND(((C2291-VrefLow)*(2^REsolution))/(VrefHigh-VrefLow),0))</f>
        <v>1688</v>
      </c>
      <c r="E2291" s="5" t="str">
        <f>IF(OR(A2290&gt;=2^I$9,C2290&lt;=VrefLow),"",DEC2BIN((MOD(D2291,4096)/512),3)&amp;DEC2BIN(MOD(D2291,512),9))</f>
        <v>011010011000</v>
      </c>
      <c r="F2291" s="1" t="str">
        <f>IF(OR(A2290&gt;=2^I$9,C2290&lt;=VrefLow),"",DEC2HEX(D2291,4))</f>
        <v>0698</v>
      </c>
    </row>
    <row r="2292" spans="1:6" x14ac:dyDescent="0.25">
      <c r="A2292" s="2">
        <f>IF(OR(A2291&gt;=2^I$9,C2291&lt;=VrefLow),"",A2291+1)</f>
        <v>2289</v>
      </c>
      <c r="B2292" s="6">
        <f>IF(OR(A2291&gt;=2^I$9,C2291&lt;=VrefLow),"",IF(B2291&lt;=0,"",(B2291-(M$6/(2^I$9)))))</f>
        <v>2.8249999999995219</v>
      </c>
      <c r="C2292" s="6">
        <f>IF(OR(A2291&gt;=2^I$9,C2291&lt;=VrefLow),"",(B2292*M$12)/(M$9+M$12))</f>
        <v>1.1118375325801768</v>
      </c>
      <c r="D2292" s="4">
        <f>IF(OR(A2291&gt;=2^I$9,C2291&lt;=VrefLow),"",ROUND(((C2292-VrefLow)*(2^REsolution))/(VrefHigh-VrefLow),0))</f>
        <v>1687</v>
      </c>
      <c r="E2292" s="5" t="str">
        <f>IF(OR(A2291&gt;=2^I$9,C2291&lt;=VrefLow),"",DEC2BIN((MOD(D2292,4096)/512),3)&amp;DEC2BIN(MOD(D2292,512),9))</f>
        <v>011010010111</v>
      </c>
      <c r="F2292" s="1" t="str">
        <f>IF(OR(A2291&gt;=2^I$9,C2291&lt;=VrefLow),"",DEC2HEX(D2292,4))</f>
        <v>0697</v>
      </c>
    </row>
    <row r="2293" spans="1:6" x14ac:dyDescent="0.25">
      <c r="A2293" s="2">
        <f>IF(OR(A2292&gt;=2^I$9,C2292&lt;=VrefLow),"",A2292+1)</f>
        <v>2290</v>
      </c>
      <c r="B2293" s="6">
        <f>IF(OR(A2292&gt;=2^I$9,C2292&lt;=VrefLow),"",IF(B2292&lt;=0,"",(B2292-(M$6/(2^I$9)))))</f>
        <v>2.823437499999522</v>
      </c>
      <c r="C2293" s="6">
        <f>IF(OR(A2292&gt;=2^I$9,C2292&lt;=VrefLow),"",(B2293*M$12)/(M$9+M$12))</f>
        <v>1.1112225781926877</v>
      </c>
      <c r="D2293" s="4">
        <f>IF(OR(A2292&gt;=2^I$9,C2292&lt;=VrefLow),"",ROUND(((C2293-VrefLow)*(2^REsolution))/(VrefHigh-VrefLow),0))</f>
        <v>1686</v>
      </c>
      <c r="E2293" s="5" t="str">
        <f>IF(OR(A2292&gt;=2^I$9,C2292&lt;=VrefLow),"",DEC2BIN((MOD(D2293,4096)/512),3)&amp;DEC2BIN(MOD(D2293,512),9))</f>
        <v>011010010110</v>
      </c>
      <c r="F2293" s="1" t="str">
        <f>IF(OR(A2292&gt;=2^I$9,C2292&lt;=VrefLow),"",DEC2HEX(D2293,4))</f>
        <v>0696</v>
      </c>
    </row>
    <row r="2294" spans="1:6" x14ac:dyDescent="0.25">
      <c r="A2294" s="2">
        <f>IF(OR(A2293&gt;=2^I$9,C2293&lt;=VrefLow),"",A2293+1)</f>
        <v>2291</v>
      </c>
      <c r="B2294" s="6">
        <f>IF(OR(A2293&gt;=2^I$9,C2293&lt;=VrefLow),"",IF(B2293&lt;=0,"",(B2293-(M$6/(2^I$9)))))</f>
        <v>2.8218749999995221</v>
      </c>
      <c r="C2294" s="6">
        <f>IF(OR(A2293&gt;=2^I$9,C2293&lt;=VrefLow),"",(B2294*M$12)/(M$9+M$12))</f>
        <v>1.1106076238051985</v>
      </c>
      <c r="D2294" s="4">
        <f>IF(OR(A2293&gt;=2^I$9,C2293&lt;=VrefLow),"",ROUND(((C2294-VrefLow)*(2^REsolution))/(VrefHigh-VrefLow),0))</f>
        <v>1685</v>
      </c>
      <c r="E2294" s="5" t="str">
        <f>IF(OR(A2293&gt;=2^I$9,C2293&lt;=VrefLow),"",DEC2BIN((MOD(D2294,4096)/512),3)&amp;DEC2BIN(MOD(D2294,512),9))</f>
        <v>011010010101</v>
      </c>
      <c r="F2294" s="1" t="str">
        <f>IF(OR(A2293&gt;=2^I$9,C2293&lt;=VrefLow),"",DEC2HEX(D2294,4))</f>
        <v>0695</v>
      </c>
    </row>
    <row r="2295" spans="1:6" x14ac:dyDescent="0.25">
      <c r="A2295" s="2">
        <f>IF(OR(A2294&gt;=2^I$9,C2294&lt;=VrefLow),"",A2294+1)</f>
        <v>2292</v>
      </c>
      <c r="B2295" s="6">
        <f>IF(OR(A2294&gt;=2^I$9,C2294&lt;=VrefLow),"",IF(B2294&lt;=0,"",(B2294-(M$6/(2^I$9)))))</f>
        <v>2.8203124999995222</v>
      </c>
      <c r="C2295" s="6">
        <f>IF(OR(A2294&gt;=2^I$9,C2294&lt;=VrefLow),"",(B2295*M$12)/(M$9+M$12))</f>
        <v>1.1099926694177094</v>
      </c>
      <c r="D2295" s="4">
        <f>IF(OR(A2294&gt;=2^I$9,C2294&lt;=VrefLow),"",ROUND(((C2295-VrefLow)*(2^REsolution))/(VrefHigh-VrefLow),0))</f>
        <v>1684</v>
      </c>
      <c r="E2295" s="5" t="str">
        <f>IF(OR(A2294&gt;=2^I$9,C2294&lt;=VrefLow),"",DEC2BIN((MOD(D2295,4096)/512),3)&amp;DEC2BIN(MOD(D2295,512),9))</f>
        <v>011010010100</v>
      </c>
      <c r="F2295" s="1" t="str">
        <f>IF(OR(A2294&gt;=2^I$9,C2294&lt;=VrefLow),"",DEC2HEX(D2295,4))</f>
        <v>0694</v>
      </c>
    </row>
    <row r="2296" spans="1:6" x14ac:dyDescent="0.25">
      <c r="A2296" s="2">
        <f>IF(OR(A2295&gt;=2^I$9,C2295&lt;=VrefLow),"",A2295+1)</f>
        <v>2293</v>
      </c>
      <c r="B2296" s="6">
        <f>IF(OR(A2295&gt;=2^I$9,C2295&lt;=VrefLow),"",IF(B2295&lt;=0,"",(B2295-(M$6/(2^I$9)))))</f>
        <v>2.8187499999995222</v>
      </c>
      <c r="C2296" s="6">
        <f>IF(OR(A2295&gt;=2^I$9,C2295&lt;=VrefLow),"",(B2296*M$12)/(M$9+M$12))</f>
        <v>1.1093777150302202</v>
      </c>
      <c r="D2296" s="4">
        <f>IF(OR(A2295&gt;=2^I$9,C2295&lt;=VrefLow),"",ROUND(((C2296-VrefLow)*(2^REsolution))/(VrefHigh-VrefLow),0))</f>
        <v>1683</v>
      </c>
      <c r="E2296" s="5" t="str">
        <f>IF(OR(A2295&gt;=2^I$9,C2295&lt;=VrefLow),"",DEC2BIN((MOD(D2296,4096)/512),3)&amp;DEC2BIN(MOD(D2296,512),9))</f>
        <v>011010010011</v>
      </c>
      <c r="F2296" s="1" t="str">
        <f>IF(OR(A2295&gt;=2^I$9,C2295&lt;=VrefLow),"",DEC2HEX(D2296,4))</f>
        <v>0693</v>
      </c>
    </row>
    <row r="2297" spans="1:6" x14ac:dyDescent="0.25">
      <c r="A2297" s="2">
        <f>IF(OR(A2296&gt;=2^I$9,C2296&lt;=VrefLow),"",A2296+1)</f>
        <v>2294</v>
      </c>
      <c r="B2297" s="6">
        <f>IF(OR(A2296&gt;=2^I$9,C2296&lt;=VrefLow),"",IF(B2296&lt;=0,"",(B2296-(M$6/(2^I$9)))))</f>
        <v>2.8171874999995223</v>
      </c>
      <c r="C2297" s="6">
        <f>IF(OR(A2296&gt;=2^I$9,C2296&lt;=VrefLow),"",(B2297*M$12)/(M$9+M$12))</f>
        <v>1.1087627606427313</v>
      </c>
      <c r="D2297" s="4">
        <f>IF(OR(A2296&gt;=2^I$9,C2296&lt;=VrefLow),"",ROUND(((C2297-VrefLow)*(2^REsolution))/(VrefHigh-VrefLow),0))</f>
        <v>1682</v>
      </c>
      <c r="E2297" s="5" t="str">
        <f>IF(OR(A2296&gt;=2^I$9,C2296&lt;=VrefLow),"",DEC2BIN((MOD(D2297,4096)/512),3)&amp;DEC2BIN(MOD(D2297,512),9))</f>
        <v>011010010010</v>
      </c>
      <c r="F2297" s="1" t="str">
        <f>IF(OR(A2296&gt;=2^I$9,C2296&lt;=VrefLow),"",DEC2HEX(D2297,4))</f>
        <v>0692</v>
      </c>
    </row>
    <row r="2298" spans="1:6" x14ac:dyDescent="0.25">
      <c r="A2298" s="2">
        <f>IF(OR(A2297&gt;=2^I$9,C2297&lt;=VrefLow),"",A2297+1)</f>
        <v>2295</v>
      </c>
      <c r="B2298" s="6">
        <f>IF(OR(A2297&gt;=2^I$9,C2297&lt;=VrefLow),"",IF(B2297&lt;=0,"",(B2297-(M$6/(2^I$9)))))</f>
        <v>2.8156249999995224</v>
      </c>
      <c r="C2298" s="6">
        <f>IF(OR(A2297&gt;=2^I$9,C2297&lt;=VrefLow),"",(B2298*M$12)/(M$9+M$12))</f>
        <v>1.1081478062552421</v>
      </c>
      <c r="D2298" s="4">
        <f>IF(OR(A2297&gt;=2^I$9,C2297&lt;=VrefLow),"",ROUND(((C2298-VrefLow)*(2^REsolution))/(VrefHigh-VrefLow),0))</f>
        <v>1681</v>
      </c>
      <c r="E2298" s="5" t="str">
        <f>IF(OR(A2297&gt;=2^I$9,C2297&lt;=VrefLow),"",DEC2BIN((MOD(D2298,4096)/512),3)&amp;DEC2BIN(MOD(D2298,512),9))</f>
        <v>011010010001</v>
      </c>
      <c r="F2298" s="1" t="str">
        <f>IF(OR(A2297&gt;=2^I$9,C2297&lt;=VrefLow),"",DEC2HEX(D2298,4))</f>
        <v>0691</v>
      </c>
    </row>
    <row r="2299" spans="1:6" x14ac:dyDescent="0.25">
      <c r="A2299" s="2">
        <f>IF(OR(A2298&gt;=2^I$9,C2298&lt;=VrefLow),"",A2298+1)</f>
        <v>2296</v>
      </c>
      <c r="B2299" s="6">
        <f>IF(OR(A2298&gt;=2^I$9,C2298&lt;=VrefLow),"",IF(B2298&lt;=0,"",(B2298-(M$6/(2^I$9)))))</f>
        <v>2.8140624999995225</v>
      </c>
      <c r="C2299" s="6">
        <f>IF(OR(A2298&gt;=2^I$9,C2298&lt;=VrefLow),"",(B2299*M$12)/(M$9+M$12))</f>
        <v>1.1075328518677532</v>
      </c>
      <c r="D2299" s="4">
        <f>IF(OR(A2298&gt;=2^I$9,C2298&lt;=VrefLow),"",ROUND(((C2299-VrefLow)*(2^REsolution))/(VrefHigh-VrefLow),0))</f>
        <v>1680</v>
      </c>
      <c r="E2299" s="5" t="str">
        <f>IF(OR(A2298&gt;=2^I$9,C2298&lt;=VrefLow),"",DEC2BIN((MOD(D2299,4096)/512),3)&amp;DEC2BIN(MOD(D2299,512),9))</f>
        <v>011010010000</v>
      </c>
      <c r="F2299" s="1" t="str">
        <f>IF(OR(A2298&gt;=2^I$9,C2298&lt;=VrefLow),"",DEC2HEX(D2299,4))</f>
        <v>0690</v>
      </c>
    </row>
    <row r="2300" spans="1:6" x14ac:dyDescent="0.25">
      <c r="A2300" s="2">
        <f>IF(OR(A2299&gt;=2^I$9,C2299&lt;=VrefLow),"",A2299+1)</f>
        <v>2297</v>
      </c>
      <c r="B2300" s="6">
        <f>IF(OR(A2299&gt;=2^I$9,C2299&lt;=VrefLow),"",IF(B2299&lt;=0,"",(B2299-(M$6/(2^I$9)))))</f>
        <v>2.8124999999995226</v>
      </c>
      <c r="C2300" s="6">
        <f>IF(OR(A2299&gt;=2^I$9,C2299&lt;=VrefLow),"",(B2300*M$12)/(M$9+M$12))</f>
        <v>1.1069178974802638</v>
      </c>
      <c r="D2300" s="4">
        <f>IF(OR(A2299&gt;=2^I$9,C2299&lt;=VrefLow),"",ROUND(((C2300-VrefLow)*(2^REsolution))/(VrefHigh-VrefLow),0))</f>
        <v>1679</v>
      </c>
      <c r="E2300" s="5" t="str">
        <f>IF(OR(A2299&gt;=2^I$9,C2299&lt;=VrefLow),"",DEC2BIN((MOD(D2300,4096)/512),3)&amp;DEC2BIN(MOD(D2300,512),9))</f>
        <v>011010001111</v>
      </c>
      <c r="F2300" s="1" t="str">
        <f>IF(OR(A2299&gt;=2^I$9,C2299&lt;=VrefLow),"",DEC2HEX(D2300,4))</f>
        <v>068F</v>
      </c>
    </row>
    <row r="2301" spans="1:6" x14ac:dyDescent="0.25">
      <c r="A2301" s="2">
        <f>IF(OR(A2300&gt;=2^I$9,C2300&lt;=VrefLow),"",A2300+1)</f>
        <v>2298</v>
      </c>
      <c r="B2301" s="6">
        <f>IF(OR(A2300&gt;=2^I$9,C2300&lt;=VrefLow),"",IF(B2300&lt;=0,"",(B2300-(M$6/(2^I$9)))))</f>
        <v>2.8109374999995227</v>
      </c>
      <c r="C2301" s="6">
        <f>IF(OR(A2300&gt;=2^I$9,C2300&lt;=VrefLow),"",(B2301*M$12)/(M$9+M$12))</f>
        <v>1.1063029430927747</v>
      </c>
      <c r="D2301" s="4">
        <f>IF(OR(A2300&gt;=2^I$9,C2300&lt;=VrefLow),"",ROUND(((C2301-VrefLow)*(2^REsolution))/(VrefHigh-VrefLow),0))</f>
        <v>1678</v>
      </c>
      <c r="E2301" s="5" t="str">
        <f>IF(OR(A2300&gt;=2^I$9,C2300&lt;=VrefLow),"",DEC2BIN((MOD(D2301,4096)/512),3)&amp;DEC2BIN(MOD(D2301,512),9))</f>
        <v>011010001110</v>
      </c>
      <c r="F2301" s="1" t="str">
        <f>IF(OR(A2300&gt;=2^I$9,C2300&lt;=VrefLow),"",DEC2HEX(D2301,4))</f>
        <v>068E</v>
      </c>
    </row>
    <row r="2302" spans="1:6" x14ac:dyDescent="0.25">
      <c r="A2302" s="2">
        <f>IF(OR(A2301&gt;=2^I$9,C2301&lt;=VrefLow),"",A2301+1)</f>
        <v>2299</v>
      </c>
      <c r="B2302" s="6">
        <f>IF(OR(A2301&gt;=2^I$9,C2301&lt;=VrefLow),"",IF(B2301&lt;=0,"",(B2301-(M$6/(2^I$9)))))</f>
        <v>2.8093749999995228</v>
      </c>
      <c r="C2302" s="6">
        <f>IF(OR(A2301&gt;=2^I$9,C2301&lt;=VrefLow),"",(B2302*M$12)/(M$9+M$12))</f>
        <v>1.1056879887052857</v>
      </c>
      <c r="D2302" s="4">
        <f>IF(OR(A2301&gt;=2^I$9,C2301&lt;=VrefLow),"",ROUND(((C2302-VrefLow)*(2^REsolution))/(VrefHigh-VrefLow),0))</f>
        <v>1677</v>
      </c>
      <c r="E2302" s="5" t="str">
        <f>IF(OR(A2301&gt;=2^I$9,C2301&lt;=VrefLow),"",DEC2BIN((MOD(D2302,4096)/512),3)&amp;DEC2BIN(MOD(D2302,512),9))</f>
        <v>011010001101</v>
      </c>
      <c r="F2302" s="1" t="str">
        <f>IF(OR(A2301&gt;=2^I$9,C2301&lt;=VrefLow),"",DEC2HEX(D2302,4))</f>
        <v>068D</v>
      </c>
    </row>
    <row r="2303" spans="1:6" x14ac:dyDescent="0.25">
      <c r="A2303" s="2">
        <f>IF(OR(A2302&gt;=2^I$9,C2302&lt;=VrefLow),"",A2302+1)</f>
        <v>2300</v>
      </c>
      <c r="B2303" s="6">
        <f>IF(OR(A2302&gt;=2^I$9,C2302&lt;=VrefLow),"",IF(B2302&lt;=0,"",(B2302-(M$6/(2^I$9)))))</f>
        <v>2.8078124999995229</v>
      </c>
      <c r="C2303" s="6">
        <f>IF(OR(A2302&gt;=2^I$9,C2302&lt;=VrefLow),"",(B2303*M$12)/(M$9+M$12))</f>
        <v>1.1050730343177966</v>
      </c>
      <c r="D2303" s="4">
        <f>IF(OR(A2302&gt;=2^I$9,C2302&lt;=VrefLow),"",ROUND(((C2303-VrefLow)*(2^REsolution))/(VrefHigh-VrefLow),0))</f>
        <v>1676</v>
      </c>
      <c r="E2303" s="5" t="str">
        <f>IF(OR(A2302&gt;=2^I$9,C2302&lt;=VrefLow),"",DEC2BIN((MOD(D2303,4096)/512),3)&amp;DEC2BIN(MOD(D2303,512),9))</f>
        <v>011010001100</v>
      </c>
      <c r="F2303" s="1" t="str">
        <f>IF(OR(A2302&gt;=2^I$9,C2302&lt;=VrefLow),"",DEC2HEX(D2303,4))</f>
        <v>068C</v>
      </c>
    </row>
    <row r="2304" spans="1:6" x14ac:dyDescent="0.25">
      <c r="A2304" s="2">
        <f>IF(OR(A2303&gt;=2^I$9,C2303&lt;=VrefLow),"",A2303+1)</f>
        <v>2301</v>
      </c>
      <c r="B2304" s="6">
        <f>IF(OR(A2303&gt;=2^I$9,C2303&lt;=VrefLow),"",IF(B2303&lt;=0,"",(B2303-(M$6/(2^I$9)))))</f>
        <v>2.806249999999523</v>
      </c>
      <c r="C2304" s="6">
        <f>IF(OR(A2303&gt;=2^I$9,C2303&lt;=VrefLow),"",(B2304*M$12)/(M$9+M$12))</f>
        <v>1.1044580799303074</v>
      </c>
      <c r="D2304" s="4">
        <f>IF(OR(A2303&gt;=2^I$9,C2303&lt;=VrefLow),"",ROUND(((C2304-VrefLow)*(2^REsolution))/(VrefHigh-VrefLow),0))</f>
        <v>1676</v>
      </c>
      <c r="E2304" s="5" t="str">
        <f>IF(OR(A2303&gt;=2^I$9,C2303&lt;=VrefLow),"",DEC2BIN((MOD(D2304,4096)/512),3)&amp;DEC2BIN(MOD(D2304,512),9))</f>
        <v>011010001100</v>
      </c>
      <c r="F2304" s="1" t="str">
        <f>IF(OR(A2303&gt;=2^I$9,C2303&lt;=VrefLow),"",DEC2HEX(D2304,4))</f>
        <v>068C</v>
      </c>
    </row>
    <row r="2305" spans="1:6" x14ac:dyDescent="0.25">
      <c r="A2305" s="2">
        <f>IF(OR(A2304&gt;=2^I$9,C2304&lt;=VrefLow),"",A2304+1)</f>
        <v>2302</v>
      </c>
      <c r="B2305" s="6">
        <f>IF(OR(A2304&gt;=2^I$9,C2304&lt;=VrefLow),"",IF(B2304&lt;=0,"",(B2304-(M$6/(2^I$9)))))</f>
        <v>2.804687499999523</v>
      </c>
      <c r="C2305" s="6">
        <f>IF(OR(A2304&gt;=2^I$9,C2304&lt;=VrefLow),"",(B2305*M$12)/(M$9+M$12))</f>
        <v>1.1038431255428185</v>
      </c>
      <c r="D2305" s="4">
        <f>IF(OR(A2304&gt;=2^I$9,C2304&lt;=VrefLow),"",ROUND(((C2305-VrefLow)*(2^REsolution))/(VrefHigh-VrefLow),0))</f>
        <v>1675</v>
      </c>
      <c r="E2305" s="5" t="str">
        <f>IF(OR(A2304&gt;=2^I$9,C2304&lt;=VrefLow),"",DEC2BIN((MOD(D2305,4096)/512),3)&amp;DEC2BIN(MOD(D2305,512),9))</f>
        <v>011010001011</v>
      </c>
      <c r="F2305" s="1" t="str">
        <f>IF(OR(A2304&gt;=2^I$9,C2304&lt;=VrefLow),"",DEC2HEX(D2305,4))</f>
        <v>068B</v>
      </c>
    </row>
    <row r="2306" spans="1:6" x14ac:dyDescent="0.25">
      <c r="A2306" s="2">
        <f>IF(OR(A2305&gt;=2^I$9,C2305&lt;=VrefLow),"",A2305+1)</f>
        <v>2303</v>
      </c>
      <c r="B2306" s="6">
        <f>IF(OR(A2305&gt;=2^I$9,C2305&lt;=VrefLow),"",IF(B2305&lt;=0,"",(B2305-(M$6/(2^I$9)))))</f>
        <v>2.8031249999995231</v>
      </c>
      <c r="C2306" s="6">
        <f>IF(OR(A2305&gt;=2^I$9,C2305&lt;=VrefLow),"",(B2306*M$12)/(M$9+M$12))</f>
        <v>1.1032281711553293</v>
      </c>
      <c r="D2306" s="4">
        <f>IF(OR(A2305&gt;=2^I$9,C2305&lt;=VrefLow),"",ROUND(((C2306-VrefLow)*(2^REsolution))/(VrefHigh-VrefLow),0))</f>
        <v>1674</v>
      </c>
      <c r="E2306" s="5" t="str">
        <f>IF(OR(A2305&gt;=2^I$9,C2305&lt;=VrefLow),"",DEC2BIN((MOD(D2306,4096)/512),3)&amp;DEC2BIN(MOD(D2306,512),9))</f>
        <v>011010001010</v>
      </c>
      <c r="F2306" s="1" t="str">
        <f>IF(OR(A2305&gt;=2^I$9,C2305&lt;=VrefLow),"",DEC2HEX(D2306,4))</f>
        <v>068A</v>
      </c>
    </row>
    <row r="2307" spans="1:6" x14ac:dyDescent="0.25">
      <c r="A2307" s="2">
        <f>IF(OR(A2306&gt;=2^I$9,C2306&lt;=VrefLow),"",A2306+1)</f>
        <v>2304</v>
      </c>
      <c r="B2307" s="6">
        <f>IF(OR(A2306&gt;=2^I$9,C2306&lt;=VrefLow),"",IF(B2306&lt;=0,"",(B2306-(M$6/(2^I$9)))))</f>
        <v>2.8015624999995232</v>
      </c>
      <c r="C2307" s="6">
        <f>IF(OR(A2306&gt;=2^I$9,C2306&lt;=VrefLow),"",(B2307*M$12)/(M$9+M$12))</f>
        <v>1.1026132167678402</v>
      </c>
      <c r="D2307" s="4">
        <f>IF(OR(A2306&gt;=2^I$9,C2306&lt;=VrefLow),"",ROUND(((C2307-VrefLow)*(2^REsolution))/(VrefHigh-VrefLow),0))</f>
        <v>1673</v>
      </c>
      <c r="E2307" s="5" t="str">
        <f>IF(OR(A2306&gt;=2^I$9,C2306&lt;=VrefLow),"",DEC2BIN((MOD(D2307,4096)/512),3)&amp;DEC2BIN(MOD(D2307,512),9))</f>
        <v>011010001001</v>
      </c>
      <c r="F2307" s="1" t="str">
        <f>IF(OR(A2306&gt;=2^I$9,C2306&lt;=VrefLow),"",DEC2HEX(D2307,4))</f>
        <v>0689</v>
      </c>
    </row>
    <row r="2308" spans="1:6" x14ac:dyDescent="0.25">
      <c r="A2308" s="2">
        <f>IF(OR(A2307&gt;=2^I$9,C2307&lt;=VrefLow),"",A2307+1)</f>
        <v>2305</v>
      </c>
      <c r="B2308" s="6">
        <f>IF(OR(A2307&gt;=2^I$9,C2307&lt;=VrefLow),"",IF(B2307&lt;=0,"",(B2307-(M$6/(2^I$9)))))</f>
        <v>2.7999999999995233</v>
      </c>
      <c r="C2308" s="6">
        <f>IF(OR(A2307&gt;=2^I$9,C2307&lt;=VrefLow),"",(B2308*M$12)/(M$9+M$12))</f>
        <v>1.101998262380351</v>
      </c>
      <c r="D2308" s="4">
        <f>IF(OR(A2307&gt;=2^I$9,C2307&lt;=VrefLow),"",ROUND(((C2308-VrefLow)*(2^REsolution))/(VrefHigh-VrefLow),0))</f>
        <v>1672</v>
      </c>
      <c r="E2308" s="5" t="str">
        <f>IF(OR(A2307&gt;=2^I$9,C2307&lt;=VrefLow),"",DEC2BIN((MOD(D2308,4096)/512),3)&amp;DEC2BIN(MOD(D2308,512),9))</f>
        <v>011010001000</v>
      </c>
      <c r="F2308" s="1" t="str">
        <f>IF(OR(A2307&gt;=2^I$9,C2307&lt;=VrefLow),"",DEC2HEX(D2308,4))</f>
        <v>0688</v>
      </c>
    </row>
    <row r="2309" spans="1:6" x14ac:dyDescent="0.25">
      <c r="A2309" s="2">
        <f>IF(OR(A2308&gt;=2^I$9,C2308&lt;=VrefLow),"",A2308+1)</f>
        <v>2306</v>
      </c>
      <c r="B2309" s="6">
        <f>IF(OR(A2308&gt;=2^I$9,C2308&lt;=VrefLow),"",IF(B2308&lt;=0,"",(B2308-(M$6/(2^I$9)))))</f>
        <v>2.7984374999995234</v>
      </c>
      <c r="C2309" s="6">
        <f>IF(OR(A2308&gt;=2^I$9,C2308&lt;=VrefLow),"",(B2309*M$12)/(M$9+M$12))</f>
        <v>1.1013833079928619</v>
      </c>
      <c r="D2309" s="4">
        <f>IF(OR(A2308&gt;=2^I$9,C2308&lt;=VrefLow),"",ROUND(((C2309-VrefLow)*(2^REsolution))/(VrefHigh-VrefLow),0))</f>
        <v>1671</v>
      </c>
      <c r="E2309" s="5" t="str">
        <f>IF(OR(A2308&gt;=2^I$9,C2308&lt;=VrefLow),"",DEC2BIN((MOD(D2309,4096)/512),3)&amp;DEC2BIN(MOD(D2309,512),9))</f>
        <v>011010000111</v>
      </c>
      <c r="F2309" s="1" t="str">
        <f>IF(OR(A2308&gt;=2^I$9,C2308&lt;=VrefLow),"",DEC2HEX(D2309,4))</f>
        <v>0687</v>
      </c>
    </row>
    <row r="2310" spans="1:6" x14ac:dyDescent="0.25">
      <c r="A2310" s="2">
        <f>IF(OR(A2309&gt;=2^I$9,C2309&lt;=VrefLow),"",A2309+1)</f>
        <v>2307</v>
      </c>
      <c r="B2310" s="6">
        <f>IF(OR(A2309&gt;=2^I$9,C2309&lt;=VrefLow),"",IF(B2309&lt;=0,"",(B2309-(M$6/(2^I$9)))))</f>
        <v>2.7968749999995235</v>
      </c>
      <c r="C2310" s="6">
        <f>IF(OR(A2309&gt;=2^I$9,C2309&lt;=VrefLow),"",(B2310*M$12)/(M$9+M$12))</f>
        <v>1.100768353605373</v>
      </c>
      <c r="D2310" s="4">
        <f>IF(OR(A2309&gt;=2^I$9,C2309&lt;=VrefLow),"",ROUND(((C2310-VrefLow)*(2^REsolution))/(VrefHigh-VrefLow),0))</f>
        <v>1670</v>
      </c>
      <c r="E2310" s="5" t="str">
        <f>IF(OR(A2309&gt;=2^I$9,C2309&lt;=VrefLow),"",DEC2BIN((MOD(D2310,4096)/512),3)&amp;DEC2BIN(MOD(D2310,512),9))</f>
        <v>011010000110</v>
      </c>
      <c r="F2310" s="1" t="str">
        <f>IF(OR(A2309&gt;=2^I$9,C2309&lt;=VrefLow),"",DEC2HEX(D2310,4))</f>
        <v>0686</v>
      </c>
    </row>
    <row r="2311" spans="1:6" x14ac:dyDescent="0.25">
      <c r="A2311" s="2">
        <f>IF(OR(A2310&gt;=2^I$9,C2310&lt;=VrefLow),"",A2310+1)</f>
        <v>2308</v>
      </c>
      <c r="B2311" s="6">
        <f>IF(OR(A2310&gt;=2^I$9,C2310&lt;=VrefLow),"",IF(B2310&lt;=0,"",(B2310-(M$6/(2^I$9)))))</f>
        <v>2.7953124999995236</v>
      </c>
      <c r="C2311" s="6">
        <f>IF(OR(A2310&gt;=2^I$9,C2310&lt;=VrefLow),"",(B2311*M$12)/(M$9+M$12))</f>
        <v>1.1001533992178838</v>
      </c>
      <c r="D2311" s="4">
        <f>IF(OR(A2310&gt;=2^I$9,C2310&lt;=VrefLow),"",ROUND(((C2311-VrefLow)*(2^REsolution))/(VrefHigh-VrefLow),0))</f>
        <v>1669</v>
      </c>
      <c r="E2311" s="5" t="str">
        <f>IF(OR(A2310&gt;=2^I$9,C2310&lt;=VrefLow),"",DEC2BIN((MOD(D2311,4096)/512),3)&amp;DEC2BIN(MOD(D2311,512),9))</f>
        <v>011010000101</v>
      </c>
      <c r="F2311" s="1" t="str">
        <f>IF(OR(A2310&gt;=2^I$9,C2310&lt;=VrefLow),"",DEC2HEX(D2311,4))</f>
        <v>0685</v>
      </c>
    </row>
    <row r="2312" spans="1:6" x14ac:dyDescent="0.25">
      <c r="A2312" s="2">
        <f>IF(OR(A2311&gt;=2^I$9,C2311&lt;=VrefLow),"",A2311+1)</f>
        <v>2309</v>
      </c>
      <c r="B2312" s="6">
        <f>IF(OR(A2311&gt;=2^I$9,C2311&lt;=VrefLow),"",IF(B2311&lt;=0,"",(B2311-(M$6/(2^I$9)))))</f>
        <v>2.7937499999995237</v>
      </c>
      <c r="C2312" s="6">
        <f>IF(OR(A2311&gt;=2^I$9,C2311&lt;=VrefLow),"",(B2312*M$12)/(M$9+M$12))</f>
        <v>1.0995384448303946</v>
      </c>
      <c r="D2312" s="4">
        <f>IF(OR(A2311&gt;=2^I$9,C2311&lt;=VrefLow),"",ROUND(((C2312-VrefLow)*(2^REsolution))/(VrefHigh-VrefLow),0))</f>
        <v>1668</v>
      </c>
      <c r="E2312" s="5" t="str">
        <f>IF(OR(A2311&gt;=2^I$9,C2311&lt;=VrefLow),"",DEC2BIN((MOD(D2312,4096)/512),3)&amp;DEC2BIN(MOD(D2312,512),9))</f>
        <v>011010000100</v>
      </c>
      <c r="F2312" s="1" t="str">
        <f>IF(OR(A2311&gt;=2^I$9,C2311&lt;=VrefLow),"",DEC2HEX(D2312,4))</f>
        <v>0684</v>
      </c>
    </row>
    <row r="2313" spans="1:6" x14ac:dyDescent="0.25">
      <c r="A2313" s="2">
        <f>IF(OR(A2312&gt;=2^I$9,C2312&lt;=VrefLow),"",A2312+1)</f>
        <v>2310</v>
      </c>
      <c r="B2313" s="6">
        <f>IF(OR(A2312&gt;=2^I$9,C2312&lt;=VrefLow),"",IF(B2312&lt;=0,"",(B2312-(M$6/(2^I$9)))))</f>
        <v>2.7921874999995238</v>
      </c>
      <c r="C2313" s="6">
        <f>IF(OR(A2312&gt;=2^I$9,C2312&lt;=VrefLow),"",(B2313*M$12)/(M$9+M$12))</f>
        <v>1.0989234904429055</v>
      </c>
      <c r="D2313" s="4">
        <f>IF(OR(A2312&gt;=2^I$9,C2312&lt;=VrefLow),"",ROUND(((C2313-VrefLow)*(2^REsolution))/(VrefHigh-VrefLow),0))</f>
        <v>1667</v>
      </c>
      <c r="E2313" s="5" t="str">
        <f>IF(OR(A2312&gt;=2^I$9,C2312&lt;=VrefLow),"",DEC2BIN((MOD(D2313,4096)/512),3)&amp;DEC2BIN(MOD(D2313,512),9))</f>
        <v>011010000011</v>
      </c>
      <c r="F2313" s="1" t="str">
        <f>IF(OR(A2312&gt;=2^I$9,C2312&lt;=VrefLow),"",DEC2HEX(D2313,4))</f>
        <v>0683</v>
      </c>
    </row>
    <row r="2314" spans="1:6" x14ac:dyDescent="0.25">
      <c r="A2314" s="2">
        <f>IF(OR(A2313&gt;=2^I$9,C2313&lt;=VrefLow),"",A2313+1)</f>
        <v>2311</v>
      </c>
      <c r="B2314" s="6">
        <f>IF(OR(A2313&gt;=2^I$9,C2313&lt;=VrefLow),"",IF(B2313&lt;=0,"",(B2313-(M$6/(2^I$9)))))</f>
        <v>2.7906249999995238</v>
      </c>
      <c r="C2314" s="6">
        <f>IF(OR(A2313&gt;=2^I$9,C2313&lt;=VrefLow),"",(B2314*M$12)/(M$9+M$12))</f>
        <v>1.0983085360554163</v>
      </c>
      <c r="D2314" s="4">
        <f>IF(OR(A2313&gt;=2^I$9,C2313&lt;=VrefLow),"",ROUND(((C2314-VrefLow)*(2^REsolution))/(VrefHigh-VrefLow),0))</f>
        <v>1666</v>
      </c>
      <c r="E2314" s="5" t="str">
        <f>IF(OR(A2313&gt;=2^I$9,C2313&lt;=VrefLow),"",DEC2BIN((MOD(D2314,4096)/512),3)&amp;DEC2BIN(MOD(D2314,512),9))</f>
        <v>011010000010</v>
      </c>
      <c r="F2314" s="1" t="str">
        <f>IF(OR(A2313&gt;=2^I$9,C2313&lt;=VrefLow),"",DEC2HEX(D2314,4))</f>
        <v>0682</v>
      </c>
    </row>
    <row r="2315" spans="1:6" x14ac:dyDescent="0.25">
      <c r="A2315" s="2">
        <f>IF(OR(A2314&gt;=2^I$9,C2314&lt;=VrefLow),"",A2314+1)</f>
        <v>2312</v>
      </c>
      <c r="B2315" s="6">
        <f>IF(OR(A2314&gt;=2^I$9,C2314&lt;=VrefLow),"",IF(B2314&lt;=0,"",(B2314-(M$6/(2^I$9)))))</f>
        <v>2.7890624999995239</v>
      </c>
      <c r="C2315" s="6">
        <f>IF(OR(A2314&gt;=2^I$9,C2314&lt;=VrefLow),"",(B2315*M$12)/(M$9+M$12))</f>
        <v>1.0976935816679274</v>
      </c>
      <c r="D2315" s="4">
        <f>IF(OR(A2314&gt;=2^I$9,C2314&lt;=VrefLow),"",ROUND(((C2315-VrefLow)*(2^REsolution))/(VrefHigh-VrefLow),0))</f>
        <v>1665</v>
      </c>
      <c r="E2315" s="5" t="str">
        <f>IF(OR(A2314&gt;=2^I$9,C2314&lt;=VrefLow),"",DEC2BIN((MOD(D2315,4096)/512),3)&amp;DEC2BIN(MOD(D2315,512),9))</f>
        <v>011010000001</v>
      </c>
      <c r="F2315" s="1" t="str">
        <f>IF(OR(A2314&gt;=2^I$9,C2314&lt;=VrefLow),"",DEC2HEX(D2315,4))</f>
        <v>0681</v>
      </c>
    </row>
    <row r="2316" spans="1:6" x14ac:dyDescent="0.25">
      <c r="A2316" s="2">
        <f>IF(OR(A2315&gt;=2^I$9,C2315&lt;=VrefLow),"",A2315+1)</f>
        <v>2313</v>
      </c>
      <c r="B2316" s="6">
        <f>IF(OR(A2315&gt;=2^I$9,C2315&lt;=VrefLow),"",IF(B2315&lt;=0,"",(B2315-(M$6/(2^I$9)))))</f>
        <v>2.787499999999524</v>
      </c>
      <c r="C2316" s="6">
        <f>IF(OR(A2315&gt;=2^I$9,C2315&lt;=VrefLow),"",(B2316*M$12)/(M$9+M$12))</f>
        <v>1.0970786272804383</v>
      </c>
      <c r="D2316" s="4">
        <f>IF(OR(A2315&gt;=2^I$9,C2315&lt;=VrefLow),"",ROUND(((C2316-VrefLow)*(2^REsolution))/(VrefHigh-VrefLow),0))</f>
        <v>1664</v>
      </c>
      <c r="E2316" s="5" t="str">
        <f>IF(OR(A2315&gt;=2^I$9,C2315&lt;=VrefLow),"",DEC2BIN((MOD(D2316,4096)/512),3)&amp;DEC2BIN(MOD(D2316,512),9))</f>
        <v>011010000000</v>
      </c>
      <c r="F2316" s="1" t="str">
        <f>IF(OR(A2315&gt;=2^I$9,C2315&lt;=VrefLow),"",DEC2HEX(D2316,4))</f>
        <v>0680</v>
      </c>
    </row>
    <row r="2317" spans="1:6" x14ac:dyDescent="0.25">
      <c r="A2317" s="2">
        <f>IF(OR(A2316&gt;=2^I$9,C2316&lt;=VrefLow),"",A2316+1)</f>
        <v>2314</v>
      </c>
      <c r="B2317" s="6">
        <f>IF(OR(A2316&gt;=2^I$9,C2316&lt;=VrefLow),"",IF(B2316&lt;=0,"",(B2316-(M$6/(2^I$9)))))</f>
        <v>2.7859374999995241</v>
      </c>
      <c r="C2317" s="6">
        <f>IF(OR(A2316&gt;=2^I$9,C2316&lt;=VrefLow),"",(B2317*M$12)/(M$9+M$12))</f>
        <v>1.0964636728929491</v>
      </c>
      <c r="D2317" s="4">
        <f>IF(OR(A2316&gt;=2^I$9,C2316&lt;=VrefLow),"",ROUND(((C2317-VrefLow)*(2^REsolution))/(VrefHigh-VrefLow),0))</f>
        <v>1663</v>
      </c>
      <c r="E2317" s="5" t="str">
        <f>IF(OR(A2316&gt;=2^I$9,C2316&lt;=VrefLow),"",DEC2BIN((MOD(D2317,4096)/512),3)&amp;DEC2BIN(MOD(D2317,512),9))</f>
        <v>011001111111</v>
      </c>
      <c r="F2317" s="1" t="str">
        <f>IF(OR(A2316&gt;=2^I$9,C2316&lt;=VrefLow),"",DEC2HEX(D2317,4))</f>
        <v>067F</v>
      </c>
    </row>
    <row r="2318" spans="1:6" x14ac:dyDescent="0.25">
      <c r="A2318" s="2">
        <f>IF(OR(A2317&gt;=2^I$9,C2317&lt;=VrefLow),"",A2317+1)</f>
        <v>2315</v>
      </c>
      <c r="B2318" s="6">
        <f>IF(OR(A2317&gt;=2^I$9,C2317&lt;=VrefLow),"",IF(B2317&lt;=0,"",(B2317-(M$6/(2^I$9)))))</f>
        <v>2.7843749999995242</v>
      </c>
      <c r="C2318" s="6">
        <f>IF(OR(A2317&gt;=2^I$9,C2317&lt;=VrefLow),"",(B2318*M$12)/(M$9+M$12))</f>
        <v>1.0958487185054602</v>
      </c>
      <c r="D2318" s="4">
        <f>IF(OR(A2317&gt;=2^I$9,C2317&lt;=VrefLow),"",ROUND(((C2318-VrefLow)*(2^REsolution))/(VrefHigh-VrefLow),0))</f>
        <v>1662</v>
      </c>
      <c r="E2318" s="5" t="str">
        <f>IF(OR(A2317&gt;=2^I$9,C2317&lt;=VrefLow),"",DEC2BIN((MOD(D2318,4096)/512),3)&amp;DEC2BIN(MOD(D2318,512),9))</f>
        <v>011001111110</v>
      </c>
      <c r="F2318" s="1" t="str">
        <f>IF(OR(A2317&gt;=2^I$9,C2317&lt;=VrefLow),"",DEC2HEX(D2318,4))</f>
        <v>067E</v>
      </c>
    </row>
    <row r="2319" spans="1:6" x14ac:dyDescent="0.25">
      <c r="A2319" s="2">
        <f>IF(OR(A2318&gt;=2^I$9,C2318&lt;=VrefLow),"",A2318+1)</f>
        <v>2316</v>
      </c>
      <c r="B2319" s="6">
        <f>IF(OR(A2318&gt;=2^I$9,C2318&lt;=VrefLow),"",IF(B2318&lt;=0,"",(B2318-(M$6/(2^I$9)))))</f>
        <v>2.7828124999995243</v>
      </c>
      <c r="C2319" s="6">
        <f>IF(OR(A2318&gt;=2^I$9,C2318&lt;=VrefLow),"",(B2319*M$12)/(M$9+M$12))</f>
        <v>1.0952337641179708</v>
      </c>
      <c r="D2319" s="4">
        <f>IF(OR(A2318&gt;=2^I$9,C2318&lt;=VrefLow),"",ROUND(((C2319-VrefLow)*(2^REsolution))/(VrefHigh-VrefLow),0))</f>
        <v>1662</v>
      </c>
      <c r="E2319" s="5" t="str">
        <f>IF(OR(A2318&gt;=2^I$9,C2318&lt;=VrefLow),"",DEC2BIN((MOD(D2319,4096)/512),3)&amp;DEC2BIN(MOD(D2319,512),9))</f>
        <v>011001111110</v>
      </c>
      <c r="F2319" s="1" t="str">
        <f>IF(OR(A2318&gt;=2^I$9,C2318&lt;=VrefLow),"",DEC2HEX(D2319,4))</f>
        <v>067E</v>
      </c>
    </row>
    <row r="2320" spans="1:6" x14ac:dyDescent="0.25">
      <c r="A2320" s="2">
        <f>IF(OR(A2319&gt;=2^I$9,C2319&lt;=VrefLow),"",A2319+1)</f>
        <v>2317</v>
      </c>
      <c r="B2320" s="6">
        <f>IF(OR(A2319&gt;=2^I$9,C2319&lt;=VrefLow),"",IF(B2319&lt;=0,"",(B2319-(M$6/(2^I$9)))))</f>
        <v>2.7812499999995244</v>
      </c>
      <c r="C2320" s="6">
        <f>IF(OR(A2319&gt;=2^I$9,C2319&lt;=VrefLow),"",(B2320*M$12)/(M$9+M$12))</f>
        <v>1.0946188097304816</v>
      </c>
      <c r="D2320" s="4">
        <f>IF(OR(A2319&gt;=2^I$9,C2319&lt;=VrefLow),"",ROUND(((C2320-VrefLow)*(2^REsolution))/(VrefHigh-VrefLow),0))</f>
        <v>1661</v>
      </c>
      <c r="E2320" s="5" t="str">
        <f>IF(OR(A2319&gt;=2^I$9,C2319&lt;=VrefLow),"",DEC2BIN((MOD(D2320,4096)/512),3)&amp;DEC2BIN(MOD(D2320,512),9))</f>
        <v>011001111101</v>
      </c>
      <c r="F2320" s="1" t="str">
        <f>IF(OR(A2319&gt;=2^I$9,C2319&lt;=VrefLow),"",DEC2HEX(D2320,4))</f>
        <v>067D</v>
      </c>
    </row>
    <row r="2321" spans="1:6" x14ac:dyDescent="0.25">
      <c r="A2321" s="2">
        <f>IF(OR(A2320&gt;=2^I$9,C2320&lt;=VrefLow),"",A2320+1)</f>
        <v>2318</v>
      </c>
      <c r="B2321" s="6">
        <f>IF(OR(A2320&gt;=2^I$9,C2320&lt;=VrefLow),"",IF(B2320&lt;=0,"",(B2320-(M$6/(2^I$9)))))</f>
        <v>2.7796874999995245</v>
      </c>
      <c r="C2321" s="6">
        <f>IF(OR(A2320&gt;=2^I$9,C2320&lt;=VrefLow),"",(B2321*M$12)/(M$9+M$12))</f>
        <v>1.0940038553429927</v>
      </c>
      <c r="D2321" s="4">
        <f>IF(OR(A2320&gt;=2^I$9,C2320&lt;=VrefLow),"",ROUND(((C2321-VrefLow)*(2^REsolution))/(VrefHigh-VrefLow),0))</f>
        <v>1660</v>
      </c>
      <c r="E2321" s="5" t="str">
        <f>IF(OR(A2320&gt;=2^I$9,C2320&lt;=VrefLow),"",DEC2BIN((MOD(D2321,4096)/512),3)&amp;DEC2BIN(MOD(D2321,512),9))</f>
        <v>011001111100</v>
      </c>
      <c r="F2321" s="1" t="str">
        <f>IF(OR(A2320&gt;=2^I$9,C2320&lt;=VrefLow),"",DEC2HEX(D2321,4))</f>
        <v>067C</v>
      </c>
    </row>
    <row r="2322" spans="1:6" x14ac:dyDescent="0.25">
      <c r="A2322" s="2">
        <f>IF(OR(A2321&gt;=2^I$9,C2321&lt;=VrefLow),"",A2321+1)</f>
        <v>2319</v>
      </c>
      <c r="B2322" s="6">
        <f>IF(OR(A2321&gt;=2^I$9,C2321&lt;=VrefLow),"",IF(B2321&lt;=0,"",(B2321-(M$6/(2^I$9)))))</f>
        <v>2.7781249999995246</v>
      </c>
      <c r="C2322" s="6">
        <f>IF(OR(A2321&gt;=2^I$9,C2321&lt;=VrefLow),"",(B2322*M$12)/(M$9+M$12))</f>
        <v>1.0933889009555036</v>
      </c>
      <c r="D2322" s="4">
        <f>IF(OR(A2321&gt;=2^I$9,C2321&lt;=VrefLow),"",ROUND(((C2322-VrefLow)*(2^REsolution))/(VrefHigh-VrefLow),0))</f>
        <v>1659</v>
      </c>
      <c r="E2322" s="5" t="str">
        <f>IF(OR(A2321&gt;=2^I$9,C2321&lt;=VrefLow),"",DEC2BIN((MOD(D2322,4096)/512),3)&amp;DEC2BIN(MOD(D2322,512),9))</f>
        <v>011001111011</v>
      </c>
      <c r="F2322" s="1" t="str">
        <f>IF(OR(A2321&gt;=2^I$9,C2321&lt;=VrefLow),"",DEC2HEX(D2322,4))</f>
        <v>067B</v>
      </c>
    </row>
    <row r="2323" spans="1:6" x14ac:dyDescent="0.25">
      <c r="A2323" s="2">
        <f>IF(OR(A2322&gt;=2^I$9,C2322&lt;=VrefLow),"",A2322+1)</f>
        <v>2320</v>
      </c>
      <c r="B2323" s="6">
        <f>IF(OR(A2322&gt;=2^I$9,C2322&lt;=VrefLow),"",IF(B2322&lt;=0,"",(B2322-(M$6/(2^I$9)))))</f>
        <v>2.7765624999995246</v>
      </c>
      <c r="C2323" s="6">
        <f>IF(OR(A2322&gt;=2^I$9,C2322&lt;=VrefLow),"",(B2323*M$12)/(M$9+M$12))</f>
        <v>1.0927739465680146</v>
      </c>
      <c r="D2323" s="4">
        <f>IF(OR(A2322&gt;=2^I$9,C2322&lt;=VrefLow),"",ROUND(((C2323-VrefLow)*(2^REsolution))/(VrefHigh-VrefLow),0))</f>
        <v>1658</v>
      </c>
      <c r="E2323" s="5" t="str">
        <f>IF(OR(A2322&gt;=2^I$9,C2322&lt;=VrefLow),"",DEC2BIN((MOD(D2323,4096)/512),3)&amp;DEC2BIN(MOD(D2323,512),9))</f>
        <v>011001111010</v>
      </c>
      <c r="F2323" s="1" t="str">
        <f>IF(OR(A2322&gt;=2^I$9,C2322&lt;=VrefLow),"",DEC2HEX(D2323,4))</f>
        <v>067A</v>
      </c>
    </row>
    <row r="2324" spans="1:6" x14ac:dyDescent="0.25">
      <c r="A2324" s="2">
        <f>IF(OR(A2323&gt;=2^I$9,C2323&lt;=VrefLow),"",A2323+1)</f>
        <v>2321</v>
      </c>
      <c r="B2324" s="6">
        <f>IF(OR(A2323&gt;=2^I$9,C2323&lt;=VrefLow),"",IF(B2323&lt;=0,"",(B2323-(M$6/(2^I$9)))))</f>
        <v>2.7749999999995247</v>
      </c>
      <c r="C2324" s="6">
        <f>IF(OR(A2323&gt;=2^I$9,C2323&lt;=VrefLow),"",(B2324*M$12)/(M$9+M$12))</f>
        <v>1.0921589921805255</v>
      </c>
      <c r="D2324" s="4">
        <f>IF(OR(A2323&gt;=2^I$9,C2323&lt;=VrefLow),"",ROUND(((C2324-VrefLow)*(2^REsolution))/(VrefHigh-VrefLow),0))</f>
        <v>1657</v>
      </c>
      <c r="E2324" s="5" t="str">
        <f>IF(OR(A2323&gt;=2^I$9,C2323&lt;=VrefLow),"",DEC2BIN((MOD(D2324,4096)/512),3)&amp;DEC2BIN(MOD(D2324,512),9))</f>
        <v>011001111001</v>
      </c>
      <c r="F2324" s="1" t="str">
        <f>IF(OR(A2323&gt;=2^I$9,C2323&lt;=VrefLow),"",DEC2HEX(D2324,4))</f>
        <v>0679</v>
      </c>
    </row>
    <row r="2325" spans="1:6" x14ac:dyDescent="0.25">
      <c r="A2325" s="2">
        <f>IF(OR(A2324&gt;=2^I$9,C2324&lt;=VrefLow),"",A2324+1)</f>
        <v>2322</v>
      </c>
      <c r="B2325" s="6">
        <f>IF(OR(A2324&gt;=2^I$9,C2324&lt;=VrefLow),"",IF(B2324&lt;=0,"",(B2324-(M$6/(2^I$9)))))</f>
        <v>2.7734374999995248</v>
      </c>
      <c r="C2325" s="6">
        <f>IF(OR(A2324&gt;=2^I$9,C2324&lt;=VrefLow),"",(B2325*M$12)/(M$9+M$12))</f>
        <v>1.0915440377930361</v>
      </c>
      <c r="D2325" s="4">
        <f>IF(OR(A2324&gt;=2^I$9,C2324&lt;=VrefLow),"",ROUND(((C2325-VrefLow)*(2^REsolution))/(VrefHigh-VrefLow),0))</f>
        <v>1656</v>
      </c>
      <c r="E2325" s="5" t="str">
        <f>IF(OR(A2324&gt;=2^I$9,C2324&lt;=VrefLow),"",DEC2BIN((MOD(D2325,4096)/512),3)&amp;DEC2BIN(MOD(D2325,512),9))</f>
        <v>011001111000</v>
      </c>
      <c r="F2325" s="1" t="str">
        <f>IF(OR(A2324&gt;=2^I$9,C2324&lt;=VrefLow),"",DEC2HEX(D2325,4))</f>
        <v>0678</v>
      </c>
    </row>
    <row r="2326" spans="1:6" x14ac:dyDescent="0.25">
      <c r="A2326" s="2">
        <f>IF(OR(A2325&gt;=2^I$9,C2325&lt;=VrefLow),"",A2325+1)</f>
        <v>2323</v>
      </c>
      <c r="B2326" s="6">
        <f>IF(OR(A2325&gt;=2^I$9,C2325&lt;=VrefLow),"",IF(B2325&lt;=0,"",(B2325-(M$6/(2^I$9)))))</f>
        <v>2.7718749999995249</v>
      </c>
      <c r="C2326" s="6">
        <f>IF(OR(A2325&gt;=2^I$9,C2325&lt;=VrefLow),"",(B2326*M$12)/(M$9+M$12))</f>
        <v>1.0909290834055472</v>
      </c>
      <c r="D2326" s="4">
        <f>IF(OR(A2325&gt;=2^I$9,C2325&lt;=VrefLow),"",ROUND(((C2326-VrefLow)*(2^REsolution))/(VrefHigh-VrefLow),0))</f>
        <v>1655</v>
      </c>
      <c r="E2326" s="5" t="str">
        <f>IF(OR(A2325&gt;=2^I$9,C2325&lt;=VrefLow),"",DEC2BIN((MOD(D2326,4096)/512),3)&amp;DEC2BIN(MOD(D2326,512),9))</f>
        <v>011001110111</v>
      </c>
      <c r="F2326" s="1" t="str">
        <f>IF(OR(A2325&gt;=2^I$9,C2325&lt;=VrefLow),"",DEC2HEX(D2326,4))</f>
        <v>0677</v>
      </c>
    </row>
    <row r="2327" spans="1:6" x14ac:dyDescent="0.25">
      <c r="A2327" s="2">
        <f>IF(OR(A2326&gt;=2^I$9,C2326&lt;=VrefLow),"",A2326+1)</f>
        <v>2324</v>
      </c>
      <c r="B2327" s="6">
        <f>IF(OR(A2326&gt;=2^I$9,C2326&lt;=VrefLow),"",IF(B2326&lt;=0,"",(B2326-(M$6/(2^I$9)))))</f>
        <v>2.770312499999525</v>
      </c>
      <c r="C2327" s="6">
        <f>IF(OR(A2326&gt;=2^I$9,C2326&lt;=VrefLow),"",(B2327*M$12)/(M$9+M$12))</f>
        <v>1.090314129018058</v>
      </c>
      <c r="D2327" s="4">
        <f>IF(OR(A2326&gt;=2^I$9,C2326&lt;=VrefLow),"",ROUND(((C2327-VrefLow)*(2^REsolution))/(VrefHigh-VrefLow),0))</f>
        <v>1654</v>
      </c>
      <c r="E2327" s="5" t="str">
        <f>IF(OR(A2326&gt;=2^I$9,C2326&lt;=VrefLow),"",DEC2BIN((MOD(D2327,4096)/512),3)&amp;DEC2BIN(MOD(D2327,512),9))</f>
        <v>011001110110</v>
      </c>
      <c r="F2327" s="1" t="str">
        <f>IF(OR(A2326&gt;=2^I$9,C2326&lt;=VrefLow),"",DEC2HEX(D2327,4))</f>
        <v>0676</v>
      </c>
    </row>
    <row r="2328" spans="1:6" x14ac:dyDescent="0.25">
      <c r="A2328" s="2">
        <f>IF(OR(A2327&gt;=2^I$9,C2327&lt;=VrefLow),"",A2327+1)</f>
        <v>2325</v>
      </c>
      <c r="B2328" s="6">
        <f>IF(OR(A2327&gt;=2^I$9,C2327&lt;=VrefLow),"",IF(B2327&lt;=0,"",(B2327-(M$6/(2^I$9)))))</f>
        <v>2.7687499999995251</v>
      </c>
      <c r="C2328" s="6">
        <f>IF(OR(A2327&gt;=2^I$9,C2327&lt;=VrefLow),"",(B2328*M$12)/(M$9+M$12))</f>
        <v>1.0896991746305689</v>
      </c>
      <c r="D2328" s="4">
        <f>IF(OR(A2327&gt;=2^I$9,C2327&lt;=VrefLow),"",ROUND(((C2328-VrefLow)*(2^REsolution))/(VrefHigh-VrefLow),0))</f>
        <v>1653</v>
      </c>
      <c r="E2328" s="5" t="str">
        <f>IF(OR(A2327&gt;=2^I$9,C2327&lt;=VrefLow),"",DEC2BIN((MOD(D2328,4096)/512),3)&amp;DEC2BIN(MOD(D2328,512),9))</f>
        <v>011001110101</v>
      </c>
      <c r="F2328" s="1" t="str">
        <f>IF(OR(A2327&gt;=2^I$9,C2327&lt;=VrefLow),"",DEC2HEX(D2328,4))</f>
        <v>0675</v>
      </c>
    </row>
    <row r="2329" spans="1:6" x14ac:dyDescent="0.25">
      <c r="A2329" s="2">
        <f>IF(OR(A2328&gt;=2^I$9,C2328&lt;=VrefLow),"",A2328+1)</f>
        <v>2326</v>
      </c>
      <c r="B2329" s="6">
        <f>IF(OR(A2328&gt;=2^I$9,C2328&lt;=VrefLow),"",IF(B2328&lt;=0,"",(B2328-(M$6/(2^I$9)))))</f>
        <v>2.7671874999995252</v>
      </c>
      <c r="C2329" s="6">
        <f>IF(OR(A2328&gt;=2^I$9,C2328&lt;=VrefLow),"",(B2329*M$12)/(M$9+M$12))</f>
        <v>1.0890842202430799</v>
      </c>
      <c r="D2329" s="4">
        <f>IF(OR(A2328&gt;=2^I$9,C2328&lt;=VrefLow),"",ROUND(((C2329-VrefLow)*(2^REsolution))/(VrefHigh-VrefLow),0))</f>
        <v>1652</v>
      </c>
      <c r="E2329" s="5" t="str">
        <f>IF(OR(A2328&gt;=2^I$9,C2328&lt;=VrefLow),"",DEC2BIN((MOD(D2329,4096)/512),3)&amp;DEC2BIN(MOD(D2329,512),9))</f>
        <v>011001110100</v>
      </c>
      <c r="F2329" s="1" t="str">
        <f>IF(OR(A2328&gt;=2^I$9,C2328&lt;=VrefLow),"",DEC2HEX(D2329,4))</f>
        <v>0674</v>
      </c>
    </row>
    <row r="2330" spans="1:6" x14ac:dyDescent="0.25">
      <c r="A2330" s="2">
        <f>IF(OR(A2329&gt;=2^I$9,C2329&lt;=VrefLow),"",A2329+1)</f>
        <v>2327</v>
      </c>
      <c r="B2330" s="6">
        <f>IF(OR(A2329&gt;=2^I$9,C2329&lt;=VrefLow),"",IF(B2329&lt;=0,"",(B2329-(M$6/(2^I$9)))))</f>
        <v>2.7656249999995253</v>
      </c>
      <c r="C2330" s="6">
        <f>IF(OR(A2329&gt;=2^I$9,C2329&lt;=VrefLow),"",(B2330*M$12)/(M$9+M$12))</f>
        <v>1.0884692658555908</v>
      </c>
      <c r="D2330" s="4">
        <f>IF(OR(A2329&gt;=2^I$9,C2329&lt;=VrefLow),"",ROUND(((C2330-VrefLow)*(2^REsolution))/(VrefHigh-VrefLow),0))</f>
        <v>1651</v>
      </c>
      <c r="E2330" s="5" t="str">
        <f>IF(OR(A2329&gt;=2^I$9,C2329&lt;=VrefLow),"",DEC2BIN((MOD(D2330,4096)/512),3)&amp;DEC2BIN(MOD(D2330,512),9))</f>
        <v>011001110011</v>
      </c>
      <c r="F2330" s="1" t="str">
        <f>IF(OR(A2329&gt;=2^I$9,C2329&lt;=VrefLow),"",DEC2HEX(D2330,4))</f>
        <v>0673</v>
      </c>
    </row>
    <row r="2331" spans="1:6" x14ac:dyDescent="0.25">
      <c r="A2331" s="2">
        <f>IF(OR(A2330&gt;=2^I$9,C2330&lt;=VrefLow),"",A2330+1)</f>
        <v>2328</v>
      </c>
      <c r="B2331" s="6">
        <f>IF(OR(A2330&gt;=2^I$9,C2330&lt;=VrefLow),"",IF(B2330&lt;=0,"",(B2330-(M$6/(2^I$9)))))</f>
        <v>2.7640624999995254</v>
      </c>
      <c r="C2331" s="6">
        <f>IF(OR(A2330&gt;=2^I$9,C2330&lt;=VrefLow),"",(B2331*M$12)/(M$9+M$12))</f>
        <v>1.0878543114681016</v>
      </c>
      <c r="D2331" s="4">
        <f>IF(OR(A2330&gt;=2^I$9,C2330&lt;=VrefLow),"",ROUND(((C2331-VrefLow)*(2^REsolution))/(VrefHigh-VrefLow),0))</f>
        <v>1650</v>
      </c>
      <c r="E2331" s="5" t="str">
        <f>IF(OR(A2330&gt;=2^I$9,C2330&lt;=VrefLow),"",DEC2BIN((MOD(D2331,4096)/512),3)&amp;DEC2BIN(MOD(D2331,512),9))</f>
        <v>011001110010</v>
      </c>
      <c r="F2331" s="1" t="str">
        <f>IF(OR(A2330&gt;=2^I$9,C2330&lt;=VrefLow),"",DEC2HEX(D2331,4))</f>
        <v>0672</v>
      </c>
    </row>
    <row r="2332" spans="1:6" x14ac:dyDescent="0.25">
      <c r="A2332" s="2">
        <f>IF(OR(A2331&gt;=2^I$9,C2331&lt;=VrefLow),"",A2331+1)</f>
        <v>2329</v>
      </c>
      <c r="B2332" s="6">
        <f>IF(OR(A2331&gt;=2^I$9,C2331&lt;=VrefLow),"",IF(B2331&lt;=0,"",(B2331-(M$6/(2^I$9)))))</f>
        <v>2.7624999999995254</v>
      </c>
      <c r="C2332" s="6">
        <f>IF(OR(A2331&gt;=2^I$9,C2331&lt;=VrefLow),"",(B2332*M$12)/(M$9+M$12))</f>
        <v>1.0872393570806125</v>
      </c>
      <c r="D2332" s="4">
        <f>IF(OR(A2331&gt;=2^I$9,C2331&lt;=VrefLow),"",ROUND(((C2332-VrefLow)*(2^REsolution))/(VrefHigh-VrefLow),0))</f>
        <v>1649</v>
      </c>
      <c r="E2332" s="5" t="str">
        <f>IF(OR(A2331&gt;=2^I$9,C2331&lt;=VrefLow),"",DEC2BIN((MOD(D2332,4096)/512),3)&amp;DEC2BIN(MOD(D2332,512),9))</f>
        <v>011001110001</v>
      </c>
      <c r="F2332" s="1" t="str">
        <f>IF(OR(A2331&gt;=2^I$9,C2331&lt;=VrefLow),"",DEC2HEX(D2332,4))</f>
        <v>0671</v>
      </c>
    </row>
    <row r="2333" spans="1:6" x14ac:dyDescent="0.25">
      <c r="A2333" s="2">
        <f>IF(OR(A2332&gt;=2^I$9,C2332&lt;=VrefLow),"",A2332+1)</f>
        <v>2330</v>
      </c>
      <c r="B2333" s="6">
        <f>IF(OR(A2332&gt;=2^I$9,C2332&lt;=VrefLow),"",IF(B2332&lt;=0,"",(B2332-(M$6/(2^I$9)))))</f>
        <v>2.7609374999995255</v>
      </c>
      <c r="C2333" s="6">
        <f>IF(OR(A2332&gt;=2^I$9,C2332&lt;=VrefLow),"",(B2333*M$12)/(M$9+M$12))</f>
        <v>1.0866244026931233</v>
      </c>
      <c r="D2333" s="4">
        <f>IF(OR(A2332&gt;=2^I$9,C2332&lt;=VrefLow),"",ROUND(((C2333-VrefLow)*(2^REsolution))/(VrefHigh-VrefLow),0))</f>
        <v>1648</v>
      </c>
      <c r="E2333" s="5" t="str">
        <f>IF(OR(A2332&gt;=2^I$9,C2332&lt;=VrefLow),"",DEC2BIN((MOD(D2333,4096)/512),3)&amp;DEC2BIN(MOD(D2333,512),9))</f>
        <v>011001110000</v>
      </c>
      <c r="F2333" s="1" t="str">
        <f>IF(OR(A2332&gt;=2^I$9,C2332&lt;=VrefLow),"",DEC2HEX(D2333,4))</f>
        <v>0670</v>
      </c>
    </row>
    <row r="2334" spans="1:6" x14ac:dyDescent="0.25">
      <c r="A2334" s="2">
        <f>IF(OR(A2333&gt;=2^I$9,C2333&lt;=VrefLow),"",A2333+1)</f>
        <v>2331</v>
      </c>
      <c r="B2334" s="6">
        <f>IF(OR(A2333&gt;=2^I$9,C2333&lt;=VrefLow),"",IF(B2333&lt;=0,"",(B2333-(M$6/(2^I$9)))))</f>
        <v>2.7593749999995256</v>
      </c>
      <c r="C2334" s="6">
        <f>IF(OR(A2333&gt;=2^I$9,C2333&lt;=VrefLow),"",(B2334*M$12)/(M$9+M$12))</f>
        <v>1.0860094483056344</v>
      </c>
      <c r="D2334" s="4">
        <f>IF(OR(A2333&gt;=2^I$9,C2333&lt;=VrefLow),"",ROUND(((C2334-VrefLow)*(2^REsolution))/(VrefHigh-VrefLow),0))</f>
        <v>1648</v>
      </c>
      <c r="E2334" s="5" t="str">
        <f>IF(OR(A2333&gt;=2^I$9,C2333&lt;=VrefLow),"",DEC2BIN((MOD(D2334,4096)/512),3)&amp;DEC2BIN(MOD(D2334,512),9))</f>
        <v>011001110000</v>
      </c>
      <c r="F2334" s="1" t="str">
        <f>IF(OR(A2333&gt;=2^I$9,C2333&lt;=VrefLow),"",DEC2HEX(D2334,4))</f>
        <v>0670</v>
      </c>
    </row>
    <row r="2335" spans="1:6" x14ac:dyDescent="0.25">
      <c r="A2335" s="2">
        <f>IF(OR(A2334&gt;=2^I$9,C2334&lt;=VrefLow),"",A2334+1)</f>
        <v>2332</v>
      </c>
      <c r="B2335" s="6">
        <f>IF(OR(A2334&gt;=2^I$9,C2334&lt;=VrefLow),"",IF(B2334&lt;=0,"",(B2334-(M$6/(2^I$9)))))</f>
        <v>2.7578124999995257</v>
      </c>
      <c r="C2335" s="6">
        <f>IF(OR(A2334&gt;=2^I$9,C2334&lt;=VrefLow),"",(B2335*M$12)/(M$9+M$12))</f>
        <v>1.0853944939181452</v>
      </c>
      <c r="D2335" s="4">
        <f>IF(OR(A2334&gt;=2^I$9,C2334&lt;=VrefLow),"",ROUND(((C2335-VrefLow)*(2^REsolution))/(VrefHigh-VrefLow),0))</f>
        <v>1647</v>
      </c>
      <c r="E2335" s="5" t="str">
        <f>IF(OR(A2334&gt;=2^I$9,C2334&lt;=VrefLow),"",DEC2BIN((MOD(D2335,4096)/512),3)&amp;DEC2BIN(MOD(D2335,512),9))</f>
        <v>011001101111</v>
      </c>
      <c r="F2335" s="1" t="str">
        <f>IF(OR(A2334&gt;=2^I$9,C2334&lt;=VrefLow),"",DEC2HEX(D2335,4))</f>
        <v>066F</v>
      </c>
    </row>
    <row r="2336" spans="1:6" x14ac:dyDescent="0.25">
      <c r="A2336" s="2">
        <f>IF(OR(A2335&gt;=2^I$9,C2335&lt;=VrefLow),"",A2335+1)</f>
        <v>2333</v>
      </c>
      <c r="B2336" s="6">
        <f>IF(OR(A2335&gt;=2^I$9,C2335&lt;=VrefLow),"",IF(B2335&lt;=0,"",(B2335-(M$6/(2^I$9)))))</f>
        <v>2.7562499999995258</v>
      </c>
      <c r="C2336" s="6">
        <f>IF(OR(A2335&gt;=2^I$9,C2335&lt;=VrefLow),"",(B2336*M$12)/(M$9+M$12))</f>
        <v>1.0847795395306561</v>
      </c>
      <c r="D2336" s="4">
        <f>IF(OR(A2335&gt;=2^I$9,C2335&lt;=VrefLow),"",ROUND(((C2336-VrefLow)*(2^REsolution))/(VrefHigh-VrefLow),0))</f>
        <v>1646</v>
      </c>
      <c r="E2336" s="5" t="str">
        <f>IF(OR(A2335&gt;=2^I$9,C2335&lt;=VrefLow),"",DEC2BIN((MOD(D2336,4096)/512),3)&amp;DEC2BIN(MOD(D2336,512),9))</f>
        <v>011001101110</v>
      </c>
      <c r="F2336" s="1" t="str">
        <f>IF(OR(A2335&gt;=2^I$9,C2335&lt;=VrefLow),"",DEC2HEX(D2336,4))</f>
        <v>066E</v>
      </c>
    </row>
    <row r="2337" spans="1:6" x14ac:dyDescent="0.25">
      <c r="A2337" s="2">
        <f>IF(OR(A2336&gt;=2^I$9,C2336&lt;=VrefLow),"",A2336+1)</f>
        <v>2334</v>
      </c>
      <c r="B2337" s="6">
        <f>IF(OR(A2336&gt;=2^I$9,C2336&lt;=VrefLow),"",IF(B2336&lt;=0,"",(B2336-(M$6/(2^I$9)))))</f>
        <v>2.7546874999995259</v>
      </c>
      <c r="C2337" s="6">
        <f>IF(OR(A2336&gt;=2^I$9,C2336&lt;=VrefLow),"",(B2337*M$12)/(M$9+M$12))</f>
        <v>1.0841645851431669</v>
      </c>
      <c r="D2337" s="4">
        <f>IF(OR(A2336&gt;=2^I$9,C2336&lt;=VrefLow),"",ROUND(((C2337-VrefLow)*(2^REsolution))/(VrefHigh-VrefLow),0))</f>
        <v>1645</v>
      </c>
      <c r="E2337" s="5" t="str">
        <f>IF(OR(A2336&gt;=2^I$9,C2336&lt;=VrefLow),"",DEC2BIN((MOD(D2337,4096)/512),3)&amp;DEC2BIN(MOD(D2337,512),9))</f>
        <v>011001101101</v>
      </c>
      <c r="F2337" s="1" t="str">
        <f>IF(OR(A2336&gt;=2^I$9,C2336&lt;=VrefLow),"",DEC2HEX(D2337,4))</f>
        <v>066D</v>
      </c>
    </row>
    <row r="2338" spans="1:6" x14ac:dyDescent="0.25">
      <c r="A2338" s="2">
        <f>IF(OR(A2337&gt;=2^I$9,C2337&lt;=VrefLow),"",A2337+1)</f>
        <v>2335</v>
      </c>
      <c r="B2338" s="6">
        <f>IF(OR(A2337&gt;=2^I$9,C2337&lt;=VrefLow),"",IF(B2337&lt;=0,"",(B2337-(M$6/(2^I$9)))))</f>
        <v>2.753124999999526</v>
      </c>
      <c r="C2338" s="6">
        <f>IF(OR(A2337&gt;=2^I$9,C2337&lt;=VrefLow),"",(B2338*M$12)/(M$9+M$12))</f>
        <v>1.0835496307556778</v>
      </c>
      <c r="D2338" s="4">
        <f>IF(OR(A2337&gt;=2^I$9,C2337&lt;=VrefLow),"",ROUND(((C2338-VrefLow)*(2^REsolution))/(VrefHigh-VrefLow),0))</f>
        <v>1644</v>
      </c>
      <c r="E2338" s="5" t="str">
        <f>IF(OR(A2337&gt;=2^I$9,C2337&lt;=VrefLow),"",DEC2BIN((MOD(D2338,4096)/512),3)&amp;DEC2BIN(MOD(D2338,512),9))</f>
        <v>011001101100</v>
      </c>
      <c r="F2338" s="1" t="str">
        <f>IF(OR(A2337&gt;=2^I$9,C2337&lt;=VrefLow),"",DEC2HEX(D2338,4))</f>
        <v>066C</v>
      </c>
    </row>
    <row r="2339" spans="1:6" x14ac:dyDescent="0.25">
      <c r="A2339" s="2">
        <f>IF(OR(A2338&gt;=2^I$9,C2338&lt;=VrefLow),"",A2338+1)</f>
        <v>2336</v>
      </c>
      <c r="B2339" s="6">
        <f>IF(OR(A2338&gt;=2^I$9,C2338&lt;=VrefLow),"",IF(B2338&lt;=0,"",(B2338-(M$6/(2^I$9)))))</f>
        <v>2.7515624999995261</v>
      </c>
      <c r="C2339" s="6">
        <f>IF(OR(A2338&gt;=2^I$9,C2338&lt;=VrefLow),"",(B2339*M$12)/(M$9+M$12))</f>
        <v>1.0829346763681889</v>
      </c>
      <c r="D2339" s="4">
        <f>IF(OR(A2338&gt;=2^I$9,C2338&lt;=VrefLow),"",ROUND(((C2339-VrefLow)*(2^REsolution))/(VrefHigh-VrefLow),0))</f>
        <v>1643</v>
      </c>
      <c r="E2339" s="5" t="str">
        <f>IF(OR(A2338&gt;=2^I$9,C2338&lt;=VrefLow),"",DEC2BIN((MOD(D2339,4096)/512),3)&amp;DEC2BIN(MOD(D2339,512),9))</f>
        <v>011001101011</v>
      </c>
      <c r="F2339" s="1" t="str">
        <f>IF(OR(A2338&gt;=2^I$9,C2338&lt;=VrefLow),"",DEC2HEX(D2339,4))</f>
        <v>066B</v>
      </c>
    </row>
    <row r="2340" spans="1:6" x14ac:dyDescent="0.25">
      <c r="A2340" s="2">
        <f>IF(OR(A2339&gt;=2^I$9,C2339&lt;=VrefLow),"",A2339+1)</f>
        <v>2337</v>
      </c>
      <c r="B2340" s="6">
        <f>IF(OR(A2339&gt;=2^I$9,C2339&lt;=VrefLow),"",IF(B2339&lt;=0,"",(B2339-(M$6/(2^I$9)))))</f>
        <v>2.7499999999995262</v>
      </c>
      <c r="C2340" s="6">
        <f>IF(OR(A2339&gt;=2^I$9,C2339&lt;=VrefLow),"",(B2340*M$12)/(M$9+M$12))</f>
        <v>1.0823197219806997</v>
      </c>
      <c r="D2340" s="4">
        <f>IF(OR(A2339&gt;=2^I$9,C2339&lt;=VrefLow),"",ROUND(((C2340-VrefLow)*(2^REsolution))/(VrefHigh-VrefLow),0))</f>
        <v>1642</v>
      </c>
      <c r="E2340" s="5" t="str">
        <f>IF(OR(A2339&gt;=2^I$9,C2339&lt;=VrefLow),"",DEC2BIN((MOD(D2340,4096)/512),3)&amp;DEC2BIN(MOD(D2340,512),9))</f>
        <v>011001101010</v>
      </c>
      <c r="F2340" s="1" t="str">
        <f>IF(OR(A2339&gt;=2^I$9,C2339&lt;=VrefLow),"",DEC2HEX(D2340,4))</f>
        <v>066A</v>
      </c>
    </row>
    <row r="2341" spans="1:6" x14ac:dyDescent="0.25">
      <c r="A2341" s="2">
        <f>IF(OR(A2340&gt;=2^I$9,C2340&lt;=VrefLow),"",A2340+1)</f>
        <v>2338</v>
      </c>
      <c r="B2341" s="6">
        <f>IF(OR(A2340&gt;=2^I$9,C2340&lt;=VrefLow),"",IF(B2340&lt;=0,"",(B2340-(M$6/(2^I$9)))))</f>
        <v>2.7484374999995262</v>
      </c>
      <c r="C2341" s="6">
        <f>IF(OR(A2340&gt;=2^I$9,C2340&lt;=VrefLow),"",(B2341*M$12)/(M$9+M$12))</f>
        <v>1.0817047675932105</v>
      </c>
      <c r="D2341" s="4">
        <f>IF(OR(A2340&gt;=2^I$9,C2340&lt;=VrefLow),"",ROUND(((C2341-VrefLow)*(2^REsolution))/(VrefHigh-VrefLow),0))</f>
        <v>1641</v>
      </c>
      <c r="E2341" s="5" t="str">
        <f>IF(OR(A2340&gt;=2^I$9,C2340&lt;=VrefLow),"",DEC2BIN((MOD(D2341,4096)/512),3)&amp;DEC2BIN(MOD(D2341,512),9))</f>
        <v>011001101001</v>
      </c>
      <c r="F2341" s="1" t="str">
        <f>IF(OR(A2340&gt;=2^I$9,C2340&lt;=VrefLow),"",DEC2HEX(D2341,4))</f>
        <v>0669</v>
      </c>
    </row>
    <row r="2342" spans="1:6" x14ac:dyDescent="0.25">
      <c r="A2342" s="2">
        <f>IF(OR(A2341&gt;=2^I$9,C2341&lt;=VrefLow),"",A2341+1)</f>
        <v>2339</v>
      </c>
      <c r="B2342" s="6">
        <f>IF(OR(A2341&gt;=2^I$9,C2341&lt;=VrefLow),"",IF(B2341&lt;=0,"",(B2341-(M$6/(2^I$9)))))</f>
        <v>2.7468749999995263</v>
      </c>
      <c r="C2342" s="6">
        <f>IF(OR(A2341&gt;=2^I$9,C2341&lt;=VrefLow),"",(B2342*M$12)/(M$9+M$12))</f>
        <v>1.0810898132057216</v>
      </c>
      <c r="D2342" s="4">
        <f>IF(OR(A2341&gt;=2^I$9,C2341&lt;=VrefLow),"",ROUND(((C2342-VrefLow)*(2^REsolution))/(VrefHigh-VrefLow),0))</f>
        <v>1640</v>
      </c>
      <c r="E2342" s="5" t="str">
        <f>IF(OR(A2341&gt;=2^I$9,C2341&lt;=VrefLow),"",DEC2BIN((MOD(D2342,4096)/512),3)&amp;DEC2BIN(MOD(D2342,512),9))</f>
        <v>011001101000</v>
      </c>
      <c r="F2342" s="1" t="str">
        <f>IF(OR(A2341&gt;=2^I$9,C2341&lt;=VrefLow),"",DEC2HEX(D2342,4))</f>
        <v>0668</v>
      </c>
    </row>
    <row r="2343" spans="1:6" x14ac:dyDescent="0.25">
      <c r="A2343" s="2">
        <f>IF(OR(A2342&gt;=2^I$9,C2342&lt;=VrefLow),"",A2342+1)</f>
        <v>2340</v>
      </c>
      <c r="B2343" s="6">
        <f>IF(OR(A2342&gt;=2^I$9,C2342&lt;=VrefLow),"",IF(B2342&lt;=0,"",(B2342-(M$6/(2^I$9)))))</f>
        <v>2.7453124999995264</v>
      </c>
      <c r="C2343" s="6">
        <f>IF(OR(A2342&gt;=2^I$9,C2342&lt;=VrefLow),"",(B2343*M$12)/(M$9+M$12))</f>
        <v>1.0804748588182325</v>
      </c>
      <c r="D2343" s="4">
        <f>IF(OR(A2342&gt;=2^I$9,C2342&lt;=VrefLow),"",ROUND(((C2343-VrefLow)*(2^REsolution))/(VrefHigh-VrefLow),0))</f>
        <v>1639</v>
      </c>
      <c r="E2343" s="5" t="str">
        <f>IF(OR(A2342&gt;=2^I$9,C2342&lt;=VrefLow),"",DEC2BIN((MOD(D2343,4096)/512),3)&amp;DEC2BIN(MOD(D2343,512),9))</f>
        <v>011001100111</v>
      </c>
      <c r="F2343" s="1" t="str">
        <f>IF(OR(A2342&gt;=2^I$9,C2342&lt;=VrefLow),"",DEC2HEX(D2343,4))</f>
        <v>0667</v>
      </c>
    </row>
    <row r="2344" spans="1:6" x14ac:dyDescent="0.25">
      <c r="A2344" s="2">
        <f>IF(OR(A2343&gt;=2^I$9,C2343&lt;=VrefLow),"",A2343+1)</f>
        <v>2341</v>
      </c>
      <c r="B2344" s="6">
        <f>IF(OR(A2343&gt;=2^I$9,C2343&lt;=VrefLow),"",IF(B2343&lt;=0,"",(B2343-(M$6/(2^I$9)))))</f>
        <v>2.7437499999995265</v>
      </c>
      <c r="C2344" s="6">
        <f>IF(OR(A2343&gt;=2^I$9,C2343&lt;=VrefLow),"",(B2344*M$12)/(M$9+M$12))</f>
        <v>1.0798599044307431</v>
      </c>
      <c r="D2344" s="4">
        <f>IF(OR(A2343&gt;=2^I$9,C2343&lt;=VrefLow),"",ROUND(((C2344-VrefLow)*(2^REsolution))/(VrefHigh-VrefLow),0))</f>
        <v>1638</v>
      </c>
      <c r="E2344" s="5" t="str">
        <f>IF(OR(A2343&gt;=2^I$9,C2343&lt;=VrefLow),"",DEC2BIN((MOD(D2344,4096)/512),3)&amp;DEC2BIN(MOD(D2344,512),9))</f>
        <v>011001100110</v>
      </c>
      <c r="F2344" s="1" t="str">
        <f>IF(OR(A2343&gt;=2^I$9,C2343&lt;=VrefLow),"",DEC2HEX(D2344,4))</f>
        <v>0666</v>
      </c>
    </row>
    <row r="2345" spans="1:6" x14ac:dyDescent="0.25">
      <c r="A2345" s="2">
        <f>IF(OR(A2344&gt;=2^I$9,C2344&lt;=VrefLow),"",A2344+1)</f>
        <v>2342</v>
      </c>
      <c r="B2345" s="6">
        <f>IF(OR(A2344&gt;=2^I$9,C2344&lt;=VrefLow),"",IF(B2344&lt;=0,"",(B2344-(M$6/(2^I$9)))))</f>
        <v>2.7421874999995266</v>
      </c>
      <c r="C2345" s="6">
        <f>IF(OR(A2344&gt;=2^I$9,C2344&lt;=VrefLow),"",(B2345*M$12)/(M$9+M$12))</f>
        <v>1.0792449500432542</v>
      </c>
      <c r="D2345" s="4">
        <f>IF(OR(A2344&gt;=2^I$9,C2344&lt;=VrefLow),"",ROUND(((C2345-VrefLow)*(2^REsolution))/(VrefHigh-VrefLow),0))</f>
        <v>1637</v>
      </c>
      <c r="E2345" s="5" t="str">
        <f>IF(OR(A2344&gt;=2^I$9,C2344&lt;=VrefLow),"",DEC2BIN((MOD(D2345,4096)/512),3)&amp;DEC2BIN(MOD(D2345,512),9))</f>
        <v>011001100101</v>
      </c>
      <c r="F2345" s="1" t="str">
        <f>IF(OR(A2344&gt;=2^I$9,C2344&lt;=VrefLow),"",DEC2HEX(D2345,4))</f>
        <v>0665</v>
      </c>
    </row>
    <row r="2346" spans="1:6" x14ac:dyDescent="0.25">
      <c r="A2346" s="2">
        <f>IF(OR(A2345&gt;=2^I$9,C2345&lt;=VrefLow),"",A2345+1)</f>
        <v>2343</v>
      </c>
      <c r="B2346" s="6">
        <f>IF(OR(A2345&gt;=2^I$9,C2345&lt;=VrefLow),"",IF(B2345&lt;=0,"",(B2345-(M$6/(2^I$9)))))</f>
        <v>2.7406249999995267</v>
      </c>
      <c r="C2346" s="6">
        <f>IF(OR(A2345&gt;=2^I$9,C2345&lt;=VrefLow),"",(B2346*M$12)/(M$9+M$12))</f>
        <v>1.078629995655765</v>
      </c>
      <c r="D2346" s="4">
        <f>IF(OR(A2345&gt;=2^I$9,C2345&lt;=VrefLow),"",ROUND(((C2346-VrefLow)*(2^REsolution))/(VrefHigh-VrefLow),0))</f>
        <v>1636</v>
      </c>
      <c r="E2346" s="5" t="str">
        <f>IF(OR(A2345&gt;=2^I$9,C2345&lt;=VrefLow),"",DEC2BIN((MOD(D2346,4096)/512),3)&amp;DEC2BIN(MOD(D2346,512),9))</f>
        <v>011001100100</v>
      </c>
      <c r="F2346" s="1" t="str">
        <f>IF(OR(A2345&gt;=2^I$9,C2345&lt;=VrefLow),"",DEC2HEX(D2346,4))</f>
        <v>0664</v>
      </c>
    </row>
    <row r="2347" spans="1:6" x14ac:dyDescent="0.25">
      <c r="A2347" s="2">
        <f>IF(OR(A2346&gt;=2^I$9,C2346&lt;=VrefLow),"",A2346+1)</f>
        <v>2344</v>
      </c>
      <c r="B2347" s="6">
        <f>IF(OR(A2346&gt;=2^I$9,C2346&lt;=VrefLow),"",IF(B2346&lt;=0,"",(B2346-(M$6/(2^I$9)))))</f>
        <v>2.7390624999995268</v>
      </c>
      <c r="C2347" s="6">
        <f>IF(OR(A2346&gt;=2^I$9,C2346&lt;=VrefLow),"",(B2347*M$12)/(M$9+M$12))</f>
        <v>1.0780150412682761</v>
      </c>
      <c r="D2347" s="4">
        <f>IF(OR(A2346&gt;=2^I$9,C2346&lt;=VrefLow),"",ROUND(((C2347-VrefLow)*(2^REsolution))/(VrefHigh-VrefLow),0))</f>
        <v>1635</v>
      </c>
      <c r="E2347" s="5" t="str">
        <f>IF(OR(A2346&gt;=2^I$9,C2346&lt;=VrefLow),"",DEC2BIN((MOD(D2347,4096)/512),3)&amp;DEC2BIN(MOD(D2347,512),9))</f>
        <v>011001100011</v>
      </c>
      <c r="F2347" s="1" t="str">
        <f>IF(OR(A2346&gt;=2^I$9,C2346&lt;=VrefLow),"",DEC2HEX(D2347,4))</f>
        <v>0663</v>
      </c>
    </row>
    <row r="2348" spans="1:6" x14ac:dyDescent="0.25">
      <c r="A2348" s="2">
        <f>IF(OR(A2347&gt;=2^I$9,C2347&lt;=VrefLow),"",A2347+1)</f>
        <v>2345</v>
      </c>
      <c r="B2348" s="6">
        <f>IF(OR(A2347&gt;=2^I$9,C2347&lt;=VrefLow),"",IF(B2347&lt;=0,"",(B2347-(M$6/(2^I$9)))))</f>
        <v>2.7374999999995269</v>
      </c>
      <c r="C2348" s="6">
        <f>IF(OR(A2347&gt;=2^I$9,C2347&lt;=VrefLow),"",(B2348*M$12)/(M$9+M$12))</f>
        <v>1.0774000868807869</v>
      </c>
      <c r="D2348" s="4">
        <f>IF(OR(A2347&gt;=2^I$9,C2347&lt;=VrefLow),"",ROUND(((C2348-VrefLow)*(2^REsolution))/(VrefHigh-VrefLow),0))</f>
        <v>1634</v>
      </c>
      <c r="E2348" s="5" t="str">
        <f>IF(OR(A2347&gt;=2^I$9,C2347&lt;=VrefLow),"",DEC2BIN((MOD(D2348,4096)/512),3)&amp;DEC2BIN(MOD(D2348,512),9))</f>
        <v>011001100010</v>
      </c>
      <c r="F2348" s="1" t="str">
        <f>IF(OR(A2347&gt;=2^I$9,C2347&lt;=VrefLow),"",DEC2HEX(D2348,4))</f>
        <v>0662</v>
      </c>
    </row>
    <row r="2349" spans="1:6" x14ac:dyDescent="0.25">
      <c r="A2349" s="2">
        <f>IF(OR(A2348&gt;=2^I$9,C2348&lt;=VrefLow),"",A2348+1)</f>
        <v>2346</v>
      </c>
      <c r="B2349" s="6">
        <f>IF(OR(A2348&gt;=2^I$9,C2348&lt;=VrefLow),"",IF(B2348&lt;=0,"",(B2348-(M$6/(2^I$9)))))</f>
        <v>2.735937499999527</v>
      </c>
      <c r="C2349" s="6">
        <f>IF(OR(A2348&gt;=2^I$9,C2348&lt;=VrefLow),"",(B2349*M$12)/(M$9+M$12))</f>
        <v>1.0767851324932978</v>
      </c>
      <c r="D2349" s="4">
        <f>IF(OR(A2348&gt;=2^I$9,C2348&lt;=VrefLow),"",ROUND(((C2349-VrefLow)*(2^REsolution))/(VrefHigh-VrefLow),0))</f>
        <v>1634</v>
      </c>
      <c r="E2349" s="5" t="str">
        <f>IF(OR(A2348&gt;=2^I$9,C2348&lt;=VrefLow),"",DEC2BIN((MOD(D2349,4096)/512),3)&amp;DEC2BIN(MOD(D2349,512),9))</f>
        <v>011001100010</v>
      </c>
      <c r="F2349" s="1" t="str">
        <f>IF(OR(A2348&gt;=2^I$9,C2348&lt;=VrefLow),"",DEC2HEX(D2349,4))</f>
        <v>0662</v>
      </c>
    </row>
    <row r="2350" spans="1:6" x14ac:dyDescent="0.25">
      <c r="A2350" s="2">
        <f>IF(OR(A2349&gt;=2^I$9,C2349&lt;=VrefLow),"",A2349+1)</f>
        <v>2347</v>
      </c>
      <c r="B2350" s="6">
        <f>IF(OR(A2349&gt;=2^I$9,C2349&lt;=VrefLow),"",IF(B2349&lt;=0,"",(B2349-(M$6/(2^I$9)))))</f>
        <v>2.734374999999527</v>
      </c>
      <c r="C2350" s="6">
        <f>IF(OR(A2349&gt;=2^I$9,C2349&lt;=VrefLow),"",(B2350*M$12)/(M$9+M$12))</f>
        <v>1.0761701781058086</v>
      </c>
      <c r="D2350" s="4">
        <f>IF(OR(A2349&gt;=2^I$9,C2349&lt;=VrefLow),"",ROUND(((C2350-VrefLow)*(2^REsolution))/(VrefHigh-VrefLow),0))</f>
        <v>1633</v>
      </c>
      <c r="E2350" s="5" t="str">
        <f>IF(OR(A2349&gt;=2^I$9,C2349&lt;=VrefLow),"",DEC2BIN((MOD(D2350,4096)/512),3)&amp;DEC2BIN(MOD(D2350,512),9))</f>
        <v>011001100001</v>
      </c>
      <c r="F2350" s="1" t="str">
        <f>IF(OR(A2349&gt;=2^I$9,C2349&lt;=VrefLow),"",DEC2HEX(D2350,4))</f>
        <v>0661</v>
      </c>
    </row>
    <row r="2351" spans="1:6" x14ac:dyDescent="0.25">
      <c r="A2351" s="2">
        <f>IF(OR(A2350&gt;=2^I$9,C2350&lt;=VrefLow),"",A2350+1)</f>
        <v>2348</v>
      </c>
      <c r="B2351" s="6">
        <f>IF(OR(A2350&gt;=2^I$9,C2350&lt;=VrefLow),"",IF(B2350&lt;=0,"",(B2350-(M$6/(2^I$9)))))</f>
        <v>2.7328124999995271</v>
      </c>
      <c r="C2351" s="6">
        <f>IF(OR(A2350&gt;=2^I$9,C2350&lt;=VrefLow),"",(B2351*M$12)/(M$9+M$12))</f>
        <v>1.0755552237183195</v>
      </c>
      <c r="D2351" s="4">
        <f>IF(OR(A2350&gt;=2^I$9,C2350&lt;=VrefLow),"",ROUND(((C2351-VrefLow)*(2^REsolution))/(VrefHigh-VrefLow),0))</f>
        <v>1632</v>
      </c>
      <c r="E2351" s="5" t="str">
        <f>IF(OR(A2350&gt;=2^I$9,C2350&lt;=VrefLow),"",DEC2BIN((MOD(D2351,4096)/512),3)&amp;DEC2BIN(MOD(D2351,512),9))</f>
        <v>011001100000</v>
      </c>
      <c r="F2351" s="1" t="str">
        <f>IF(OR(A2350&gt;=2^I$9,C2350&lt;=VrefLow),"",DEC2HEX(D2351,4))</f>
        <v>0660</v>
      </c>
    </row>
    <row r="2352" spans="1:6" x14ac:dyDescent="0.25">
      <c r="A2352" s="2">
        <f>IF(OR(A2351&gt;=2^I$9,C2351&lt;=VrefLow),"",A2351+1)</f>
        <v>2349</v>
      </c>
      <c r="B2352" s="6">
        <f>IF(OR(A2351&gt;=2^I$9,C2351&lt;=VrefLow),"",IF(B2351&lt;=0,"",(B2351-(M$6/(2^I$9)))))</f>
        <v>2.7312499999995272</v>
      </c>
      <c r="C2352" s="6">
        <f>IF(OR(A2351&gt;=2^I$9,C2351&lt;=VrefLow),"",(B2352*M$12)/(M$9+M$12))</f>
        <v>1.0749402693308303</v>
      </c>
      <c r="D2352" s="4">
        <f>IF(OR(A2351&gt;=2^I$9,C2351&lt;=VrefLow),"",ROUND(((C2352-VrefLow)*(2^REsolution))/(VrefHigh-VrefLow),0))</f>
        <v>1631</v>
      </c>
      <c r="E2352" s="5" t="str">
        <f>IF(OR(A2351&gt;=2^I$9,C2351&lt;=VrefLow),"",DEC2BIN((MOD(D2352,4096)/512),3)&amp;DEC2BIN(MOD(D2352,512),9))</f>
        <v>011001011111</v>
      </c>
      <c r="F2352" s="1" t="str">
        <f>IF(OR(A2351&gt;=2^I$9,C2351&lt;=VrefLow),"",DEC2HEX(D2352,4))</f>
        <v>065F</v>
      </c>
    </row>
    <row r="2353" spans="1:6" x14ac:dyDescent="0.25">
      <c r="A2353" s="2">
        <f>IF(OR(A2352&gt;=2^I$9,C2352&lt;=VrefLow),"",A2352+1)</f>
        <v>2350</v>
      </c>
      <c r="B2353" s="6">
        <f>IF(OR(A2352&gt;=2^I$9,C2352&lt;=VrefLow),"",IF(B2352&lt;=0,"",(B2352-(M$6/(2^I$9)))))</f>
        <v>2.7296874999995273</v>
      </c>
      <c r="C2353" s="6">
        <f>IF(OR(A2352&gt;=2^I$9,C2352&lt;=VrefLow),"",(B2353*M$12)/(M$9+M$12))</f>
        <v>1.0743253149433414</v>
      </c>
      <c r="D2353" s="4">
        <f>IF(OR(A2352&gt;=2^I$9,C2352&lt;=VrefLow),"",ROUND(((C2353-VrefLow)*(2^REsolution))/(VrefHigh-VrefLow),0))</f>
        <v>1630</v>
      </c>
      <c r="E2353" s="5" t="str">
        <f>IF(OR(A2352&gt;=2^I$9,C2352&lt;=VrefLow),"",DEC2BIN((MOD(D2353,4096)/512),3)&amp;DEC2BIN(MOD(D2353,512),9))</f>
        <v>011001011110</v>
      </c>
      <c r="F2353" s="1" t="str">
        <f>IF(OR(A2352&gt;=2^I$9,C2352&lt;=VrefLow),"",DEC2HEX(D2353,4))</f>
        <v>065E</v>
      </c>
    </row>
    <row r="2354" spans="1:6" x14ac:dyDescent="0.25">
      <c r="A2354" s="2">
        <f>IF(OR(A2353&gt;=2^I$9,C2353&lt;=VrefLow),"",A2353+1)</f>
        <v>2351</v>
      </c>
      <c r="B2354" s="6">
        <f>IF(OR(A2353&gt;=2^I$9,C2353&lt;=VrefLow),"",IF(B2353&lt;=0,"",(B2353-(M$6/(2^I$9)))))</f>
        <v>2.7281249999995274</v>
      </c>
      <c r="C2354" s="6">
        <f>IF(OR(A2353&gt;=2^I$9,C2353&lt;=VrefLow),"",(B2354*M$12)/(M$9+M$12))</f>
        <v>1.0737103605558522</v>
      </c>
      <c r="D2354" s="4">
        <f>IF(OR(A2353&gt;=2^I$9,C2353&lt;=VrefLow),"",ROUND(((C2354-VrefLow)*(2^REsolution))/(VrefHigh-VrefLow),0))</f>
        <v>1629</v>
      </c>
      <c r="E2354" s="5" t="str">
        <f>IF(OR(A2353&gt;=2^I$9,C2353&lt;=VrefLow),"",DEC2BIN((MOD(D2354,4096)/512),3)&amp;DEC2BIN(MOD(D2354,512),9))</f>
        <v>011001011101</v>
      </c>
      <c r="F2354" s="1" t="str">
        <f>IF(OR(A2353&gt;=2^I$9,C2353&lt;=VrefLow),"",DEC2HEX(D2354,4))</f>
        <v>065D</v>
      </c>
    </row>
    <row r="2355" spans="1:6" x14ac:dyDescent="0.25">
      <c r="A2355" s="2">
        <f>IF(OR(A2354&gt;=2^I$9,C2354&lt;=VrefLow),"",A2354+1)</f>
        <v>2352</v>
      </c>
      <c r="B2355" s="6">
        <f>IF(OR(A2354&gt;=2^I$9,C2354&lt;=VrefLow),"",IF(B2354&lt;=0,"",(B2354-(M$6/(2^I$9)))))</f>
        <v>2.7265624999995275</v>
      </c>
      <c r="C2355" s="6">
        <f>IF(OR(A2354&gt;=2^I$9,C2354&lt;=VrefLow),"",(B2355*M$12)/(M$9+M$12))</f>
        <v>1.0730954061683633</v>
      </c>
      <c r="D2355" s="4">
        <f>IF(OR(A2354&gt;=2^I$9,C2354&lt;=VrefLow),"",ROUND(((C2355-VrefLow)*(2^REsolution))/(VrefHigh-VrefLow),0))</f>
        <v>1628</v>
      </c>
      <c r="E2355" s="5" t="str">
        <f>IF(OR(A2354&gt;=2^I$9,C2354&lt;=VrefLow),"",DEC2BIN((MOD(D2355,4096)/512),3)&amp;DEC2BIN(MOD(D2355,512),9))</f>
        <v>011001011100</v>
      </c>
      <c r="F2355" s="1" t="str">
        <f>IF(OR(A2354&gt;=2^I$9,C2354&lt;=VrefLow),"",DEC2HEX(D2355,4))</f>
        <v>065C</v>
      </c>
    </row>
    <row r="2356" spans="1:6" x14ac:dyDescent="0.25">
      <c r="A2356" s="2">
        <f>IF(OR(A2355&gt;=2^I$9,C2355&lt;=VrefLow),"",A2355+1)</f>
        <v>2353</v>
      </c>
      <c r="B2356" s="6">
        <f>IF(OR(A2355&gt;=2^I$9,C2355&lt;=VrefLow),"",IF(B2355&lt;=0,"",(B2355-(M$6/(2^I$9)))))</f>
        <v>2.7249999999995276</v>
      </c>
      <c r="C2356" s="6">
        <f>IF(OR(A2355&gt;=2^I$9,C2355&lt;=VrefLow),"",(B2356*M$12)/(M$9+M$12))</f>
        <v>1.0724804517808739</v>
      </c>
      <c r="D2356" s="4">
        <f>IF(OR(A2355&gt;=2^I$9,C2355&lt;=VrefLow),"",ROUND(((C2356-VrefLow)*(2^REsolution))/(VrefHigh-VrefLow),0))</f>
        <v>1627</v>
      </c>
      <c r="E2356" s="5" t="str">
        <f>IF(OR(A2355&gt;=2^I$9,C2355&lt;=VrefLow),"",DEC2BIN((MOD(D2356,4096)/512),3)&amp;DEC2BIN(MOD(D2356,512),9))</f>
        <v>011001011011</v>
      </c>
      <c r="F2356" s="1" t="str">
        <f>IF(OR(A2355&gt;=2^I$9,C2355&lt;=VrefLow),"",DEC2HEX(D2356,4))</f>
        <v>065B</v>
      </c>
    </row>
    <row r="2357" spans="1:6" x14ac:dyDescent="0.25">
      <c r="A2357" s="2">
        <f>IF(OR(A2356&gt;=2^I$9,C2356&lt;=VrefLow),"",A2356+1)</f>
        <v>2354</v>
      </c>
      <c r="B2357" s="6">
        <f>IF(OR(A2356&gt;=2^I$9,C2356&lt;=VrefLow),"",IF(B2356&lt;=0,"",(B2356-(M$6/(2^I$9)))))</f>
        <v>2.7234374999995277</v>
      </c>
      <c r="C2357" s="6">
        <f>IF(OR(A2356&gt;=2^I$9,C2356&lt;=VrefLow),"",(B2357*M$12)/(M$9+M$12))</f>
        <v>1.0718654973933848</v>
      </c>
      <c r="D2357" s="4">
        <f>IF(OR(A2356&gt;=2^I$9,C2356&lt;=VrefLow),"",ROUND(((C2357-VrefLow)*(2^REsolution))/(VrefHigh-VrefLow),0))</f>
        <v>1626</v>
      </c>
      <c r="E2357" s="5" t="str">
        <f>IF(OR(A2356&gt;=2^I$9,C2356&lt;=VrefLow),"",DEC2BIN((MOD(D2357,4096)/512),3)&amp;DEC2BIN(MOD(D2357,512),9))</f>
        <v>011001011010</v>
      </c>
      <c r="F2357" s="1" t="str">
        <f>IF(OR(A2356&gt;=2^I$9,C2356&lt;=VrefLow),"",DEC2HEX(D2357,4))</f>
        <v>065A</v>
      </c>
    </row>
    <row r="2358" spans="1:6" x14ac:dyDescent="0.25">
      <c r="A2358" s="2">
        <f>IF(OR(A2357&gt;=2^I$9,C2357&lt;=VrefLow),"",A2357+1)</f>
        <v>2355</v>
      </c>
      <c r="B2358" s="6">
        <f>IF(OR(A2357&gt;=2^I$9,C2357&lt;=VrefLow),"",IF(B2357&lt;=0,"",(B2357-(M$6/(2^I$9)))))</f>
        <v>2.7218749999995278</v>
      </c>
      <c r="C2358" s="6">
        <f>IF(OR(A2357&gt;=2^I$9,C2357&lt;=VrefLow),"",(B2358*M$12)/(M$9+M$12))</f>
        <v>1.0712505430058958</v>
      </c>
      <c r="D2358" s="4">
        <f>IF(OR(A2357&gt;=2^I$9,C2357&lt;=VrefLow),"",ROUND(((C2358-VrefLow)*(2^REsolution))/(VrefHigh-VrefLow),0))</f>
        <v>1625</v>
      </c>
      <c r="E2358" s="5" t="str">
        <f>IF(OR(A2357&gt;=2^I$9,C2357&lt;=VrefLow),"",DEC2BIN((MOD(D2358,4096)/512),3)&amp;DEC2BIN(MOD(D2358,512),9))</f>
        <v>011001011001</v>
      </c>
      <c r="F2358" s="1" t="str">
        <f>IF(OR(A2357&gt;=2^I$9,C2357&lt;=VrefLow),"",DEC2HEX(D2358,4))</f>
        <v>0659</v>
      </c>
    </row>
    <row r="2359" spans="1:6" x14ac:dyDescent="0.25">
      <c r="A2359" s="2">
        <f>IF(OR(A2358&gt;=2^I$9,C2358&lt;=VrefLow),"",A2358+1)</f>
        <v>2356</v>
      </c>
      <c r="B2359" s="6">
        <f>IF(OR(A2358&gt;=2^I$9,C2358&lt;=VrefLow),"",IF(B2358&lt;=0,"",(B2358-(M$6/(2^I$9)))))</f>
        <v>2.7203124999995278</v>
      </c>
      <c r="C2359" s="6">
        <f>IF(OR(A2358&gt;=2^I$9,C2358&lt;=VrefLow),"",(B2359*M$12)/(M$9+M$12))</f>
        <v>1.0706355886184067</v>
      </c>
      <c r="D2359" s="4">
        <f>IF(OR(A2358&gt;=2^I$9,C2358&lt;=VrefLow),"",ROUND(((C2359-VrefLow)*(2^REsolution))/(VrefHigh-VrefLow),0))</f>
        <v>1624</v>
      </c>
      <c r="E2359" s="5" t="str">
        <f>IF(OR(A2358&gt;=2^I$9,C2358&lt;=VrefLow),"",DEC2BIN((MOD(D2359,4096)/512),3)&amp;DEC2BIN(MOD(D2359,512),9))</f>
        <v>011001011000</v>
      </c>
      <c r="F2359" s="1" t="str">
        <f>IF(OR(A2358&gt;=2^I$9,C2358&lt;=VrefLow),"",DEC2HEX(D2359,4))</f>
        <v>0658</v>
      </c>
    </row>
    <row r="2360" spans="1:6" x14ac:dyDescent="0.25">
      <c r="A2360" s="2">
        <f>IF(OR(A2359&gt;=2^I$9,C2359&lt;=VrefLow),"",A2359+1)</f>
        <v>2357</v>
      </c>
      <c r="B2360" s="6">
        <f>IF(OR(A2359&gt;=2^I$9,C2359&lt;=VrefLow),"",IF(B2359&lt;=0,"",(B2359-(M$6/(2^I$9)))))</f>
        <v>2.7187499999995279</v>
      </c>
      <c r="C2360" s="6">
        <f>IF(OR(A2359&gt;=2^I$9,C2359&lt;=VrefLow),"",(B2360*M$12)/(M$9+M$12))</f>
        <v>1.0700206342309175</v>
      </c>
      <c r="D2360" s="4">
        <f>IF(OR(A2359&gt;=2^I$9,C2359&lt;=VrefLow),"",ROUND(((C2360-VrefLow)*(2^REsolution))/(VrefHigh-VrefLow),0))</f>
        <v>1623</v>
      </c>
      <c r="E2360" s="5" t="str">
        <f>IF(OR(A2359&gt;=2^I$9,C2359&lt;=VrefLow),"",DEC2BIN((MOD(D2360,4096)/512),3)&amp;DEC2BIN(MOD(D2360,512),9))</f>
        <v>011001010111</v>
      </c>
      <c r="F2360" s="1" t="str">
        <f>IF(OR(A2359&gt;=2^I$9,C2359&lt;=VrefLow),"",DEC2HEX(D2360,4))</f>
        <v>0657</v>
      </c>
    </row>
    <row r="2361" spans="1:6" x14ac:dyDescent="0.25">
      <c r="A2361" s="2">
        <f>IF(OR(A2360&gt;=2^I$9,C2360&lt;=VrefLow),"",A2360+1)</f>
        <v>2358</v>
      </c>
      <c r="B2361" s="6">
        <f>IF(OR(A2360&gt;=2^I$9,C2360&lt;=VrefLow),"",IF(B2360&lt;=0,"",(B2360-(M$6/(2^I$9)))))</f>
        <v>2.717187499999528</v>
      </c>
      <c r="C2361" s="6">
        <f>IF(OR(A2360&gt;=2^I$9,C2360&lt;=VrefLow),"",(B2361*M$12)/(M$9+M$12))</f>
        <v>1.0694056798434286</v>
      </c>
      <c r="D2361" s="4">
        <f>IF(OR(A2360&gt;=2^I$9,C2360&lt;=VrefLow),"",ROUND(((C2361-VrefLow)*(2^REsolution))/(VrefHigh-VrefLow),0))</f>
        <v>1622</v>
      </c>
      <c r="E2361" s="5" t="str">
        <f>IF(OR(A2360&gt;=2^I$9,C2360&lt;=VrefLow),"",DEC2BIN((MOD(D2361,4096)/512),3)&amp;DEC2BIN(MOD(D2361,512),9))</f>
        <v>011001010110</v>
      </c>
      <c r="F2361" s="1" t="str">
        <f>IF(OR(A2360&gt;=2^I$9,C2360&lt;=VrefLow),"",DEC2HEX(D2361,4))</f>
        <v>0656</v>
      </c>
    </row>
    <row r="2362" spans="1:6" x14ac:dyDescent="0.25">
      <c r="A2362" s="2">
        <f>IF(OR(A2361&gt;=2^I$9,C2361&lt;=VrefLow),"",A2361+1)</f>
        <v>2359</v>
      </c>
      <c r="B2362" s="6">
        <f>IF(OR(A2361&gt;=2^I$9,C2361&lt;=VrefLow),"",IF(B2361&lt;=0,"",(B2361-(M$6/(2^I$9)))))</f>
        <v>2.7156249999995281</v>
      </c>
      <c r="C2362" s="6">
        <f>IF(OR(A2361&gt;=2^I$9,C2361&lt;=VrefLow),"",(B2362*M$12)/(M$9+M$12))</f>
        <v>1.0687907254559392</v>
      </c>
      <c r="D2362" s="4">
        <f>IF(OR(A2361&gt;=2^I$9,C2361&lt;=VrefLow),"",ROUND(((C2362-VrefLow)*(2^REsolution))/(VrefHigh-VrefLow),0))</f>
        <v>1621</v>
      </c>
      <c r="E2362" s="5" t="str">
        <f>IF(OR(A2361&gt;=2^I$9,C2361&lt;=VrefLow),"",DEC2BIN((MOD(D2362,4096)/512),3)&amp;DEC2BIN(MOD(D2362,512),9))</f>
        <v>011001010101</v>
      </c>
      <c r="F2362" s="1" t="str">
        <f>IF(OR(A2361&gt;=2^I$9,C2361&lt;=VrefLow),"",DEC2HEX(D2362,4))</f>
        <v>0655</v>
      </c>
    </row>
    <row r="2363" spans="1:6" x14ac:dyDescent="0.25">
      <c r="A2363" s="2">
        <f>IF(OR(A2362&gt;=2^I$9,C2362&lt;=VrefLow),"",A2362+1)</f>
        <v>2360</v>
      </c>
      <c r="B2363" s="6">
        <f>IF(OR(A2362&gt;=2^I$9,C2362&lt;=VrefLow),"",IF(B2362&lt;=0,"",(B2362-(M$6/(2^I$9)))))</f>
        <v>2.7140624999995282</v>
      </c>
      <c r="C2363" s="6">
        <f>IF(OR(A2362&gt;=2^I$9,C2362&lt;=VrefLow),"",(B2363*M$12)/(M$9+M$12))</f>
        <v>1.0681757710684503</v>
      </c>
      <c r="D2363" s="4">
        <f>IF(OR(A2362&gt;=2^I$9,C2362&lt;=VrefLow),"",ROUND(((C2363-VrefLow)*(2^REsolution))/(VrefHigh-VrefLow),0))</f>
        <v>1620</v>
      </c>
      <c r="E2363" s="5" t="str">
        <f>IF(OR(A2362&gt;=2^I$9,C2362&lt;=VrefLow),"",DEC2BIN((MOD(D2363,4096)/512),3)&amp;DEC2BIN(MOD(D2363,512),9))</f>
        <v>011001010100</v>
      </c>
      <c r="F2363" s="1" t="str">
        <f>IF(OR(A2362&gt;=2^I$9,C2362&lt;=VrefLow),"",DEC2HEX(D2363,4))</f>
        <v>0654</v>
      </c>
    </row>
    <row r="2364" spans="1:6" x14ac:dyDescent="0.25">
      <c r="A2364" s="2">
        <f>IF(OR(A2363&gt;=2^I$9,C2363&lt;=VrefLow),"",A2363+1)</f>
        <v>2361</v>
      </c>
      <c r="B2364" s="6">
        <f>IF(OR(A2363&gt;=2^I$9,C2363&lt;=VrefLow),"",IF(B2363&lt;=0,"",(B2363-(M$6/(2^I$9)))))</f>
        <v>2.7124999999995283</v>
      </c>
      <c r="C2364" s="6">
        <f>IF(OR(A2363&gt;=2^I$9,C2363&lt;=VrefLow),"",(B2364*M$12)/(M$9+M$12))</f>
        <v>1.0675608166809611</v>
      </c>
      <c r="D2364" s="4">
        <f>IF(OR(A2363&gt;=2^I$9,C2363&lt;=VrefLow),"",ROUND(((C2364-VrefLow)*(2^REsolution))/(VrefHigh-VrefLow),0))</f>
        <v>1620</v>
      </c>
      <c r="E2364" s="5" t="str">
        <f>IF(OR(A2363&gt;=2^I$9,C2363&lt;=VrefLow),"",DEC2BIN((MOD(D2364,4096)/512),3)&amp;DEC2BIN(MOD(D2364,512),9))</f>
        <v>011001010100</v>
      </c>
      <c r="F2364" s="1" t="str">
        <f>IF(OR(A2363&gt;=2^I$9,C2363&lt;=VrefLow),"",DEC2HEX(D2364,4))</f>
        <v>0654</v>
      </c>
    </row>
    <row r="2365" spans="1:6" x14ac:dyDescent="0.25">
      <c r="A2365" s="2">
        <f>IF(OR(A2364&gt;=2^I$9,C2364&lt;=VrefLow),"",A2364+1)</f>
        <v>2362</v>
      </c>
      <c r="B2365" s="6">
        <f>IF(OR(A2364&gt;=2^I$9,C2364&lt;=VrefLow),"",IF(B2364&lt;=0,"",(B2364-(M$6/(2^I$9)))))</f>
        <v>2.7109374999995284</v>
      </c>
      <c r="C2365" s="6">
        <f>IF(OR(A2364&gt;=2^I$9,C2364&lt;=VrefLow),"",(B2365*M$12)/(M$9+M$12))</f>
        <v>1.066945862293472</v>
      </c>
      <c r="D2365" s="4">
        <f>IF(OR(A2364&gt;=2^I$9,C2364&lt;=VrefLow),"",ROUND(((C2365-VrefLow)*(2^REsolution))/(VrefHigh-VrefLow),0))</f>
        <v>1619</v>
      </c>
      <c r="E2365" s="5" t="str">
        <f>IF(OR(A2364&gt;=2^I$9,C2364&lt;=VrefLow),"",DEC2BIN((MOD(D2365,4096)/512),3)&amp;DEC2BIN(MOD(D2365,512),9))</f>
        <v>011001010011</v>
      </c>
      <c r="F2365" s="1" t="str">
        <f>IF(OR(A2364&gt;=2^I$9,C2364&lt;=VrefLow),"",DEC2HEX(D2365,4))</f>
        <v>0653</v>
      </c>
    </row>
    <row r="2366" spans="1:6" x14ac:dyDescent="0.25">
      <c r="A2366" s="2">
        <f>IF(OR(A2365&gt;=2^I$9,C2365&lt;=VrefLow),"",A2365+1)</f>
        <v>2363</v>
      </c>
      <c r="B2366" s="6">
        <f>IF(OR(A2365&gt;=2^I$9,C2365&lt;=VrefLow),"",IF(B2365&lt;=0,"",(B2365-(M$6/(2^I$9)))))</f>
        <v>2.7093749999995285</v>
      </c>
      <c r="C2366" s="6">
        <f>IF(OR(A2365&gt;=2^I$9,C2365&lt;=VrefLow),"",(B2366*M$12)/(M$9+M$12))</f>
        <v>1.0663309079059831</v>
      </c>
      <c r="D2366" s="4">
        <f>IF(OR(A2365&gt;=2^I$9,C2365&lt;=VrefLow),"",ROUND(((C2366-VrefLow)*(2^REsolution))/(VrefHigh-VrefLow),0))</f>
        <v>1618</v>
      </c>
      <c r="E2366" s="5" t="str">
        <f>IF(OR(A2365&gt;=2^I$9,C2365&lt;=VrefLow),"",DEC2BIN((MOD(D2366,4096)/512),3)&amp;DEC2BIN(MOD(D2366,512),9))</f>
        <v>011001010010</v>
      </c>
      <c r="F2366" s="1" t="str">
        <f>IF(OR(A2365&gt;=2^I$9,C2365&lt;=VrefLow),"",DEC2HEX(D2366,4))</f>
        <v>0652</v>
      </c>
    </row>
    <row r="2367" spans="1:6" x14ac:dyDescent="0.25">
      <c r="A2367" s="2">
        <f>IF(OR(A2366&gt;=2^I$9,C2366&lt;=VrefLow),"",A2366+1)</f>
        <v>2364</v>
      </c>
      <c r="B2367" s="6">
        <f>IF(OR(A2366&gt;=2^I$9,C2366&lt;=VrefLow),"",IF(B2366&lt;=0,"",(B2366-(M$6/(2^I$9)))))</f>
        <v>2.7078124999995286</v>
      </c>
      <c r="C2367" s="6">
        <f>IF(OR(A2366&gt;=2^I$9,C2366&lt;=VrefLow),"",(B2367*M$12)/(M$9+M$12))</f>
        <v>1.0657159535184939</v>
      </c>
      <c r="D2367" s="4">
        <f>IF(OR(A2366&gt;=2^I$9,C2366&lt;=VrefLow),"",ROUND(((C2367-VrefLow)*(2^REsolution))/(VrefHigh-VrefLow),0))</f>
        <v>1617</v>
      </c>
      <c r="E2367" s="5" t="str">
        <f>IF(OR(A2366&gt;=2^I$9,C2366&lt;=VrefLow),"",DEC2BIN((MOD(D2367,4096)/512),3)&amp;DEC2BIN(MOD(D2367,512),9))</f>
        <v>011001010001</v>
      </c>
      <c r="F2367" s="1" t="str">
        <f>IF(OR(A2366&gt;=2^I$9,C2366&lt;=VrefLow),"",DEC2HEX(D2367,4))</f>
        <v>0651</v>
      </c>
    </row>
    <row r="2368" spans="1:6" x14ac:dyDescent="0.25">
      <c r="A2368" s="2">
        <f>IF(OR(A2367&gt;=2^I$9,C2367&lt;=VrefLow),"",A2367+1)</f>
        <v>2365</v>
      </c>
      <c r="B2368" s="6">
        <f>IF(OR(A2367&gt;=2^I$9,C2367&lt;=VrefLow),"",IF(B2367&lt;=0,"",(B2367-(M$6/(2^I$9)))))</f>
        <v>2.7062499999995286</v>
      </c>
      <c r="C2368" s="6">
        <f>IF(OR(A2367&gt;=2^I$9,C2367&lt;=VrefLow),"",(B2368*M$12)/(M$9+M$12))</f>
        <v>1.0651009991310048</v>
      </c>
      <c r="D2368" s="4">
        <f>IF(OR(A2367&gt;=2^I$9,C2367&lt;=VrefLow),"",ROUND(((C2368-VrefLow)*(2^REsolution))/(VrefHigh-VrefLow),0))</f>
        <v>1616</v>
      </c>
      <c r="E2368" s="5" t="str">
        <f>IF(OR(A2367&gt;=2^I$9,C2367&lt;=VrefLow),"",DEC2BIN((MOD(D2368,4096)/512),3)&amp;DEC2BIN(MOD(D2368,512),9))</f>
        <v>011001010000</v>
      </c>
      <c r="F2368" s="1" t="str">
        <f>IF(OR(A2367&gt;=2^I$9,C2367&lt;=VrefLow),"",DEC2HEX(D2368,4))</f>
        <v>0650</v>
      </c>
    </row>
    <row r="2369" spans="1:6" x14ac:dyDescent="0.25">
      <c r="A2369" s="2">
        <f>IF(OR(A2368&gt;=2^I$9,C2368&lt;=VrefLow),"",A2368+1)</f>
        <v>2366</v>
      </c>
      <c r="B2369" s="6">
        <f>IF(OR(A2368&gt;=2^I$9,C2368&lt;=VrefLow),"",IF(B2368&lt;=0,"",(B2368-(M$6/(2^I$9)))))</f>
        <v>2.7046874999995287</v>
      </c>
      <c r="C2369" s="6">
        <f>IF(OR(A2368&gt;=2^I$9,C2368&lt;=VrefLow),"",(B2369*M$12)/(M$9+M$12))</f>
        <v>1.0644860447435156</v>
      </c>
      <c r="D2369" s="4">
        <f>IF(OR(A2368&gt;=2^I$9,C2368&lt;=VrefLow),"",ROUND(((C2369-VrefLow)*(2^REsolution))/(VrefHigh-VrefLow),0))</f>
        <v>1615</v>
      </c>
      <c r="E2369" s="5" t="str">
        <f>IF(OR(A2368&gt;=2^I$9,C2368&lt;=VrefLow),"",DEC2BIN((MOD(D2369,4096)/512),3)&amp;DEC2BIN(MOD(D2369,512),9))</f>
        <v>011001001111</v>
      </c>
      <c r="F2369" s="1" t="str">
        <f>IF(OR(A2368&gt;=2^I$9,C2368&lt;=VrefLow),"",DEC2HEX(D2369,4))</f>
        <v>064F</v>
      </c>
    </row>
    <row r="2370" spans="1:6" x14ac:dyDescent="0.25">
      <c r="A2370" s="2">
        <f>IF(OR(A2369&gt;=2^I$9,C2369&lt;=VrefLow),"",A2369+1)</f>
        <v>2367</v>
      </c>
      <c r="B2370" s="6">
        <f>IF(OR(A2369&gt;=2^I$9,C2369&lt;=VrefLow),"",IF(B2369&lt;=0,"",(B2369-(M$6/(2^I$9)))))</f>
        <v>2.7031249999995288</v>
      </c>
      <c r="C2370" s="6">
        <f>IF(OR(A2369&gt;=2^I$9,C2369&lt;=VrefLow),"",(B2370*M$12)/(M$9+M$12))</f>
        <v>1.0638710903560264</v>
      </c>
      <c r="D2370" s="4">
        <f>IF(OR(A2369&gt;=2^I$9,C2369&lt;=VrefLow),"",ROUND(((C2370-VrefLow)*(2^REsolution))/(VrefHigh-VrefLow),0))</f>
        <v>1614</v>
      </c>
      <c r="E2370" s="5" t="str">
        <f>IF(OR(A2369&gt;=2^I$9,C2369&lt;=VrefLow),"",DEC2BIN((MOD(D2370,4096)/512),3)&amp;DEC2BIN(MOD(D2370,512),9))</f>
        <v>011001001110</v>
      </c>
      <c r="F2370" s="1" t="str">
        <f>IF(OR(A2369&gt;=2^I$9,C2369&lt;=VrefLow),"",DEC2HEX(D2370,4))</f>
        <v>064E</v>
      </c>
    </row>
    <row r="2371" spans="1:6" x14ac:dyDescent="0.25">
      <c r="A2371" s="2">
        <f>IF(OR(A2370&gt;=2^I$9,C2370&lt;=VrefLow),"",A2370+1)</f>
        <v>2368</v>
      </c>
      <c r="B2371" s="6">
        <f>IF(OR(A2370&gt;=2^I$9,C2370&lt;=VrefLow),"",IF(B2370&lt;=0,"",(B2370-(M$6/(2^I$9)))))</f>
        <v>2.7015624999995289</v>
      </c>
      <c r="C2371" s="6">
        <f>IF(OR(A2370&gt;=2^I$9,C2370&lt;=VrefLow),"",(B2371*M$12)/(M$9+M$12))</f>
        <v>1.0632561359685375</v>
      </c>
      <c r="D2371" s="4">
        <f>IF(OR(A2370&gt;=2^I$9,C2370&lt;=VrefLow),"",ROUND(((C2371-VrefLow)*(2^REsolution))/(VrefHigh-VrefLow),0))</f>
        <v>1613</v>
      </c>
      <c r="E2371" s="5" t="str">
        <f>IF(OR(A2370&gt;=2^I$9,C2370&lt;=VrefLow),"",DEC2BIN((MOD(D2371,4096)/512),3)&amp;DEC2BIN(MOD(D2371,512),9))</f>
        <v>011001001101</v>
      </c>
      <c r="F2371" s="1" t="str">
        <f>IF(OR(A2370&gt;=2^I$9,C2370&lt;=VrefLow),"",DEC2HEX(D2371,4))</f>
        <v>064D</v>
      </c>
    </row>
    <row r="2372" spans="1:6" x14ac:dyDescent="0.25">
      <c r="A2372" s="2">
        <f>IF(OR(A2371&gt;=2^I$9,C2371&lt;=VrefLow),"",A2371+1)</f>
        <v>2369</v>
      </c>
      <c r="B2372" s="6">
        <f>IF(OR(A2371&gt;=2^I$9,C2371&lt;=VrefLow),"",IF(B2371&lt;=0,"",(B2371-(M$6/(2^I$9)))))</f>
        <v>2.699999999999529</v>
      </c>
      <c r="C2372" s="6">
        <f>IF(OR(A2371&gt;=2^I$9,C2371&lt;=VrefLow),"",(B2372*M$12)/(M$9+M$12))</f>
        <v>1.0626411815810484</v>
      </c>
      <c r="D2372" s="4">
        <f>IF(OR(A2371&gt;=2^I$9,C2371&lt;=VrefLow),"",ROUND(((C2372-VrefLow)*(2^REsolution))/(VrefHigh-VrefLow),0))</f>
        <v>1612</v>
      </c>
      <c r="E2372" s="5" t="str">
        <f>IF(OR(A2371&gt;=2^I$9,C2371&lt;=VrefLow),"",DEC2BIN((MOD(D2372,4096)/512),3)&amp;DEC2BIN(MOD(D2372,512),9))</f>
        <v>011001001100</v>
      </c>
      <c r="F2372" s="1" t="str">
        <f>IF(OR(A2371&gt;=2^I$9,C2371&lt;=VrefLow),"",DEC2HEX(D2372,4))</f>
        <v>064C</v>
      </c>
    </row>
    <row r="2373" spans="1:6" x14ac:dyDescent="0.25">
      <c r="A2373" s="2">
        <f>IF(OR(A2372&gt;=2^I$9,C2372&lt;=VrefLow),"",A2372+1)</f>
        <v>2370</v>
      </c>
      <c r="B2373" s="6">
        <f>IF(OR(A2372&gt;=2^I$9,C2372&lt;=VrefLow),"",IF(B2372&lt;=0,"",(B2372-(M$6/(2^I$9)))))</f>
        <v>2.6984374999995291</v>
      </c>
      <c r="C2373" s="6">
        <f>IF(OR(A2372&gt;=2^I$9,C2372&lt;=VrefLow),"",(B2373*M$12)/(M$9+M$12))</f>
        <v>1.0620262271935592</v>
      </c>
      <c r="D2373" s="4">
        <f>IF(OR(A2372&gt;=2^I$9,C2372&lt;=VrefLow),"",ROUND(((C2373-VrefLow)*(2^REsolution))/(VrefHigh-VrefLow),0))</f>
        <v>1611</v>
      </c>
      <c r="E2373" s="5" t="str">
        <f>IF(OR(A2372&gt;=2^I$9,C2372&lt;=VrefLow),"",DEC2BIN((MOD(D2373,4096)/512),3)&amp;DEC2BIN(MOD(D2373,512),9))</f>
        <v>011001001011</v>
      </c>
      <c r="F2373" s="1" t="str">
        <f>IF(OR(A2372&gt;=2^I$9,C2372&lt;=VrefLow),"",DEC2HEX(D2373,4))</f>
        <v>064B</v>
      </c>
    </row>
    <row r="2374" spans="1:6" x14ac:dyDescent="0.25">
      <c r="A2374" s="2">
        <f>IF(OR(A2373&gt;=2^I$9,C2373&lt;=VrefLow),"",A2373+1)</f>
        <v>2371</v>
      </c>
      <c r="B2374" s="6">
        <f>IF(OR(A2373&gt;=2^I$9,C2373&lt;=VrefLow),"",IF(B2373&lt;=0,"",(B2373-(M$6/(2^I$9)))))</f>
        <v>2.6968749999995292</v>
      </c>
      <c r="C2374" s="6">
        <f>IF(OR(A2373&gt;=2^I$9,C2373&lt;=VrefLow),"",(B2374*M$12)/(M$9+M$12))</f>
        <v>1.0614112728060703</v>
      </c>
      <c r="D2374" s="4">
        <f>IF(OR(A2373&gt;=2^I$9,C2373&lt;=VrefLow),"",ROUND(((C2374-VrefLow)*(2^REsolution))/(VrefHigh-VrefLow),0))</f>
        <v>1610</v>
      </c>
      <c r="E2374" s="5" t="str">
        <f>IF(OR(A2373&gt;=2^I$9,C2373&lt;=VrefLow),"",DEC2BIN((MOD(D2374,4096)/512),3)&amp;DEC2BIN(MOD(D2374,512),9))</f>
        <v>011001001010</v>
      </c>
      <c r="F2374" s="1" t="str">
        <f>IF(OR(A2373&gt;=2^I$9,C2373&lt;=VrefLow),"",DEC2HEX(D2374,4))</f>
        <v>064A</v>
      </c>
    </row>
    <row r="2375" spans="1:6" x14ac:dyDescent="0.25">
      <c r="A2375" s="2">
        <f>IF(OR(A2374&gt;=2^I$9,C2374&lt;=VrefLow),"",A2374+1)</f>
        <v>2372</v>
      </c>
      <c r="B2375" s="6">
        <f>IF(OR(A2374&gt;=2^I$9,C2374&lt;=VrefLow),"",IF(B2374&lt;=0,"",(B2374-(M$6/(2^I$9)))))</f>
        <v>2.6953124999995293</v>
      </c>
      <c r="C2375" s="6">
        <f>IF(OR(A2374&gt;=2^I$9,C2374&lt;=VrefLow),"",(B2375*M$12)/(M$9+M$12))</f>
        <v>1.0607963184185809</v>
      </c>
      <c r="D2375" s="4">
        <f>IF(OR(A2374&gt;=2^I$9,C2374&lt;=VrefLow),"",ROUND(((C2375-VrefLow)*(2^REsolution))/(VrefHigh-VrefLow),0))</f>
        <v>1609</v>
      </c>
      <c r="E2375" s="5" t="str">
        <f>IF(OR(A2374&gt;=2^I$9,C2374&lt;=VrefLow),"",DEC2BIN((MOD(D2375,4096)/512),3)&amp;DEC2BIN(MOD(D2375,512),9))</f>
        <v>011001001001</v>
      </c>
      <c r="F2375" s="1" t="str">
        <f>IF(OR(A2374&gt;=2^I$9,C2374&lt;=VrefLow),"",DEC2HEX(D2375,4))</f>
        <v>0649</v>
      </c>
    </row>
    <row r="2376" spans="1:6" x14ac:dyDescent="0.25">
      <c r="A2376" s="2">
        <f>IF(OR(A2375&gt;=2^I$9,C2375&lt;=VrefLow),"",A2375+1)</f>
        <v>2373</v>
      </c>
      <c r="B2376" s="6">
        <f>IF(OR(A2375&gt;=2^I$9,C2375&lt;=VrefLow),"",IF(B2375&lt;=0,"",(B2375-(M$6/(2^I$9)))))</f>
        <v>2.6937499999995294</v>
      </c>
      <c r="C2376" s="6">
        <f>IF(OR(A2375&gt;=2^I$9,C2375&lt;=VrefLow),"",(B2376*M$12)/(M$9+M$12))</f>
        <v>1.060181364031092</v>
      </c>
      <c r="D2376" s="4">
        <f>IF(OR(A2375&gt;=2^I$9,C2375&lt;=VrefLow),"",ROUND(((C2376-VrefLow)*(2^REsolution))/(VrefHigh-VrefLow),0))</f>
        <v>1608</v>
      </c>
      <c r="E2376" s="5" t="str">
        <f>IF(OR(A2375&gt;=2^I$9,C2375&lt;=VrefLow),"",DEC2BIN((MOD(D2376,4096)/512),3)&amp;DEC2BIN(MOD(D2376,512),9))</f>
        <v>011001001000</v>
      </c>
      <c r="F2376" s="1" t="str">
        <f>IF(OR(A2375&gt;=2^I$9,C2375&lt;=VrefLow),"",DEC2HEX(D2376,4))</f>
        <v>0648</v>
      </c>
    </row>
    <row r="2377" spans="1:6" x14ac:dyDescent="0.25">
      <c r="A2377" s="2">
        <f>IF(OR(A2376&gt;=2^I$9,C2376&lt;=VrefLow),"",A2376+1)</f>
        <v>2374</v>
      </c>
      <c r="B2377" s="6">
        <f>IF(OR(A2376&gt;=2^I$9,C2376&lt;=VrefLow),"",IF(B2376&lt;=0,"",(B2376-(M$6/(2^I$9)))))</f>
        <v>2.6921874999995294</v>
      </c>
      <c r="C2377" s="6">
        <f>IF(OR(A2376&gt;=2^I$9,C2376&lt;=VrefLow),"",(B2377*M$12)/(M$9+M$12))</f>
        <v>1.0595664096436028</v>
      </c>
      <c r="D2377" s="4">
        <f>IF(OR(A2376&gt;=2^I$9,C2376&lt;=VrefLow),"",ROUND(((C2377-VrefLow)*(2^REsolution))/(VrefHigh-VrefLow),0))</f>
        <v>1607</v>
      </c>
      <c r="E2377" s="5" t="str">
        <f>IF(OR(A2376&gt;=2^I$9,C2376&lt;=VrefLow),"",DEC2BIN((MOD(D2377,4096)/512),3)&amp;DEC2BIN(MOD(D2377,512),9))</f>
        <v>011001000111</v>
      </c>
      <c r="F2377" s="1" t="str">
        <f>IF(OR(A2376&gt;=2^I$9,C2376&lt;=VrefLow),"",DEC2HEX(D2377,4))</f>
        <v>0647</v>
      </c>
    </row>
    <row r="2378" spans="1:6" x14ac:dyDescent="0.25">
      <c r="A2378" s="2">
        <f>IF(OR(A2377&gt;=2^I$9,C2377&lt;=VrefLow),"",A2377+1)</f>
        <v>2375</v>
      </c>
      <c r="B2378" s="6">
        <f>IF(OR(A2377&gt;=2^I$9,C2377&lt;=VrefLow),"",IF(B2377&lt;=0,"",(B2377-(M$6/(2^I$9)))))</f>
        <v>2.6906249999995295</v>
      </c>
      <c r="C2378" s="6">
        <f>IF(OR(A2377&gt;=2^I$9,C2377&lt;=VrefLow),"",(B2378*M$12)/(M$9+M$12))</f>
        <v>1.0589514552561137</v>
      </c>
      <c r="D2378" s="4">
        <f>IF(OR(A2377&gt;=2^I$9,C2377&lt;=VrefLow),"",ROUND(((C2378-VrefLow)*(2^REsolution))/(VrefHigh-VrefLow),0))</f>
        <v>1606</v>
      </c>
      <c r="E2378" s="5" t="str">
        <f>IF(OR(A2377&gt;=2^I$9,C2377&lt;=VrefLow),"",DEC2BIN((MOD(D2378,4096)/512),3)&amp;DEC2BIN(MOD(D2378,512),9))</f>
        <v>011001000110</v>
      </c>
      <c r="F2378" s="1" t="str">
        <f>IF(OR(A2377&gt;=2^I$9,C2377&lt;=VrefLow),"",DEC2HEX(D2378,4))</f>
        <v>0646</v>
      </c>
    </row>
    <row r="2379" spans="1:6" x14ac:dyDescent="0.25">
      <c r="A2379" s="2">
        <f>IF(OR(A2378&gt;=2^I$9,C2378&lt;=VrefLow),"",A2378+1)</f>
        <v>2376</v>
      </c>
      <c r="B2379" s="6">
        <f>IF(OR(A2378&gt;=2^I$9,C2378&lt;=VrefLow),"",IF(B2378&lt;=0,"",(B2378-(M$6/(2^I$9)))))</f>
        <v>2.6890624999995296</v>
      </c>
      <c r="C2379" s="6">
        <f>IF(OR(A2378&gt;=2^I$9,C2378&lt;=VrefLow),"",(B2379*M$12)/(M$9+M$12))</f>
        <v>1.0583365008686247</v>
      </c>
      <c r="D2379" s="4">
        <f>IF(OR(A2378&gt;=2^I$9,C2378&lt;=VrefLow),"",ROUND(((C2379-VrefLow)*(2^REsolution))/(VrefHigh-VrefLow),0))</f>
        <v>1606</v>
      </c>
      <c r="E2379" s="5" t="str">
        <f>IF(OR(A2378&gt;=2^I$9,C2378&lt;=VrefLow),"",DEC2BIN((MOD(D2379,4096)/512),3)&amp;DEC2BIN(MOD(D2379,512),9))</f>
        <v>011001000110</v>
      </c>
      <c r="F2379" s="1" t="str">
        <f>IF(OR(A2378&gt;=2^I$9,C2378&lt;=VrefLow),"",DEC2HEX(D2379,4))</f>
        <v>0646</v>
      </c>
    </row>
    <row r="2380" spans="1:6" x14ac:dyDescent="0.25">
      <c r="A2380" s="2">
        <f>IF(OR(A2379&gt;=2^I$9,C2379&lt;=VrefLow),"",A2379+1)</f>
        <v>2377</v>
      </c>
      <c r="B2380" s="6">
        <f>IF(OR(A2379&gt;=2^I$9,C2379&lt;=VrefLow),"",IF(B2379&lt;=0,"",(B2379-(M$6/(2^I$9)))))</f>
        <v>2.6874999999995297</v>
      </c>
      <c r="C2380" s="6">
        <f>IF(OR(A2379&gt;=2^I$9,C2379&lt;=VrefLow),"",(B2380*M$12)/(M$9+M$12))</f>
        <v>1.0577215464811356</v>
      </c>
      <c r="D2380" s="4">
        <f>IF(OR(A2379&gt;=2^I$9,C2379&lt;=VrefLow),"",ROUND(((C2380-VrefLow)*(2^REsolution))/(VrefHigh-VrefLow),0))</f>
        <v>1605</v>
      </c>
      <c r="E2380" s="5" t="str">
        <f>IF(OR(A2379&gt;=2^I$9,C2379&lt;=VrefLow),"",DEC2BIN((MOD(D2380,4096)/512),3)&amp;DEC2BIN(MOD(D2380,512),9))</f>
        <v>011001000101</v>
      </c>
      <c r="F2380" s="1" t="str">
        <f>IF(OR(A2379&gt;=2^I$9,C2379&lt;=VrefLow),"",DEC2HEX(D2380,4))</f>
        <v>0645</v>
      </c>
    </row>
    <row r="2381" spans="1:6" x14ac:dyDescent="0.25">
      <c r="A2381" s="2">
        <f>IF(OR(A2380&gt;=2^I$9,C2380&lt;=VrefLow),"",A2380+1)</f>
        <v>2378</v>
      </c>
      <c r="B2381" s="6">
        <f>IF(OR(A2380&gt;=2^I$9,C2380&lt;=VrefLow),"",IF(B2380&lt;=0,"",(B2380-(M$6/(2^I$9)))))</f>
        <v>2.6859374999995298</v>
      </c>
      <c r="C2381" s="6">
        <f>IF(OR(A2380&gt;=2^I$9,C2380&lt;=VrefLow),"",(B2381*M$12)/(M$9+M$12))</f>
        <v>1.0571065920936462</v>
      </c>
      <c r="D2381" s="4">
        <f>IF(OR(A2380&gt;=2^I$9,C2380&lt;=VrefLow),"",ROUND(((C2381-VrefLow)*(2^REsolution))/(VrefHigh-VrefLow),0))</f>
        <v>1604</v>
      </c>
      <c r="E2381" s="5" t="str">
        <f>IF(OR(A2380&gt;=2^I$9,C2380&lt;=VrefLow),"",DEC2BIN((MOD(D2381,4096)/512),3)&amp;DEC2BIN(MOD(D2381,512),9))</f>
        <v>011001000100</v>
      </c>
      <c r="F2381" s="1" t="str">
        <f>IF(OR(A2380&gt;=2^I$9,C2380&lt;=VrefLow),"",DEC2HEX(D2381,4))</f>
        <v>0644</v>
      </c>
    </row>
    <row r="2382" spans="1:6" x14ac:dyDescent="0.25">
      <c r="A2382" s="2">
        <f>IF(OR(A2381&gt;=2^I$9,C2381&lt;=VrefLow),"",A2381+1)</f>
        <v>2379</v>
      </c>
      <c r="B2382" s="6">
        <f>IF(OR(A2381&gt;=2^I$9,C2381&lt;=VrefLow),"",IF(B2381&lt;=0,"",(B2381-(M$6/(2^I$9)))))</f>
        <v>2.6843749999995299</v>
      </c>
      <c r="C2382" s="6">
        <f>IF(OR(A2381&gt;=2^I$9,C2381&lt;=VrefLow),"",(B2382*M$12)/(M$9+M$12))</f>
        <v>1.0564916377061573</v>
      </c>
      <c r="D2382" s="4">
        <f>IF(OR(A2381&gt;=2^I$9,C2381&lt;=VrefLow),"",ROUND(((C2382-VrefLow)*(2^REsolution))/(VrefHigh-VrefLow),0))</f>
        <v>1603</v>
      </c>
      <c r="E2382" s="5" t="str">
        <f>IF(OR(A2381&gt;=2^I$9,C2381&lt;=VrefLow),"",DEC2BIN((MOD(D2382,4096)/512),3)&amp;DEC2BIN(MOD(D2382,512),9))</f>
        <v>011001000011</v>
      </c>
      <c r="F2382" s="1" t="str">
        <f>IF(OR(A2381&gt;=2^I$9,C2381&lt;=VrefLow),"",DEC2HEX(D2382,4))</f>
        <v>0643</v>
      </c>
    </row>
    <row r="2383" spans="1:6" x14ac:dyDescent="0.25">
      <c r="A2383" s="2">
        <f>IF(OR(A2382&gt;=2^I$9,C2382&lt;=VrefLow),"",A2382+1)</f>
        <v>2380</v>
      </c>
      <c r="B2383" s="6">
        <f>IF(OR(A2382&gt;=2^I$9,C2382&lt;=VrefLow),"",IF(B2382&lt;=0,"",(B2382-(M$6/(2^I$9)))))</f>
        <v>2.68281249999953</v>
      </c>
      <c r="C2383" s="6">
        <f>IF(OR(A2382&gt;=2^I$9,C2382&lt;=VrefLow),"",(B2383*M$12)/(M$9+M$12))</f>
        <v>1.0558766833186681</v>
      </c>
      <c r="D2383" s="4">
        <f>IF(OR(A2382&gt;=2^I$9,C2382&lt;=VrefLow),"",ROUND(((C2383-VrefLow)*(2^REsolution))/(VrefHigh-VrefLow),0))</f>
        <v>1602</v>
      </c>
      <c r="E2383" s="5" t="str">
        <f>IF(OR(A2382&gt;=2^I$9,C2382&lt;=VrefLow),"",DEC2BIN((MOD(D2383,4096)/512),3)&amp;DEC2BIN(MOD(D2383,512),9))</f>
        <v>011001000010</v>
      </c>
      <c r="F2383" s="1" t="str">
        <f>IF(OR(A2382&gt;=2^I$9,C2382&lt;=VrefLow),"",DEC2HEX(D2383,4))</f>
        <v>0642</v>
      </c>
    </row>
    <row r="2384" spans="1:6" x14ac:dyDescent="0.25">
      <c r="A2384" s="2">
        <f>IF(OR(A2383&gt;=2^I$9,C2383&lt;=VrefLow),"",A2383+1)</f>
        <v>2381</v>
      </c>
      <c r="B2384" s="6">
        <f>IF(OR(A2383&gt;=2^I$9,C2383&lt;=VrefLow),"",IF(B2383&lt;=0,"",(B2383-(M$6/(2^I$9)))))</f>
        <v>2.6812499999995301</v>
      </c>
      <c r="C2384" s="6">
        <f>IF(OR(A2383&gt;=2^I$9,C2383&lt;=VrefLow),"",(B2384*M$12)/(M$9+M$12))</f>
        <v>1.0552617289311792</v>
      </c>
      <c r="D2384" s="4">
        <f>IF(OR(A2383&gt;=2^I$9,C2383&lt;=VrefLow),"",ROUND(((C2384-VrefLow)*(2^REsolution))/(VrefHigh-VrefLow),0))</f>
        <v>1601</v>
      </c>
      <c r="E2384" s="5" t="str">
        <f>IF(OR(A2383&gt;=2^I$9,C2383&lt;=VrefLow),"",DEC2BIN((MOD(D2384,4096)/512),3)&amp;DEC2BIN(MOD(D2384,512),9))</f>
        <v>011001000001</v>
      </c>
      <c r="F2384" s="1" t="str">
        <f>IF(OR(A2383&gt;=2^I$9,C2383&lt;=VrefLow),"",DEC2HEX(D2384,4))</f>
        <v>0641</v>
      </c>
    </row>
    <row r="2385" spans="1:6" x14ac:dyDescent="0.25">
      <c r="A2385" s="2">
        <f>IF(OR(A2384&gt;=2^I$9,C2384&lt;=VrefLow),"",A2384+1)</f>
        <v>2382</v>
      </c>
      <c r="B2385" s="6">
        <f>IF(OR(A2384&gt;=2^I$9,C2384&lt;=VrefLow),"",IF(B2384&lt;=0,"",(B2384-(M$6/(2^I$9)))))</f>
        <v>2.6796874999995302</v>
      </c>
      <c r="C2385" s="6">
        <f>IF(OR(A2384&gt;=2^I$9,C2384&lt;=VrefLow),"",(B2385*M$12)/(M$9+M$12))</f>
        <v>1.05464677454369</v>
      </c>
      <c r="D2385" s="4">
        <f>IF(OR(A2384&gt;=2^I$9,C2384&lt;=VrefLow),"",ROUND(((C2385-VrefLow)*(2^REsolution))/(VrefHigh-VrefLow),0))</f>
        <v>1600</v>
      </c>
      <c r="E2385" s="5" t="str">
        <f>IF(OR(A2384&gt;=2^I$9,C2384&lt;=VrefLow),"",DEC2BIN((MOD(D2385,4096)/512),3)&amp;DEC2BIN(MOD(D2385,512),9))</f>
        <v>011001000000</v>
      </c>
      <c r="F2385" s="1" t="str">
        <f>IF(OR(A2384&gt;=2^I$9,C2384&lt;=VrefLow),"",DEC2HEX(D2385,4))</f>
        <v>0640</v>
      </c>
    </row>
    <row r="2386" spans="1:6" x14ac:dyDescent="0.25">
      <c r="A2386" s="2">
        <f>IF(OR(A2385&gt;=2^I$9,C2385&lt;=VrefLow),"",A2385+1)</f>
        <v>2383</v>
      </c>
      <c r="B2386" s="6">
        <f>IF(OR(A2385&gt;=2^I$9,C2385&lt;=VrefLow),"",IF(B2385&lt;=0,"",(B2385-(M$6/(2^I$9)))))</f>
        <v>2.6781249999995302</v>
      </c>
      <c r="C2386" s="6">
        <f>IF(OR(A2385&gt;=2^I$9,C2385&lt;=VrefLow),"",(B2386*M$12)/(M$9+M$12))</f>
        <v>1.0540318201562009</v>
      </c>
      <c r="D2386" s="4">
        <f>IF(OR(A2385&gt;=2^I$9,C2385&lt;=VrefLow),"",ROUND(((C2386-VrefLow)*(2^REsolution))/(VrefHigh-VrefLow),0))</f>
        <v>1599</v>
      </c>
      <c r="E2386" s="5" t="str">
        <f>IF(OR(A2385&gt;=2^I$9,C2385&lt;=VrefLow),"",DEC2BIN((MOD(D2386,4096)/512),3)&amp;DEC2BIN(MOD(D2386,512),9))</f>
        <v>011000111111</v>
      </c>
      <c r="F2386" s="1" t="str">
        <f>IF(OR(A2385&gt;=2^I$9,C2385&lt;=VrefLow),"",DEC2HEX(D2386,4))</f>
        <v>063F</v>
      </c>
    </row>
    <row r="2387" spans="1:6" x14ac:dyDescent="0.25">
      <c r="A2387" s="2">
        <f>IF(OR(A2386&gt;=2^I$9,C2386&lt;=VrefLow),"",A2386+1)</f>
        <v>2384</v>
      </c>
      <c r="B2387" s="6">
        <f>IF(OR(A2386&gt;=2^I$9,C2386&lt;=VrefLow),"",IF(B2386&lt;=0,"",(B2386-(M$6/(2^I$9)))))</f>
        <v>2.6765624999995303</v>
      </c>
      <c r="C2387" s="6">
        <f>IF(OR(A2386&gt;=2^I$9,C2386&lt;=VrefLow),"",(B2387*M$12)/(M$9+M$12))</f>
        <v>1.0534168657687117</v>
      </c>
      <c r="D2387" s="4">
        <f>IF(OR(A2386&gt;=2^I$9,C2386&lt;=VrefLow),"",ROUND(((C2387-VrefLow)*(2^REsolution))/(VrefHigh-VrefLow),0))</f>
        <v>1598</v>
      </c>
      <c r="E2387" s="5" t="str">
        <f>IF(OR(A2386&gt;=2^I$9,C2386&lt;=VrefLow),"",DEC2BIN((MOD(D2387,4096)/512),3)&amp;DEC2BIN(MOD(D2387,512),9))</f>
        <v>011000111110</v>
      </c>
      <c r="F2387" s="1" t="str">
        <f>IF(OR(A2386&gt;=2^I$9,C2386&lt;=VrefLow),"",DEC2HEX(D2387,4))</f>
        <v>063E</v>
      </c>
    </row>
    <row r="2388" spans="1:6" x14ac:dyDescent="0.25">
      <c r="A2388" s="2">
        <f>IF(OR(A2387&gt;=2^I$9,C2387&lt;=VrefLow),"",A2387+1)</f>
        <v>2385</v>
      </c>
      <c r="B2388" s="6">
        <f>IF(OR(A2387&gt;=2^I$9,C2387&lt;=VrefLow),"",IF(B2387&lt;=0,"",(B2387-(M$6/(2^I$9)))))</f>
        <v>2.6749999999995304</v>
      </c>
      <c r="C2388" s="6">
        <f>IF(OR(A2387&gt;=2^I$9,C2387&lt;=VrefLow),"",(B2388*M$12)/(M$9+M$12))</f>
        <v>1.0528019113812226</v>
      </c>
      <c r="D2388" s="4">
        <f>IF(OR(A2387&gt;=2^I$9,C2387&lt;=VrefLow),"",ROUND(((C2388-VrefLow)*(2^REsolution))/(VrefHigh-VrefLow),0))</f>
        <v>1597</v>
      </c>
      <c r="E2388" s="5" t="str">
        <f>IF(OR(A2387&gt;=2^I$9,C2387&lt;=VrefLow),"",DEC2BIN((MOD(D2388,4096)/512),3)&amp;DEC2BIN(MOD(D2388,512),9))</f>
        <v>011000111101</v>
      </c>
      <c r="F2388" s="1" t="str">
        <f>IF(OR(A2387&gt;=2^I$9,C2387&lt;=VrefLow),"",DEC2HEX(D2388,4))</f>
        <v>063D</v>
      </c>
    </row>
    <row r="2389" spans="1:6" x14ac:dyDescent="0.25">
      <c r="A2389" s="2">
        <f>IF(OR(A2388&gt;=2^I$9,C2388&lt;=VrefLow),"",A2388+1)</f>
        <v>2386</v>
      </c>
      <c r="B2389" s="6">
        <f>IF(OR(A2388&gt;=2^I$9,C2388&lt;=VrefLow),"",IF(B2388&lt;=0,"",(B2388-(M$6/(2^I$9)))))</f>
        <v>2.6734374999995305</v>
      </c>
      <c r="C2389" s="6">
        <f>IF(OR(A2388&gt;=2^I$9,C2388&lt;=VrefLow),"",(B2389*M$12)/(M$9+M$12))</f>
        <v>1.0521869569937334</v>
      </c>
      <c r="D2389" s="4">
        <f>IF(OR(A2388&gt;=2^I$9,C2388&lt;=VrefLow),"",ROUND(((C2389-VrefLow)*(2^REsolution))/(VrefHigh-VrefLow),0))</f>
        <v>1596</v>
      </c>
      <c r="E2389" s="5" t="str">
        <f>IF(OR(A2388&gt;=2^I$9,C2388&lt;=VrefLow),"",DEC2BIN((MOD(D2389,4096)/512),3)&amp;DEC2BIN(MOD(D2389,512),9))</f>
        <v>011000111100</v>
      </c>
      <c r="F2389" s="1" t="str">
        <f>IF(OR(A2388&gt;=2^I$9,C2388&lt;=VrefLow),"",DEC2HEX(D2389,4))</f>
        <v>063C</v>
      </c>
    </row>
    <row r="2390" spans="1:6" x14ac:dyDescent="0.25">
      <c r="A2390" s="2">
        <f>IF(OR(A2389&gt;=2^I$9,C2389&lt;=VrefLow),"",A2389+1)</f>
        <v>2387</v>
      </c>
      <c r="B2390" s="6">
        <f>IF(OR(A2389&gt;=2^I$9,C2389&lt;=VrefLow),"",IF(B2389&lt;=0,"",(B2389-(M$6/(2^I$9)))))</f>
        <v>2.6718749999995306</v>
      </c>
      <c r="C2390" s="6">
        <f>IF(OR(A2389&gt;=2^I$9,C2389&lt;=VrefLow),"",(B2390*M$12)/(M$9+M$12))</f>
        <v>1.0515720026062445</v>
      </c>
      <c r="D2390" s="4">
        <f>IF(OR(A2389&gt;=2^I$9,C2389&lt;=VrefLow),"",ROUND(((C2390-VrefLow)*(2^REsolution))/(VrefHigh-VrefLow),0))</f>
        <v>1595</v>
      </c>
      <c r="E2390" s="5" t="str">
        <f>IF(OR(A2389&gt;=2^I$9,C2389&lt;=VrefLow),"",DEC2BIN((MOD(D2390,4096)/512),3)&amp;DEC2BIN(MOD(D2390,512),9))</f>
        <v>011000111011</v>
      </c>
      <c r="F2390" s="1" t="str">
        <f>IF(OR(A2389&gt;=2^I$9,C2389&lt;=VrefLow),"",DEC2HEX(D2390,4))</f>
        <v>063B</v>
      </c>
    </row>
    <row r="2391" spans="1:6" x14ac:dyDescent="0.25">
      <c r="A2391" s="2">
        <f>IF(OR(A2390&gt;=2^I$9,C2390&lt;=VrefLow),"",A2390+1)</f>
        <v>2388</v>
      </c>
      <c r="B2391" s="6">
        <f>IF(OR(A2390&gt;=2^I$9,C2390&lt;=VrefLow),"",IF(B2390&lt;=0,"",(B2390-(M$6/(2^I$9)))))</f>
        <v>2.6703124999995307</v>
      </c>
      <c r="C2391" s="6">
        <f>IF(OR(A2390&gt;=2^I$9,C2390&lt;=VrefLow),"",(B2391*M$12)/(M$9+M$12))</f>
        <v>1.0509570482187554</v>
      </c>
      <c r="D2391" s="4">
        <f>IF(OR(A2390&gt;=2^I$9,C2390&lt;=VrefLow),"",ROUND(((C2391-VrefLow)*(2^REsolution))/(VrefHigh-VrefLow),0))</f>
        <v>1594</v>
      </c>
      <c r="E2391" s="5" t="str">
        <f>IF(OR(A2390&gt;=2^I$9,C2390&lt;=VrefLow),"",DEC2BIN((MOD(D2391,4096)/512),3)&amp;DEC2BIN(MOD(D2391,512),9))</f>
        <v>011000111010</v>
      </c>
      <c r="F2391" s="1" t="str">
        <f>IF(OR(A2390&gt;=2^I$9,C2390&lt;=VrefLow),"",DEC2HEX(D2391,4))</f>
        <v>063A</v>
      </c>
    </row>
    <row r="2392" spans="1:6" x14ac:dyDescent="0.25">
      <c r="A2392" s="2">
        <f>IF(OR(A2391&gt;=2^I$9,C2391&lt;=VrefLow),"",A2391+1)</f>
        <v>2389</v>
      </c>
      <c r="B2392" s="6">
        <f>IF(OR(A2391&gt;=2^I$9,C2391&lt;=VrefLow),"",IF(B2391&lt;=0,"",(B2391-(M$6/(2^I$9)))))</f>
        <v>2.6687499999995308</v>
      </c>
      <c r="C2392" s="6">
        <f>IF(OR(A2391&gt;=2^I$9,C2391&lt;=VrefLow),"",(B2392*M$12)/(M$9+M$12))</f>
        <v>1.0503420938312664</v>
      </c>
      <c r="D2392" s="4">
        <f>IF(OR(A2391&gt;=2^I$9,C2391&lt;=VrefLow),"",ROUND(((C2392-VrefLow)*(2^REsolution))/(VrefHigh-VrefLow),0))</f>
        <v>1593</v>
      </c>
      <c r="E2392" s="5" t="str">
        <f>IF(OR(A2391&gt;=2^I$9,C2391&lt;=VrefLow),"",DEC2BIN((MOD(D2392,4096)/512),3)&amp;DEC2BIN(MOD(D2392,512),9))</f>
        <v>011000111001</v>
      </c>
      <c r="F2392" s="1" t="str">
        <f>IF(OR(A2391&gt;=2^I$9,C2391&lt;=VrefLow),"",DEC2HEX(D2392,4))</f>
        <v>0639</v>
      </c>
    </row>
    <row r="2393" spans="1:6" x14ac:dyDescent="0.25">
      <c r="A2393" s="2">
        <f>IF(OR(A2392&gt;=2^I$9,C2392&lt;=VrefLow),"",A2392+1)</f>
        <v>2390</v>
      </c>
      <c r="B2393" s="6">
        <f>IF(OR(A2392&gt;=2^I$9,C2392&lt;=VrefLow),"",IF(B2392&lt;=0,"",(B2392-(M$6/(2^I$9)))))</f>
        <v>2.6671874999995309</v>
      </c>
      <c r="C2393" s="6">
        <f>IF(OR(A2392&gt;=2^I$9,C2392&lt;=VrefLow),"",(B2393*M$12)/(M$9+M$12))</f>
        <v>1.049727139443777</v>
      </c>
      <c r="D2393" s="4">
        <f>IF(OR(A2392&gt;=2^I$9,C2392&lt;=VrefLow),"",ROUND(((C2393-VrefLow)*(2^REsolution))/(VrefHigh-VrefLow),0))</f>
        <v>1592</v>
      </c>
      <c r="E2393" s="5" t="str">
        <f>IF(OR(A2392&gt;=2^I$9,C2392&lt;=VrefLow),"",DEC2BIN((MOD(D2393,4096)/512),3)&amp;DEC2BIN(MOD(D2393,512),9))</f>
        <v>011000111000</v>
      </c>
      <c r="F2393" s="1" t="str">
        <f>IF(OR(A2392&gt;=2^I$9,C2392&lt;=VrefLow),"",DEC2HEX(D2393,4))</f>
        <v>0638</v>
      </c>
    </row>
    <row r="2394" spans="1:6" x14ac:dyDescent="0.25">
      <c r="A2394" s="2">
        <f>IF(OR(A2393&gt;=2^I$9,C2393&lt;=VrefLow),"",A2393+1)</f>
        <v>2391</v>
      </c>
      <c r="B2394" s="6">
        <f>IF(OR(A2393&gt;=2^I$9,C2393&lt;=VrefLow),"",IF(B2393&lt;=0,"",(B2393-(M$6/(2^I$9)))))</f>
        <v>2.665624999999531</v>
      </c>
      <c r="C2394" s="6">
        <f>IF(OR(A2393&gt;=2^I$9,C2393&lt;=VrefLow),"",(B2394*M$12)/(M$9+M$12))</f>
        <v>1.0491121850562879</v>
      </c>
      <c r="D2394" s="4">
        <f>IF(OR(A2393&gt;=2^I$9,C2393&lt;=VrefLow),"",ROUND(((C2394-VrefLow)*(2^REsolution))/(VrefHigh-VrefLow),0))</f>
        <v>1592</v>
      </c>
      <c r="E2394" s="5" t="str">
        <f>IF(OR(A2393&gt;=2^I$9,C2393&lt;=VrefLow),"",DEC2BIN((MOD(D2394,4096)/512),3)&amp;DEC2BIN(MOD(D2394,512),9))</f>
        <v>011000111000</v>
      </c>
      <c r="F2394" s="1" t="str">
        <f>IF(OR(A2393&gt;=2^I$9,C2393&lt;=VrefLow),"",DEC2HEX(D2394,4))</f>
        <v>0638</v>
      </c>
    </row>
    <row r="2395" spans="1:6" x14ac:dyDescent="0.25">
      <c r="A2395" s="2">
        <f>IF(OR(A2394&gt;=2^I$9,C2394&lt;=VrefLow),"",A2394+1)</f>
        <v>2392</v>
      </c>
      <c r="B2395" s="6">
        <f>IF(OR(A2394&gt;=2^I$9,C2394&lt;=VrefLow),"",IF(B2394&lt;=0,"",(B2394-(M$6/(2^I$9)))))</f>
        <v>2.664062499999531</v>
      </c>
      <c r="C2395" s="6">
        <f>IF(OR(A2394&gt;=2^I$9,C2394&lt;=VrefLow),"",(B2395*M$12)/(M$9+M$12))</f>
        <v>1.048497230668799</v>
      </c>
      <c r="D2395" s="4">
        <f>IF(OR(A2394&gt;=2^I$9,C2394&lt;=VrefLow),"",ROUND(((C2395-VrefLow)*(2^REsolution))/(VrefHigh-VrefLow),0))</f>
        <v>1591</v>
      </c>
      <c r="E2395" s="5" t="str">
        <f>IF(OR(A2394&gt;=2^I$9,C2394&lt;=VrefLow),"",DEC2BIN((MOD(D2395,4096)/512),3)&amp;DEC2BIN(MOD(D2395,512),9))</f>
        <v>011000110111</v>
      </c>
      <c r="F2395" s="1" t="str">
        <f>IF(OR(A2394&gt;=2^I$9,C2394&lt;=VrefLow),"",DEC2HEX(D2395,4))</f>
        <v>0637</v>
      </c>
    </row>
    <row r="2396" spans="1:6" x14ac:dyDescent="0.25">
      <c r="A2396" s="2">
        <f>IF(OR(A2395&gt;=2^I$9,C2395&lt;=VrefLow),"",A2395+1)</f>
        <v>2393</v>
      </c>
      <c r="B2396" s="6">
        <f>IF(OR(A2395&gt;=2^I$9,C2395&lt;=VrefLow),"",IF(B2395&lt;=0,"",(B2395-(M$6/(2^I$9)))))</f>
        <v>2.6624999999995311</v>
      </c>
      <c r="C2396" s="6">
        <f>IF(OR(A2395&gt;=2^I$9,C2395&lt;=VrefLow),"",(B2396*M$12)/(M$9+M$12))</f>
        <v>1.0478822762813098</v>
      </c>
      <c r="D2396" s="4">
        <f>IF(OR(A2395&gt;=2^I$9,C2395&lt;=VrefLow),"",ROUND(((C2396-VrefLow)*(2^REsolution))/(VrefHigh-VrefLow),0))</f>
        <v>1590</v>
      </c>
      <c r="E2396" s="5" t="str">
        <f>IF(OR(A2395&gt;=2^I$9,C2395&lt;=VrefLow),"",DEC2BIN((MOD(D2396,4096)/512),3)&amp;DEC2BIN(MOD(D2396,512),9))</f>
        <v>011000110110</v>
      </c>
      <c r="F2396" s="1" t="str">
        <f>IF(OR(A2395&gt;=2^I$9,C2395&lt;=VrefLow),"",DEC2HEX(D2396,4))</f>
        <v>0636</v>
      </c>
    </row>
    <row r="2397" spans="1:6" x14ac:dyDescent="0.25">
      <c r="A2397" s="2">
        <f>IF(OR(A2396&gt;=2^I$9,C2396&lt;=VrefLow),"",A2396+1)</f>
        <v>2394</v>
      </c>
      <c r="B2397" s="6">
        <f>IF(OR(A2396&gt;=2^I$9,C2396&lt;=VrefLow),"",IF(B2396&lt;=0,"",(B2396-(M$6/(2^I$9)))))</f>
        <v>2.6609374999995312</v>
      </c>
      <c r="C2397" s="6">
        <f>IF(OR(A2396&gt;=2^I$9,C2396&lt;=VrefLow),"",(B2397*M$12)/(M$9+M$12))</f>
        <v>1.0472673218938207</v>
      </c>
      <c r="D2397" s="4">
        <f>IF(OR(A2396&gt;=2^I$9,C2396&lt;=VrefLow),"",ROUND(((C2397-VrefLow)*(2^REsolution))/(VrefHigh-VrefLow),0))</f>
        <v>1589</v>
      </c>
      <c r="E2397" s="5" t="str">
        <f>IF(OR(A2396&gt;=2^I$9,C2396&lt;=VrefLow),"",DEC2BIN((MOD(D2397,4096)/512),3)&amp;DEC2BIN(MOD(D2397,512),9))</f>
        <v>011000110101</v>
      </c>
      <c r="F2397" s="1" t="str">
        <f>IF(OR(A2396&gt;=2^I$9,C2396&lt;=VrefLow),"",DEC2HEX(D2397,4))</f>
        <v>0635</v>
      </c>
    </row>
    <row r="2398" spans="1:6" x14ac:dyDescent="0.25">
      <c r="A2398" s="2">
        <f>IF(OR(A2397&gt;=2^I$9,C2397&lt;=VrefLow),"",A2397+1)</f>
        <v>2395</v>
      </c>
      <c r="B2398" s="6">
        <f>IF(OR(A2397&gt;=2^I$9,C2397&lt;=VrefLow),"",IF(B2397&lt;=0,"",(B2397-(M$6/(2^I$9)))))</f>
        <v>2.6593749999995313</v>
      </c>
      <c r="C2398" s="6">
        <f>IF(OR(A2397&gt;=2^I$9,C2397&lt;=VrefLow),"",(B2398*M$12)/(M$9+M$12))</f>
        <v>1.0466523675063317</v>
      </c>
      <c r="D2398" s="4">
        <f>IF(OR(A2397&gt;=2^I$9,C2397&lt;=VrefLow),"",ROUND(((C2398-VrefLow)*(2^REsolution))/(VrefHigh-VrefLow),0))</f>
        <v>1588</v>
      </c>
      <c r="E2398" s="5" t="str">
        <f>IF(OR(A2397&gt;=2^I$9,C2397&lt;=VrefLow),"",DEC2BIN((MOD(D2398,4096)/512),3)&amp;DEC2BIN(MOD(D2398,512),9))</f>
        <v>011000110100</v>
      </c>
      <c r="F2398" s="1" t="str">
        <f>IF(OR(A2397&gt;=2^I$9,C2397&lt;=VrefLow),"",DEC2HEX(D2398,4))</f>
        <v>0634</v>
      </c>
    </row>
    <row r="2399" spans="1:6" x14ac:dyDescent="0.25">
      <c r="A2399" s="2">
        <f>IF(OR(A2398&gt;=2^I$9,C2398&lt;=VrefLow),"",A2398+1)</f>
        <v>2396</v>
      </c>
      <c r="B2399" s="6">
        <f>IF(OR(A2398&gt;=2^I$9,C2398&lt;=VrefLow),"",IF(B2398&lt;=0,"",(B2398-(M$6/(2^I$9)))))</f>
        <v>2.6578124999995314</v>
      </c>
      <c r="C2399" s="6">
        <f>IF(OR(A2398&gt;=2^I$9,C2398&lt;=VrefLow),"",(B2399*M$12)/(M$9+M$12))</f>
        <v>1.0460374131188426</v>
      </c>
      <c r="D2399" s="4">
        <f>IF(OR(A2398&gt;=2^I$9,C2398&lt;=VrefLow),"",ROUND(((C2399-VrefLow)*(2^REsolution))/(VrefHigh-VrefLow),0))</f>
        <v>1587</v>
      </c>
      <c r="E2399" s="5" t="str">
        <f>IF(OR(A2398&gt;=2^I$9,C2398&lt;=VrefLow),"",DEC2BIN((MOD(D2399,4096)/512),3)&amp;DEC2BIN(MOD(D2399,512),9))</f>
        <v>011000110011</v>
      </c>
      <c r="F2399" s="1" t="str">
        <f>IF(OR(A2398&gt;=2^I$9,C2398&lt;=VrefLow),"",DEC2HEX(D2399,4))</f>
        <v>0633</v>
      </c>
    </row>
    <row r="2400" spans="1:6" x14ac:dyDescent="0.25">
      <c r="A2400" s="2">
        <f>IF(OR(A2399&gt;=2^I$9,C2399&lt;=VrefLow),"",A2399+1)</f>
        <v>2397</v>
      </c>
      <c r="B2400" s="6">
        <f>IF(OR(A2399&gt;=2^I$9,C2399&lt;=VrefLow),"",IF(B2399&lt;=0,"",(B2399-(M$6/(2^I$9)))))</f>
        <v>2.6562499999995315</v>
      </c>
      <c r="C2400" s="6">
        <f>IF(OR(A2399&gt;=2^I$9,C2399&lt;=VrefLow),"",(B2400*M$12)/(M$9+M$12))</f>
        <v>1.0454224587313534</v>
      </c>
      <c r="D2400" s="4">
        <f>IF(OR(A2399&gt;=2^I$9,C2399&lt;=VrefLow),"",ROUND(((C2400-VrefLow)*(2^REsolution))/(VrefHigh-VrefLow),0))</f>
        <v>1586</v>
      </c>
      <c r="E2400" s="5" t="str">
        <f>IF(OR(A2399&gt;=2^I$9,C2399&lt;=VrefLow),"",DEC2BIN((MOD(D2400,4096)/512),3)&amp;DEC2BIN(MOD(D2400,512),9))</f>
        <v>011000110010</v>
      </c>
      <c r="F2400" s="1" t="str">
        <f>IF(OR(A2399&gt;=2^I$9,C2399&lt;=VrefLow),"",DEC2HEX(D2400,4))</f>
        <v>0632</v>
      </c>
    </row>
    <row r="2401" spans="1:6" x14ac:dyDescent="0.25">
      <c r="A2401" s="2">
        <f>IF(OR(A2400&gt;=2^I$9,C2400&lt;=VrefLow),"",A2400+1)</f>
        <v>2398</v>
      </c>
      <c r="B2401" s="6">
        <f>IF(OR(A2400&gt;=2^I$9,C2400&lt;=VrefLow),"",IF(B2400&lt;=0,"",(B2400-(M$6/(2^I$9)))))</f>
        <v>2.6546874999995316</v>
      </c>
      <c r="C2401" s="6">
        <f>IF(OR(A2400&gt;=2^I$9,C2400&lt;=VrefLow),"",(B2401*M$12)/(M$9+M$12))</f>
        <v>1.0448075043438643</v>
      </c>
      <c r="D2401" s="4">
        <f>IF(OR(A2400&gt;=2^I$9,C2400&lt;=VrefLow),"",ROUND(((C2401-VrefLow)*(2^REsolution))/(VrefHigh-VrefLow),0))</f>
        <v>1585</v>
      </c>
      <c r="E2401" s="5" t="str">
        <f>IF(OR(A2400&gt;=2^I$9,C2400&lt;=VrefLow),"",DEC2BIN((MOD(D2401,4096)/512),3)&amp;DEC2BIN(MOD(D2401,512),9))</f>
        <v>011000110001</v>
      </c>
      <c r="F2401" s="1" t="str">
        <f>IF(OR(A2400&gt;=2^I$9,C2400&lt;=VrefLow),"",DEC2HEX(D2401,4))</f>
        <v>0631</v>
      </c>
    </row>
    <row r="2402" spans="1:6" x14ac:dyDescent="0.25">
      <c r="A2402" s="2">
        <f>IF(OR(A2401&gt;=2^I$9,C2401&lt;=VrefLow),"",A2401+1)</f>
        <v>2399</v>
      </c>
      <c r="B2402" s="6">
        <f>IF(OR(A2401&gt;=2^I$9,C2401&lt;=VrefLow),"",IF(B2401&lt;=0,"",(B2401-(M$6/(2^I$9)))))</f>
        <v>2.6531249999995317</v>
      </c>
      <c r="C2402" s="6">
        <f>IF(OR(A2401&gt;=2^I$9,C2401&lt;=VrefLow),"",(B2402*M$12)/(M$9+M$12))</f>
        <v>1.0441925499563751</v>
      </c>
      <c r="D2402" s="4">
        <f>IF(OR(A2401&gt;=2^I$9,C2401&lt;=VrefLow),"",ROUND(((C2402-VrefLow)*(2^REsolution))/(VrefHigh-VrefLow),0))</f>
        <v>1584</v>
      </c>
      <c r="E2402" s="5" t="str">
        <f>IF(OR(A2401&gt;=2^I$9,C2401&lt;=VrefLow),"",DEC2BIN((MOD(D2402,4096)/512),3)&amp;DEC2BIN(MOD(D2402,512),9))</f>
        <v>011000110000</v>
      </c>
      <c r="F2402" s="1" t="str">
        <f>IF(OR(A2401&gt;=2^I$9,C2401&lt;=VrefLow),"",DEC2HEX(D2402,4))</f>
        <v>0630</v>
      </c>
    </row>
    <row r="2403" spans="1:6" x14ac:dyDescent="0.25">
      <c r="A2403" s="2">
        <f>IF(OR(A2402&gt;=2^I$9,C2402&lt;=VrefLow),"",A2402+1)</f>
        <v>2400</v>
      </c>
      <c r="B2403" s="6">
        <f>IF(OR(A2402&gt;=2^I$9,C2402&lt;=VrefLow),"",IF(B2402&lt;=0,"",(B2402-(M$6/(2^I$9)))))</f>
        <v>2.6515624999995318</v>
      </c>
      <c r="C2403" s="6">
        <f>IF(OR(A2402&gt;=2^I$9,C2402&lt;=VrefLow),"",(B2403*M$12)/(M$9+M$12))</f>
        <v>1.0435775955688862</v>
      </c>
      <c r="D2403" s="4">
        <f>IF(OR(A2402&gt;=2^I$9,C2402&lt;=VrefLow),"",ROUND(((C2403-VrefLow)*(2^REsolution))/(VrefHigh-VrefLow),0))</f>
        <v>1583</v>
      </c>
      <c r="E2403" s="5" t="str">
        <f>IF(OR(A2402&gt;=2^I$9,C2402&lt;=VrefLow),"",DEC2BIN((MOD(D2403,4096)/512),3)&amp;DEC2BIN(MOD(D2403,512),9))</f>
        <v>011000101111</v>
      </c>
      <c r="F2403" s="1" t="str">
        <f>IF(OR(A2402&gt;=2^I$9,C2402&lt;=VrefLow),"",DEC2HEX(D2403,4))</f>
        <v>062F</v>
      </c>
    </row>
    <row r="2404" spans="1:6" x14ac:dyDescent="0.25">
      <c r="A2404" s="2">
        <f>IF(OR(A2403&gt;=2^I$9,C2403&lt;=VrefLow),"",A2403+1)</f>
        <v>2401</v>
      </c>
      <c r="B2404" s="6">
        <f>IF(OR(A2403&gt;=2^I$9,C2403&lt;=VrefLow),"",IF(B2403&lt;=0,"",(B2403-(M$6/(2^I$9)))))</f>
        <v>2.6499999999995318</v>
      </c>
      <c r="C2404" s="6">
        <f>IF(OR(A2403&gt;=2^I$9,C2403&lt;=VrefLow),"",(B2404*M$12)/(M$9+M$12))</f>
        <v>1.042962641181397</v>
      </c>
      <c r="D2404" s="4">
        <f>IF(OR(A2403&gt;=2^I$9,C2403&lt;=VrefLow),"",ROUND(((C2404-VrefLow)*(2^REsolution))/(VrefHigh-VrefLow),0))</f>
        <v>1582</v>
      </c>
      <c r="E2404" s="5" t="str">
        <f>IF(OR(A2403&gt;=2^I$9,C2403&lt;=VrefLow),"",DEC2BIN((MOD(D2404,4096)/512),3)&amp;DEC2BIN(MOD(D2404,512),9))</f>
        <v>011000101110</v>
      </c>
      <c r="F2404" s="1" t="str">
        <f>IF(OR(A2403&gt;=2^I$9,C2403&lt;=VrefLow),"",DEC2HEX(D2404,4))</f>
        <v>062E</v>
      </c>
    </row>
    <row r="2405" spans="1:6" x14ac:dyDescent="0.25">
      <c r="A2405" s="2">
        <f>IF(OR(A2404&gt;=2^I$9,C2404&lt;=VrefLow),"",A2404+1)</f>
        <v>2402</v>
      </c>
      <c r="B2405" s="6">
        <f>IF(OR(A2404&gt;=2^I$9,C2404&lt;=VrefLow),"",IF(B2404&lt;=0,"",(B2404-(M$6/(2^I$9)))))</f>
        <v>2.6484374999995319</v>
      </c>
      <c r="C2405" s="6">
        <f>IF(OR(A2404&gt;=2^I$9,C2404&lt;=VrefLow),"",(B2405*M$12)/(M$9+M$12))</f>
        <v>1.0423476867939079</v>
      </c>
      <c r="D2405" s="4">
        <f>IF(OR(A2404&gt;=2^I$9,C2404&lt;=VrefLow),"",ROUND(((C2405-VrefLow)*(2^REsolution))/(VrefHigh-VrefLow),0))</f>
        <v>1581</v>
      </c>
      <c r="E2405" s="5" t="str">
        <f>IF(OR(A2404&gt;=2^I$9,C2404&lt;=VrefLow),"",DEC2BIN((MOD(D2405,4096)/512),3)&amp;DEC2BIN(MOD(D2405,512),9))</f>
        <v>011000101101</v>
      </c>
      <c r="F2405" s="1" t="str">
        <f>IF(OR(A2404&gt;=2^I$9,C2404&lt;=VrefLow),"",DEC2HEX(D2405,4))</f>
        <v>062D</v>
      </c>
    </row>
    <row r="2406" spans="1:6" x14ac:dyDescent="0.25">
      <c r="A2406" s="2">
        <f>IF(OR(A2405&gt;=2^I$9,C2405&lt;=VrefLow),"",A2405+1)</f>
        <v>2403</v>
      </c>
      <c r="B2406" s="6">
        <f>IF(OR(A2405&gt;=2^I$9,C2405&lt;=VrefLow),"",IF(B2405&lt;=0,"",(B2405-(M$6/(2^I$9)))))</f>
        <v>2.646874999999532</v>
      </c>
      <c r="C2406" s="6">
        <f>IF(OR(A2405&gt;=2^I$9,C2405&lt;=VrefLow),"",(B2406*M$12)/(M$9+M$12))</f>
        <v>1.0417327324064187</v>
      </c>
      <c r="D2406" s="4">
        <f>IF(OR(A2405&gt;=2^I$9,C2405&lt;=VrefLow),"",ROUND(((C2406-VrefLow)*(2^REsolution))/(VrefHigh-VrefLow),0))</f>
        <v>1580</v>
      </c>
      <c r="E2406" s="5" t="str">
        <f>IF(OR(A2405&gt;=2^I$9,C2405&lt;=VrefLow),"",DEC2BIN((MOD(D2406,4096)/512),3)&amp;DEC2BIN(MOD(D2406,512),9))</f>
        <v>011000101100</v>
      </c>
      <c r="F2406" s="1" t="str">
        <f>IF(OR(A2405&gt;=2^I$9,C2405&lt;=VrefLow),"",DEC2HEX(D2406,4))</f>
        <v>062C</v>
      </c>
    </row>
    <row r="2407" spans="1:6" x14ac:dyDescent="0.25">
      <c r="A2407" s="2">
        <f>IF(OR(A2406&gt;=2^I$9,C2406&lt;=VrefLow),"",A2406+1)</f>
        <v>2404</v>
      </c>
      <c r="B2407" s="6">
        <f>IF(OR(A2406&gt;=2^I$9,C2406&lt;=VrefLow),"",IF(B2406&lt;=0,"",(B2406-(M$6/(2^I$9)))))</f>
        <v>2.6453124999995321</v>
      </c>
      <c r="C2407" s="6">
        <f>IF(OR(A2406&gt;=2^I$9,C2406&lt;=VrefLow),"",(B2407*M$12)/(M$9+M$12))</f>
        <v>1.0411177780189296</v>
      </c>
      <c r="D2407" s="4">
        <f>IF(OR(A2406&gt;=2^I$9,C2406&lt;=VrefLow),"",ROUND(((C2407-VrefLow)*(2^REsolution))/(VrefHigh-VrefLow),0))</f>
        <v>1579</v>
      </c>
      <c r="E2407" s="5" t="str">
        <f>IF(OR(A2406&gt;=2^I$9,C2406&lt;=VrefLow),"",DEC2BIN((MOD(D2407,4096)/512),3)&amp;DEC2BIN(MOD(D2407,512),9))</f>
        <v>011000101011</v>
      </c>
      <c r="F2407" s="1" t="str">
        <f>IF(OR(A2406&gt;=2^I$9,C2406&lt;=VrefLow),"",DEC2HEX(D2407,4))</f>
        <v>062B</v>
      </c>
    </row>
    <row r="2408" spans="1:6" x14ac:dyDescent="0.25">
      <c r="A2408" s="2">
        <f>IF(OR(A2407&gt;=2^I$9,C2407&lt;=VrefLow),"",A2407+1)</f>
        <v>2405</v>
      </c>
      <c r="B2408" s="6">
        <f>IF(OR(A2407&gt;=2^I$9,C2407&lt;=VrefLow),"",IF(B2407&lt;=0,"",(B2407-(M$6/(2^I$9)))))</f>
        <v>2.6437499999995322</v>
      </c>
      <c r="C2408" s="6">
        <f>IF(OR(A2407&gt;=2^I$9,C2407&lt;=VrefLow),"",(B2408*M$12)/(M$9+M$12))</f>
        <v>1.0405028236314406</v>
      </c>
      <c r="D2408" s="4">
        <f>IF(OR(A2407&gt;=2^I$9,C2407&lt;=VrefLow),"",ROUND(((C2408-VrefLow)*(2^REsolution))/(VrefHigh-VrefLow),0))</f>
        <v>1578</v>
      </c>
      <c r="E2408" s="5" t="str">
        <f>IF(OR(A2407&gt;=2^I$9,C2407&lt;=VrefLow),"",DEC2BIN((MOD(D2408,4096)/512),3)&amp;DEC2BIN(MOD(D2408,512),9))</f>
        <v>011000101010</v>
      </c>
      <c r="F2408" s="1" t="str">
        <f>IF(OR(A2407&gt;=2^I$9,C2407&lt;=VrefLow),"",DEC2HEX(D2408,4))</f>
        <v>062A</v>
      </c>
    </row>
    <row r="2409" spans="1:6" x14ac:dyDescent="0.25">
      <c r="A2409" s="2">
        <f>IF(OR(A2408&gt;=2^I$9,C2408&lt;=VrefLow),"",A2408+1)</f>
        <v>2406</v>
      </c>
      <c r="B2409" s="6">
        <f>IF(OR(A2408&gt;=2^I$9,C2408&lt;=VrefLow),"",IF(B2408&lt;=0,"",(B2408-(M$6/(2^I$9)))))</f>
        <v>2.6421874999995323</v>
      </c>
      <c r="C2409" s="6">
        <f>IF(OR(A2408&gt;=2^I$9,C2408&lt;=VrefLow),"",(B2409*M$12)/(M$9+M$12))</f>
        <v>1.0398878692439515</v>
      </c>
      <c r="D2409" s="4">
        <f>IF(OR(A2408&gt;=2^I$9,C2408&lt;=VrefLow),"",ROUND(((C2409-VrefLow)*(2^REsolution))/(VrefHigh-VrefLow),0))</f>
        <v>1578</v>
      </c>
      <c r="E2409" s="5" t="str">
        <f>IF(OR(A2408&gt;=2^I$9,C2408&lt;=VrefLow),"",DEC2BIN((MOD(D2409,4096)/512),3)&amp;DEC2BIN(MOD(D2409,512),9))</f>
        <v>011000101010</v>
      </c>
      <c r="F2409" s="1" t="str">
        <f>IF(OR(A2408&gt;=2^I$9,C2408&lt;=VrefLow),"",DEC2HEX(D2409,4))</f>
        <v>062A</v>
      </c>
    </row>
    <row r="2410" spans="1:6" x14ac:dyDescent="0.25">
      <c r="A2410" s="2">
        <f>IF(OR(A2409&gt;=2^I$9,C2409&lt;=VrefLow),"",A2409+1)</f>
        <v>2407</v>
      </c>
      <c r="B2410" s="6">
        <f>IF(OR(A2409&gt;=2^I$9,C2409&lt;=VrefLow),"",IF(B2409&lt;=0,"",(B2409-(M$6/(2^I$9)))))</f>
        <v>2.6406249999995324</v>
      </c>
      <c r="C2410" s="6">
        <f>IF(OR(A2409&gt;=2^I$9,C2409&lt;=VrefLow),"",(B2410*M$12)/(M$9+M$12))</f>
        <v>1.0392729148564623</v>
      </c>
      <c r="D2410" s="4">
        <f>IF(OR(A2409&gt;=2^I$9,C2409&lt;=VrefLow),"",ROUND(((C2410-VrefLow)*(2^REsolution))/(VrefHigh-VrefLow),0))</f>
        <v>1577</v>
      </c>
      <c r="E2410" s="5" t="str">
        <f>IF(OR(A2409&gt;=2^I$9,C2409&lt;=VrefLow),"",DEC2BIN((MOD(D2410,4096)/512),3)&amp;DEC2BIN(MOD(D2410,512),9))</f>
        <v>011000101001</v>
      </c>
      <c r="F2410" s="1" t="str">
        <f>IF(OR(A2409&gt;=2^I$9,C2409&lt;=VrefLow),"",DEC2HEX(D2410,4))</f>
        <v>0629</v>
      </c>
    </row>
    <row r="2411" spans="1:6" x14ac:dyDescent="0.25">
      <c r="A2411" s="2">
        <f>IF(OR(A2410&gt;=2^I$9,C2410&lt;=VrefLow),"",A2410+1)</f>
        <v>2408</v>
      </c>
      <c r="B2411" s="6">
        <f>IF(OR(A2410&gt;=2^I$9,C2410&lt;=VrefLow),"",IF(B2410&lt;=0,"",(B2410-(M$6/(2^I$9)))))</f>
        <v>2.6390624999995325</v>
      </c>
      <c r="C2411" s="6">
        <f>IF(OR(A2410&gt;=2^I$9,C2410&lt;=VrefLow),"",(B2411*M$12)/(M$9+M$12))</f>
        <v>1.0386579604689734</v>
      </c>
      <c r="D2411" s="4">
        <f>IF(OR(A2410&gt;=2^I$9,C2410&lt;=VrefLow),"",ROUND(((C2411-VrefLow)*(2^REsolution))/(VrefHigh-VrefLow),0))</f>
        <v>1576</v>
      </c>
      <c r="E2411" s="5" t="str">
        <f>IF(OR(A2410&gt;=2^I$9,C2410&lt;=VrefLow),"",DEC2BIN((MOD(D2411,4096)/512),3)&amp;DEC2BIN(MOD(D2411,512),9))</f>
        <v>011000101000</v>
      </c>
      <c r="F2411" s="1" t="str">
        <f>IF(OR(A2410&gt;=2^I$9,C2410&lt;=VrefLow),"",DEC2HEX(D2411,4))</f>
        <v>0628</v>
      </c>
    </row>
    <row r="2412" spans="1:6" x14ac:dyDescent="0.25">
      <c r="A2412" s="2">
        <f>IF(OR(A2411&gt;=2^I$9,C2411&lt;=VrefLow),"",A2411+1)</f>
        <v>2409</v>
      </c>
      <c r="B2412" s="6">
        <f>IF(OR(A2411&gt;=2^I$9,C2411&lt;=VrefLow),"",IF(B2411&lt;=0,"",(B2411-(M$6/(2^I$9)))))</f>
        <v>2.6374999999995326</v>
      </c>
      <c r="C2412" s="6">
        <f>IF(OR(A2411&gt;=2^I$9,C2411&lt;=VrefLow),"",(B2412*M$12)/(M$9+M$12))</f>
        <v>1.038043006081484</v>
      </c>
      <c r="D2412" s="4">
        <f>IF(OR(A2411&gt;=2^I$9,C2411&lt;=VrefLow),"",ROUND(((C2412-VrefLow)*(2^REsolution))/(VrefHigh-VrefLow),0))</f>
        <v>1575</v>
      </c>
      <c r="E2412" s="5" t="str">
        <f>IF(OR(A2411&gt;=2^I$9,C2411&lt;=VrefLow),"",DEC2BIN((MOD(D2412,4096)/512),3)&amp;DEC2BIN(MOD(D2412,512),9))</f>
        <v>011000100111</v>
      </c>
      <c r="F2412" s="1" t="str">
        <f>IF(OR(A2411&gt;=2^I$9,C2411&lt;=VrefLow),"",DEC2HEX(D2412,4))</f>
        <v>0627</v>
      </c>
    </row>
    <row r="2413" spans="1:6" x14ac:dyDescent="0.25">
      <c r="A2413" s="2">
        <f>IF(OR(A2412&gt;=2^I$9,C2412&lt;=VrefLow),"",A2412+1)</f>
        <v>2410</v>
      </c>
      <c r="B2413" s="6">
        <f>IF(OR(A2412&gt;=2^I$9,C2412&lt;=VrefLow),"",IF(B2412&lt;=0,"",(B2412-(M$6/(2^I$9)))))</f>
        <v>2.6359374999995326</v>
      </c>
      <c r="C2413" s="6">
        <f>IF(OR(A2412&gt;=2^I$9,C2412&lt;=VrefLow),"",(B2413*M$12)/(M$9+M$12))</f>
        <v>1.0374280516939949</v>
      </c>
      <c r="D2413" s="4">
        <f>IF(OR(A2412&gt;=2^I$9,C2412&lt;=VrefLow),"",ROUND(((C2413-VrefLow)*(2^REsolution))/(VrefHigh-VrefLow),0))</f>
        <v>1574</v>
      </c>
      <c r="E2413" s="5" t="str">
        <f>IF(OR(A2412&gt;=2^I$9,C2412&lt;=VrefLow),"",DEC2BIN((MOD(D2413,4096)/512),3)&amp;DEC2BIN(MOD(D2413,512),9))</f>
        <v>011000100110</v>
      </c>
      <c r="F2413" s="1" t="str">
        <f>IF(OR(A2412&gt;=2^I$9,C2412&lt;=VrefLow),"",DEC2HEX(D2413,4))</f>
        <v>0626</v>
      </c>
    </row>
    <row r="2414" spans="1:6" x14ac:dyDescent="0.25">
      <c r="A2414" s="2">
        <f>IF(OR(A2413&gt;=2^I$9,C2413&lt;=VrefLow),"",A2413+1)</f>
        <v>2411</v>
      </c>
      <c r="B2414" s="6">
        <f>IF(OR(A2413&gt;=2^I$9,C2413&lt;=VrefLow),"",IF(B2413&lt;=0,"",(B2413-(M$6/(2^I$9)))))</f>
        <v>2.6343749999995327</v>
      </c>
      <c r="C2414" s="6">
        <f>IF(OR(A2413&gt;=2^I$9,C2413&lt;=VrefLow),"",(B2414*M$12)/(M$9+M$12))</f>
        <v>1.0368130973065059</v>
      </c>
      <c r="D2414" s="4">
        <f>IF(OR(A2413&gt;=2^I$9,C2413&lt;=VrefLow),"",ROUND(((C2414-VrefLow)*(2^REsolution))/(VrefHigh-VrefLow),0))</f>
        <v>1573</v>
      </c>
      <c r="E2414" s="5" t="str">
        <f>IF(OR(A2413&gt;=2^I$9,C2413&lt;=VrefLow),"",DEC2BIN((MOD(D2414,4096)/512),3)&amp;DEC2BIN(MOD(D2414,512),9))</f>
        <v>011000100101</v>
      </c>
      <c r="F2414" s="1" t="str">
        <f>IF(OR(A2413&gt;=2^I$9,C2413&lt;=VrefLow),"",DEC2HEX(D2414,4))</f>
        <v>0625</v>
      </c>
    </row>
    <row r="2415" spans="1:6" x14ac:dyDescent="0.25">
      <c r="A2415" s="2">
        <f>IF(OR(A2414&gt;=2^I$9,C2414&lt;=VrefLow),"",A2414+1)</f>
        <v>2412</v>
      </c>
      <c r="B2415" s="6">
        <f>IF(OR(A2414&gt;=2^I$9,C2414&lt;=VrefLow),"",IF(B2414&lt;=0,"",(B2414-(M$6/(2^I$9)))))</f>
        <v>2.6328124999995328</v>
      </c>
      <c r="C2415" s="6">
        <f>IF(OR(A2414&gt;=2^I$9,C2414&lt;=VrefLow),"",(B2415*M$12)/(M$9+M$12))</f>
        <v>1.0361981429190168</v>
      </c>
      <c r="D2415" s="4">
        <f>IF(OR(A2414&gt;=2^I$9,C2414&lt;=VrefLow),"",ROUND(((C2415-VrefLow)*(2^REsolution))/(VrefHigh-VrefLow),0))</f>
        <v>1572</v>
      </c>
      <c r="E2415" s="5" t="str">
        <f>IF(OR(A2414&gt;=2^I$9,C2414&lt;=VrefLow),"",DEC2BIN((MOD(D2415,4096)/512),3)&amp;DEC2BIN(MOD(D2415,512),9))</f>
        <v>011000100100</v>
      </c>
      <c r="F2415" s="1" t="str">
        <f>IF(OR(A2414&gt;=2^I$9,C2414&lt;=VrefLow),"",DEC2HEX(D2415,4))</f>
        <v>0624</v>
      </c>
    </row>
    <row r="2416" spans="1:6" x14ac:dyDescent="0.25">
      <c r="A2416" s="2">
        <f>IF(OR(A2415&gt;=2^I$9,C2415&lt;=VrefLow),"",A2415+1)</f>
        <v>2413</v>
      </c>
      <c r="B2416" s="6">
        <f>IF(OR(A2415&gt;=2^I$9,C2415&lt;=VrefLow),"",IF(B2415&lt;=0,"",(B2415-(M$6/(2^I$9)))))</f>
        <v>2.6312499999995329</v>
      </c>
      <c r="C2416" s="6">
        <f>IF(OR(A2415&gt;=2^I$9,C2415&lt;=VrefLow),"",(B2416*M$12)/(M$9+M$12))</f>
        <v>1.0355831885315279</v>
      </c>
      <c r="D2416" s="4">
        <f>IF(OR(A2415&gt;=2^I$9,C2415&lt;=VrefLow),"",ROUND(((C2416-VrefLow)*(2^REsolution))/(VrefHigh-VrefLow),0))</f>
        <v>1571</v>
      </c>
      <c r="E2416" s="5" t="str">
        <f>IF(OR(A2415&gt;=2^I$9,C2415&lt;=VrefLow),"",DEC2BIN((MOD(D2416,4096)/512),3)&amp;DEC2BIN(MOD(D2416,512),9))</f>
        <v>011000100011</v>
      </c>
      <c r="F2416" s="1" t="str">
        <f>IF(OR(A2415&gt;=2^I$9,C2415&lt;=VrefLow),"",DEC2HEX(D2416,4))</f>
        <v>0623</v>
      </c>
    </row>
    <row r="2417" spans="1:6" x14ac:dyDescent="0.25">
      <c r="A2417" s="2">
        <f>IF(OR(A2416&gt;=2^I$9,C2416&lt;=VrefLow),"",A2416+1)</f>
        <v>2414</v>
      </c>
      <c r="B2417" s="6">
        <f>IF(OR(A2416&gt;=2^I$9,C2416&lt;=VrefLow),"",IF(B2416&lt;=0,"",(B2416-(M$6/(2^I$9)))))</f>
        <v>2.629687499999533</v>
      </c>
      <c r="C2417" s="6">
        <f>IF(OR(A2416&gt;=2^I$9,C2416&lt;=VrefLow),"",(B2417*M$12)/(M$9+M$12))</f>
        <v>1.0349682341440387</v>
      </c>
      <c r="D2417" s="4">
        <f>IF(OR(A2416&gt;=2^I$9,C2416&lt;=VrefLow),"",ROUND(((C2417-VrefLow)*(2^REsolution))/(VrefHigh-VrefLow),0))</f>
        <v>1570</v>
      </c>
      <c r="E2417" s="5" t="str">
        <f>IF(OR(A2416&gt;=2^I$9,C2416&lt;=VrefLow),"",DEC2BIN((MOD(D2417,4096)/512),3)&amp;DEC2BIN(MOD(D2417,512),9))</f>
        <v>011000100010</v>
      </c>
      <c r="F2417" s="1" t="str">
        <f>IF(OR(A2416&gt;=2^I$9,C2416&lt;=VrefLow),"",DEC2HEX(D2417,4))</f>
        <v>0622</v>
      </c>
    </row>
    <row r="2418" spans="1:6" x14ac:dyDescent="0.25">
      <c r="A2418" s="2">
        <f>IF(OR(A2417&gt;=2^I$9,C2417&lt;=VrefLow),"",A2417+1)</f>
        <v>2415</v>
      </c>
      <c r="B2418" s="6">
        <f>IF(OR(A2417&gt;=2^I$9,C2417&lt;=VrefLow),"",IF(B2417&lt;=0,"",(B2417-(M$6/(2^I$9)))))</f>
        <v>2.6281249999995331</v>
      </c>
      <c r="C2418" s="6">
        <f>IF(OR(A2417&gt;=2^I$9,C2417&lt;=VrefLow),"",(B2418*M$12)/(M$9+M$12))</f>
        <v>1.0343532797565493</v>
      </c>
      <c r="D2418" s="4">
        <f>IF(OR(A2417&gt;=2^I$9,C2417&lt;=VrefLow),"",ROUND(((C2418-VrefLow)*(2^REsolution))/(VrefHigh-VrefLow),0))</f>
        <v>1569</v>
      </c>
      <c r="E2418" s="5" t="str">
        <f>IF(OR(A2417&gt;=2^I$9,C2417&lt;=VrefLow),"",DEC2BIN((MOD(D2418,4096)/512),3)&amp;DEC2BIN(MOD(D2418,512),9))</f>
        <v>011000100001</v>
      </c>
      <c r="F2418" s="1" t="str">
        <f>IF(OR(A2417&gt;=2^I$9,C2417&lt;=VrefLow),"",DEC2HEX(D2418,4))</f>
        <v>0621</v>
      </c>
    </row>
    <row r="2419" spans="1:6" x14ac:dyDescent="0.25">
      <c r="A2419" s="2">
        <f>IF(OR(A2418&gt;=2^I$9,C2418&lt;=VrefLow),"",A2418+1)</f>
        <v>2416</v>
      </c>
      <c r="B2419" s="6">
        <f>IF(OR(A2418&gt;=2^I$9,C2418&lt;=VrefLow),"",IF(B2418&lt;=0,"",(B2418-(M$6/(2^I$9)))))</f>
        <v>2.6265624999995332</v>
      </c>
      <c r="C2419" s="6">
        <f>IF(OR(A2418&gt;=2^I$9,C2418&lt;=VrefLow),"",(B2419*M$12)/(M$9+M$12))</f>
        <v>1.0337383253690604</v>
      </c>
      <c r="D2419" s="4">
        <f>IF(OR(A2418&gt;=2^I$9,C2418&lt;=VrefLow),"",ROUND(((C2419-VrefLow)*(2^REsolution))/(VrefHigh-VrefLow),0))</f>
        <v>1568</v>
      </c>
      <c r="E2419" s="5" t="str">
        <f>IF(OR(A2418&gt;=2^I$9,C2418&lt;=VrefLow),"",DEC2BIN((MOD(D2419,4096)/512),3)&amp;DEC2BIN(MOD(D2419,512),9))</f>
        <v>011000100000</v>
      </c>
      <c r="F2419" s="1" t="str">
        <f>IF(OR(A2418&gt;=2^I$9,C2418&lt;=VrefLow),"",DEC2HEX(D2419,4))</f>
        <v>0620</v>
      </c>
    </row>
    <row r="2420" spans="1:6" x14ac:dyDescent="0.25">
      <c r="A2420" s="2">
        <f>IF(OR(A2419&gt;=2^I$9,C2419&lt;=VrefLow),"",A2419+1)</f>
        <v>2417</v>
      </c>
      <c r="B2420" s="6">
        <f>IF(OR(A2419&gt;=2^I$9,C2419&lt;=VrefLow),"",IF(B2419&lt;=0,"",(B2419-(M$6/(2^I$9)))))</f>
        <v>2.6249999999995333</v>
      </c>
      <c r="C2420" s="6">
        <f>IF(OR(A2419&gt;=2^I$9,C2419&lt;=VrefLow),"",(B2420*M$12)/(M$9+M$12))</f>
        <v>1.0331233709815713</v>
      </c>
      <c r="D2420" s="4">
        <f>IF(OR(A2419&gt;=2^I$9,C2419&lt;=VrefLow),"",ROUND(((C2420-VrefLow)*(2^REsolution))/(VrefHigh-VrefLow),0))</f>
        <v>1567</v>
      </c>
      <c r="E2420" s="5" t="str">
        <f>IF(OR(A2419&gt;=2^I$9,C2419&lt;=VrefLow),"",DEC2BIN((MOD(D2420,4096)/512),3)&amp;DEC2BIN(MOD(D2420,512),9))</f>
        <v>011000011111</v>
      </c>
      <c r="F2420" s="1" t="str">
        <f>IF(OR(A2419&gt;=2^I$9,C2419&lt;=VrefLow),"",DEC2HEX(D2420,4))</f>
        <v>061F</v>
      </c>
    </row>
    <row r="2421" spans="1:6" x14ac:dyDescent="0.25">
      <c r="A2421" s="2">
        <f>IF(OR(A2420&gt;=2^I$9,C2420&lt;=VrefLow),"",A2420+1)</f>
        <v>2418</v>
      </c>
      <c r="B2421" s="6">
        <f>IF(OR(A2420&gt;=2^I$9,C2420&lt;=VrefLow),"",IF(B2420&lt;=0,"",(B2420-(M$6/(2^I$9)))))</f>
        <v>2.6234374999995334</v>
      </c>
      <c r="C2421" s="6">
        <f>IF(OR(A2420&gt;=2^I$9,C2420&lt;=VrefLow),"",(B2421*M$12)/(M$9+M$12))</f>
        <v>1.0325084165940821</v>
      </c>
      <c r="D2421" s="4">
        <f>IF(OR(A2420&gt;=2^I$9,C2420&lt;=VrefLow),"",ROUND(((C2421-VrefLow)*(2^REsolution))/(VrefHigh-VrefLow),0))</f>
        <v>1566</v>
      </c>
      <c r="E2421" s="5" t="str">
        <f>IF(OR(A2420&gt;=2^I$9,C2420&lt;=VrefLow),"",DEC2BIN((MOD(D2421,4096)/512),3)&amp;DEC2BIN(MOD(D2421,512),9))</f>
        <v>011000011110</v>
      </c>
      <c r="F2421" s="1" t="str">
        <f>IF(OR(A2420&gt;=2^I$9,C2420&lt;=VrefLow),"",DEC2HEX(D2421,4))</f>
        <v>061E</v>
      </c>
    </row>
    <row r="2422" spans="1:6" x14ac:dyDescent="0.25">
      <c r="A2422" s="2">
        <f>IF(OR(A2421&gt;=2^I$9,C2421&lt;=VrefLow),"",A2421+1)</f>
        <v>2419</v>
      </c>
      <c r="B2422" s="6">
        <f>IF(OR(A2421&gt;=2^I$9,C2421&lt;=VrefLow),"",IF(B2421&lt;=0,"",(B2421-(M$6/(2^I$9)))))</f>
        <v>2.6218749999995334</v>
      </c>
      <c r="C2422" s="6">
        <f>IF(OR(A2421&gt;=2^I$9,C2421&lt;=VrefLow),"",(B2422*M$12)/(M$9+M$12))</f>
        <v>1.0318934622065932</v>
      </c>
      <c r="D2422" s="4">
        <f>IF(OR(A2421&gt;=2^I$9,C2421&lt;=VrefLow),"",ROUND(((C2422-VrefLow)*(2^REsolution))/(VrefHigh-VrefLow),0))</f>
        <v>1565</v>
      </c>
      <c r="E2422" s="5" t="str">
        <f>IF(OR(A2421&gt;=2^I$9,C2421&lt;=VrefLow),"",DEC2BIN((MOD(D2422,4096)/512),3)&amp;DEC2BIN(MOD(D2422,512),9))</f>
        <v>011000011101</v>
      </c>
      <c r="F2422" s="1" t="str">
        <f>IF(OR(A2421&gt;=2^I$9,C2421&lt;=VrefLow),"",DEC2HEX(D2422,4))</f>
        <v>061D</v>
      </c>
    </row>
    <row r="2423" spans="1:6" x14ac:dyDescent="0.25">
      <c r="A2423" s="2">
        <f>IF(OR(A2422&gt;=2^I$9,C2422&lt;=VrefLow),"",A2422+1)</f>
        <v>2420</v>
      </c>
      <c r="B2423" s="6">
        <f>IF(OR(A2422&gt;=2^I$9,C2422&lt;=VrefLow),"",IF(B2422&lt;=0,"",(B2422-(M$6/(2^I$9)))))</f>
        <v>2.6203124999995335</v>
      </c>
      <c r="C2423" s="6">
        <f>IF(OR(A2422&gt;=2^I$9,C2422&lt;=VrefLow),"",(B2423*M$12)/(M$9+M$12))</f>
        <v>1.031278507819104</v>
      </c>
      <c r="D2423" s="4">
        <f>IF(OR(A2422&gt;=2^I$9,C2422&lt;=VrefLow),"",ROUND(((C2423-VrefLow)*(2^REsolution))/(VrefHigh-VrefLow),0))</f>
        <v>1564</v>
      </c>
      <c r="E2423" s="5" t="str">
        <f>IF(OR(A2422&gt;=2^I$9,C2422&lt;=VrefLow),"",DEC2BIN((MOD(D2423,4096)/512),3)&amp;DEC2BIN(MOD(D2423,512),9))</f>
        <v>011000011100</v>
      </c>
      <c r="F2423" s="1" t="str">
        <f>IF(OR(A2422&gt;=2^I$9,C2422&lt;=VrefLow),"",DEC2HEX(D2423,4))</f>
        <v>061C</v>
      </c>
    </row>
    <row r="2424" spans="1:6" x14ac:dyDescent="0.25">
      <c r="A2424" s="2">
        <f>IF(OR(A2423&gt;=2^I$9,C2423&lt;=VrefLow),"",A2423+1)</f>
        <v>2421</v>
      </c>
      <c r="B2424" s="6">
        <f>IF(OR(A2423&gt;=2^I$9,C2423&lt;=VrefLow),"",IF(B2423&lt;=0,"",(B2423-(M$6/(2^I$9)))))</f>
        <v>2.6187499999995336</v>
      </c>
      <c r="C2424" s="6">
        <f>IF(OR(A2423&gt;=2^I$9,C2423&lt;=VrefLow),"",(B2424*M$12)/(M$9+M$12))</f>
        <v>1.0306635534316149</v>
      </c>
      <c r="D2424" s="4">
        <f>IF(OR(A2423&gt;=2^I$9,C2423&lt;=VrefLow),"",ROUND(((C2424-VrefLow)*(2^REsolution))/(VrefHigh-VrefLow),0))</f>
        <v>1564</v>
      </c>
      <c r="E2424" s="5" t="str">
        <f>IF(OR(A2423&gt;=2^I$9,C2423&lt;=VrefLow),"",DEC2BIN((MOD(D2424,4096)/512),3)&amp;DEC2BIN(MOD(D2424,512),9))</f>
        <v>011000011100</v>
      </c>
      <c r="F2424" s="1" t="str">
        <f>IF(OR(A2423&gt;=2^I$9,C2423&lt;=VrefLow),"",DEC2HEX(D2424,4))</f>
        <v>061C</v>
      </c>
    </row>
    <row r="2425" spans="1:6" x14ac:dyDescent="0.25">
      <c r="A2425" s="2">
        <f>IF(OR(A2424&gt;=2^I$9,C2424&lt;=VrefLow),"",A2424+1)</f>
        <v>2422</v>
      </c>
      <c r="B2425" s="6">
        <f>IF(OR(A2424&gt;=2^I$9,C2424&lt;=VrefLow),"",IF(B2424&lt;=0,"",(B2424-(M$6/(2^I$9)))))</f>
        <v>2.6171874999995337</v>
      </c>
      <c r="C2425" s="6">
        <f>IF(OR(A2424&gt;=2^I$9,C2424&lt;=VrefLow),"",(B2425*M$12)/(M$9+M$12))</f>
        <v>1.0300485990441257</v>
      </c>
      <c r="D2425" s="4">
        <f>IF(OR(A2424&gt;=2^I$9,C2424&lt;=VrefLow),"",ROUND(((C2425-VrefLow)*(2^REsolution))/(VrefHigh-VrefLow),0))</f>
        <v>1563</v>
      </c>
      <c r="E2425" s="5" t="str">
        <f>IF(OR(A2424&gt;=2^I$9,C2424&lt;=VrefLow),"",DEC2BIN((MOD(D2425,4096)/512),3)&amp;DEC2BIN(MOD(D2425,512),9))</f>
        <v>011000011011</v>
      </c>
      <c r="F2425" s="1" t="str">
        <f>IF(OR(A2424&gt;=2^I$9,C2424&lt;=VrefLow),"",DEC2HEX(D2425,4))</f>
        <v>061B</v>
      </c>
    </row>
    <row r="2426" spans="1:6" x14ac:dyDescent="0.25">
      <c r="A2426" s="2">
        <f>IF(OR(A2425&gt;=2^I$9,C2425&lt;=VrefLow),"",A2425+1)</f>
        <v>2423</v>
      </c>
      <c r="B2426" s="6">
        <f>IF(OR(A2425&gt;=2^I$9,C2425&lt;=VrefLow),"",IF(B2425&lt;=0,"",(B2425-(M$6/(2^I$9)))))</f>
        <v>2.6156249999995338</v>
      </c>
      <c r="C2426" s="6">
        <f>IF(OR(A2425&gt;=2^I$9,C2425&lt;=VrefLow),"",(B2426*M$12)/(M$9+M$12))</f>
        <v>1.0294336446566366</v>
      </c>
      <c r="D2426" s="4">
        <f>IF(OR(A2425&gt;=2^I$9,C2425&lt;=VrefLow),"",ROUND(((C2426-VrefLow)*(2^REsolution))/(VrefHigh-VrefLow),0))</f>
        <v>1562</v>
      </c>
      <c r="E2426" s="5" t="str">
        <f>IF(OR(A2425&gt;=2^I$9,C2425&lt;=VrefLow),"",DEC2BIN((MOD(D2426,4096)/512),3)&amp;DEC2BIN(MOD(D2426,512),9))</f>
        <v>011000011010</v>
      </c>
      <c r="F2426" s="1" t="str">
        <f>IF(OR(A2425&gt;=2^I$9,C2425&lt;=VrefLow),"",DEC2HEX(D2426,4))</f>
        <v>061A</v>
      </c>
    </row>
    <row r="2427" spans="1:6" x14ac:dyDescent="0.25">
      <c r="A2427" s="2">
        <f>IF(OR(A2426&gt;=2^I$9,C2426&lt;=VrefLow),"",A2426+1)</f>
        <v>2424</v>
      </c>
      <c r="B2427" s="6">
        <f>IF(OR(A2426&gt;=2^I$9,C2426&lt;=VrefLow),"",IF(B2426&lt;=0,"",(B2426-(M$6/(2^I$9)))))</f>
        <v>2.6140624999995339</v>
      </c>
      <c r="C2427" s="6">
        <f>IF(OR(A2426&gt;=2^I$9,C2426&lt;=VrefLow),"",(B2427*M$12)/(M$9+M$12))</f>
        <v>1.0288186902691476</v>
      </c>
      <c r="D2427" s="4">
        <f>IF(OR(A2426&gt;=2^I$9,C2426&lt;=VrefLow),"",ROUND(((C2427-VrefLow)*(2^REsolution))/(VrefHigh-VrefLow),0))</f>
        <v>1561</v>
      </c>
      <c r="E2427" s="5" t="str">
        <f>IF(OR(A2426&gt;=2^I$9,C2426&lt;=VrefLow),"",DEC2BIN((MOD(D2427,4096)/512),3)&amp;DEC2BIN(MOD(D2427,512),9))</f>
        <v>011000011001</v>
      </c>
      <c r="F2427" s="1" t="str">
        <f>IF(OR(A2426&gt;=2^I$9,C2426&lt;=VrefLow),"",DEC2HEX(D2427,4))</f>
        <v>0619</v>
      </c>
    </row>
    <row r="2428" spans="1:6" x14ac:dyDescent="0.25">
      <c r="A2428" s="2">
        <f>IF(OR(A2427&gt;=2^I$9,C2427&lt;=VrefLow),"",A2427+1)</f>
        <v>2425</v>
      </c>
      <c r="B2428" s="6">
        <f>IF(OR(A2427&gt;=2^I$9,C2427&lt;=VrefLow),"",IF(B2427&lt;=0,"",(B2427-(M$6/(2^I$9)))))</f>
        <v>2.612499999999534</v>
      </c>
      <c r="C2428" s="6">
        <f>IF(OR(A2427&gt;=2^I$9,C2427&lt;=VrefLow),"",(B2428*M$12)/(M$9+M$12))</f>
        <v>1.0282037358816585</v>
      </c>
      <c r="D2428" s="4">
        <f>IF(OR(A2427&gt;=2^I$9,C2427&lt;=VrefLow),"",ROUND(((C2428-VrefLow)*(2^REsolution))/(VrefHigh-VrefLow),0))</f>
        <v>1560</v>
      </c>
      <c r="E2428" s="5" t="str">
        <f>IF(OR(A2427&gt;=2^I$9,C2427&lt;=VrefLow),"",DEC2BIN((MOD(D2428,4096)/512),3)&amp;DEC2BIN(MOD(D2428,512),9))</f>
        <v>011000011000</v>
      </c>
      <c r="F2428" s="1" t="str">
        <f>IF(OR(A2427&gt;=2^I$9,C2427&lt;=VrefLow),"",DEC2HEX(D2428,4))</f>
        <v>0618</v>
      </c>
    </row>
    <row r="2429" spans="1:6" x14ac:dyDescent="0.25">
      <c r="A2429" s="2">
        <f>IF(OR(A2428&gt;=2^I$9,C2428&lt;=VrefLow),"",A2428+1)</f>
        <v>2426</v>
      </c>
      <c r="B2429" s="6">
        <f>IF(OR(A2428&gt;=2^I$9,C2428&lt;=VrefLow),"",IF(B2428&lt;=0,"",(B2428-(M$6/(2^I$9)))))</f>
        <v>2.6109374999995341</v>
      </c>
      <c r="C2429" s="6">
        <f>IF(OR(A2428&gt;=2^I$9,C2428&lt;=VrefLow),"",(B2429*M$12)/(M$9+M$12))</f>
        <v>1.0275887814941695</v>
      </c>
      <c r="D2429" s="4">
        <f>IF(OR(A2428&gt;=2^I$9,C2428&lt;=VrefLow),"",ROUND(((C2429-VrefLow)*(2^REsolution))/(VrefHigh-VrefLow),0))</f>
        <v>1559</v>
      </c>
      <c r="E2429" s="5" t="str">
        <f>IF(OR(A2428&gt;=2^I$9,C2428&lt;=VrefLow),"",DEC2BIN((MOD(D2429,4096)/512),3)&amp;DEC2BIN(MOD(D2429,512),9))</f>
        <v>011000010111</v>
      </c>
      <c r="F2429" s="1" t="str">
        <f>IF(OR(A2428&gt;=2^I$9,C2428&lt;=VrefLow),"",DEC2HEX(D2429,4))</f>
        <v>0617</v>
      </c>
    </row>
    <row r="2430" spans="1:6" x14ac:dyDescent="0.25">
      <c r="A2430" s="2">
        <f>IF(OR(A2429&gt;=2^I$9,C2429&lt;=VrefLow),"",A2429+1)</f>
        <v>2427</v>
      </c>
      <c r="B2430" s="6">
        <f>IF(OR(A2429&gt;=2^I$9,C2429&lt;=VrefLow),"",IF(B2429&lt;=0,"",(B2429-(M$6/(2^I$9)))))</f>
        <v>2.6093749999995342</v>
      </c>
      <c r="C2430" s="6">
        <f>IF(OR(A2429&gt;=2^I$9,C2429&lt;=VrefLow),"",(B2430*M$12)/(M$9+M$12))</f>
        <v>1.0269738271066802</v>
      </c>
      <c r="D2430" s="4">
        <f>IF(OR(A2429&gt;=2^I$9,C2429&lt;=VrefLow),"",ROUND(((C2430-VrefLow)*(2^REsolution))/(VrefHigh-VrefLow),0))</f>
        <v>1558</v>
      </c>
      <c r="E2430" s="5" t="str">
        <f>IF(OR(A2429&gt;=2^I$9,C2429&lt;=VrefLow),"",DEC2BIN((MOD(D2430,4096)/512),3)&amp;DEC2BIN(MOD(D2430,512),9))</f>
        <v>011000010110</v>
      </c>
      <c r="F2430" s="1" t="str">
        <f>IF(OR(A2429&gt;=2^I$9,C2429&lt;=VrefLow),"",DEC2HEX(D2430,4))</f>
        <v>0616</v>
      </c>
    </row>
    <row r="2431" spans="1:6" x14ac:dyDescent="0.25">
      <c r="A2431" s="2">
        <f>IF(OR(A2430&gt;=2^I$9,C2430&lt;=VrefLow),"",A2430+1)</f>
        <v>2428</v>
      </c>
      <c r="B2431" s="6">
        <f>IF(OR(A2430&gt;=2^I$9,C2430&lt;=VrefLow),"",IF(B2430&lt;=0,"",(B2430-(M$6/(2^I$9)))))</f>
        <v>2.6078124999995342</v>
      </c>
      <c r="C2431" s="6">
        <f>IF(OR(A2430&gt;=2^I$9,C2430&lt;=VrefLow),"",(B2431*M$12)/(M$9+M$12))</f>
        <v>1.026358872719191</v>
      </c>
      <c r="D2431" s="4">
        <f>IF(OR(A2430&gt;=2^I$9,C2430&lt;=VrefLow),"",ROUND(((C2431-VrefLow)*(2^REsolution))/(VrefHigh-VrefLow),0))</f>
        <v>1557</v>
      </c>
      <c r="E2431" s="5" t="str">
        <f>IF(OR(A2430&gt;=2^I$9,C2430&lt;=VrefLow),"",DEC2BIN((MOD(D2431,4096)/512),3)&amp;DEC2BIN(MOD(D2431,512),9))</f>
        <v>011000010101</v>
      </c>
      <c r="F2431" s="1" t="str">
        <f>IF(OR(A2430&gt;=2^I$9,C2430&lt;=VrefLow),"",DEC2HEX(D2431,4))</f>
        <v>0615</v>
      </c>
    </row>
    <row r="2432" spans="1:6" x14ac:dyDescent="0.25">
      <c r="A2432" s="2">
        <f>IF(OR(A2431&gt;=2^I$9,C2431&lt;=VrefLow),"",A2431+1)</f>
        <v>2429</v>
      </c>
      <c r="B2432" s="6">
        <f>IF(OR(A2431&gt;=2^I$9,C2431&lt;=VrefLow),"",IF(B2431&lt;=0,"",(B2431-(M$6/(2^I$9)))))</f>
        <v>2.6062499999995343</v>
      </c>
      <c r="C2432" s="6">
        <f>IF(OR(A2431&gt;=2^I$9,C2431&lt;=VrefLow),"",(B2432*M$12)/(M$9+M$12))</f>
        <v>1.0257439183317021</v>
      </c>
      <c r="D2432" s="4">
        <f>IF(OR(A2431&gt;=2^I$9,C2431&lt;=VrefLow),"",ROUND(((C2432-VrefLow)*(2^REsolution))/(VrefHigh-VrefLow),0))</f>
        <v>1556</v>
      </c>
      <c r="E2432" s="5" t="str">
        <f>IF(OR(A2431&gt;=2^I$9,C2431&lt;=VrefLow),"",DEC2BIN((MOD(D2432,4096)/512),3)&amp;DEC2BIN(MOD(D2432,512),9))</f>
        <v>011000010100</v>
      </c>
      <c r="F2432" s="1" t="str">
        <f>IF(OR(A2431&gt;=2^I$9,C2431&lt;=VrefLow),"",DEC2HEX(D2432,4))</f>
        <v>0614</v>
      </c>
    </row>
    <row r="2433" spans="1:6" x14ac:dyDescent="0.25">
      <c r="A2433" s="2">
        <f>IF(OR(A2432&gt;=2^I$9,C2432&lt;=VrefLow),"",A2432+1)</f>
        <v>2430</v>
      </c>
      <c r="B2433" s="6">
        <f>IF(OR(A2432&gt;=2^I$9,C2432&lt;=VrefLow),"",IF(B2432&lt;=0,"",(B2432-(M$6/(2^I$9)))))</f>
        <v>2.6046874999995344</v>
      </c>
      <c r="C2433" s="6">
        <f>IF(OR(A2432&gt;=2^I$9,C2432&lt;=VrefLow),"",(B2433*M$12)/(M$9+M$12))</f>
        <v>1.0251289639442129</v>
      </c>
      <c r="D2433" s="4">
        <f>IF(OR(A2432&gt;=2^I$9,C2432&lt;=VrefLow),"",ROUND(((C2433-VrefLow)*(2^REsolution))/(VrefHigh-VrefLow),0))</f>
        <v>1555</v>
      </c>
      <c r="E2433" s="5" t="str">
        <f>IF(OR(A2432&gt;=2^I$9,C2432&lt;=VrefLow),"",DEC2BIN((MOD(D2433,4096)/512),3)&amp;DEC2BIN(MOD(D2433,512),9))</f>
        <v>011000010011</v>
      </c>
      <c r="F2433" s="1" t="str">
        <f>IF(OR(A2432&gt;=2^I$9,C2432&lt;=VrefLow),"",DEC2HEX(D2433,4))</f>
        <v>0613</v>
      </c>
    </row>
    <row r="2434" spans="1:6" x14ac:dyDescent="0.25">
      <c r="A2434" s="2">
        <f>IF(OR(A2433&gt;=2^I$9,C2433&lt;=VrefLow),"",A2433+1)</f>
        <v>2431</v>
      </c>
      <c r="B2434" s="6">
        <f>IF(OR(A2433&gt;=2^I$9,C2433&lt;=VrefLow),"",IF(B2433&lt;=0,"",(B2433-(M$6/(2^I$9)))))</f>
        <v>2.6031249999995345</v>
      </c>
      <c r="C2434" s="6">
        <f>IF(OR(A2433&gt;=2^I$9,C2433&lt;=VrefLow),"",(B2434*M$12)/(M$9+M$12))</f>
        <v>1.0245140095567238</v>
      </c>
      <c r="D2434" s="4">
        <f>IF(OR(A2433&gt;=2^I$9,C2433&lt;=VrefLow),"",ROUND(((C2434-VrefLow)*(2^REsolution))/(VrefHigh-VrefLow),0))</f>
        <v>1554</v>
      </c>
      <c r="E2434" s="5" t="str">
        <f>IF(OR(A2433&gt;=2^I$9,C2433&lt;=VrefLow),"",DEC2BIN((MOD(D2434,4096)/512),3)&amp;DEC2BIN(MOD(D2434,512),9))</f>
        <v>011000010010</v>
      </c>
      <c r="F2434" s="1" t="str">
        <f>IF(OR(A2433&gt;=2^I$9,C2433&lt;=VrefLow),"",DEC2HEX(D2434,4))</f>
        <v>0612</v>
      </c>
    </row>
    <row r="2435" spans="1:6" x14ac:dyDescent="0.25">
      <c r="A2435" s="2">
        <f>IF(OR(A2434&gt;=2^I$9,C2434&lt;=VrefLow),"",A2434+1)</f>
        <v>2432</v>
      </c>
      <c r="B2435" s="6">
        <f>IF(OR(A2434&gt;=2^I$9,C2434&lt;=VrefLow),"",IF(B2434&lt;=0,"",(B2434-(M$6/(2^I$9)))))</f>
        <v>2.6015624999995346</v>
      </c>
      <c r="C2435" s="6">
        <f>IF(OR(A2434&gt;=2^I$9,C2434&lt;=VrefLow),"",(B2435*M$12)/(M$9+M$12))</f>
        <v>1.0238990551692349</v>
      </c>
      <c r="D2435" s="4">
        <f>IF(OR(A2434&gt;=2^I$9,C2434&lt;=VrefLow),"",ROUND(((C2435-VrefLow)*(2^REsolution))/(VrefHigh-VrefLow),0))</f>
        <v>1553</v>
      </c>
      <c r="E2435" s="5" t="str">
        <f>IF(OR(A2434&gt;=2^I$9,C2434&lt;=VrefLow),"",DEC2BIN((MOD(D2435,4096)/512),3)&amp;DEC2BIN(MOD(D2435,512),9))</f>
        <v>011000010001</v>
      </c>
      <c r="F2435" s="1" t="str">
        <f>IF(OR(A2434&gt;=2^I$9,C2434&lt;=VrefLow),"",DEC2HEX(D2435,4))</f>
        <v>0611</v>
      </c>
    </row>
    <row r="2436" spans="1:6" x14ac:dyDescent="0.25">
      <c r="A2436" s="2">
        <f>IF(OR(A2435&gt;=2^I$9,C2435&lt;=VrefLow),"",A2435+1)</f>
        <v>2433</v>
      </c>
      <c r="B2436" s="6">
        <f>IF(OR(A2435&gt;=2^I$9,C2435&lt;=VrefLow),"",IF(B2435&lt;=0,"",(B2435-(M$6/(2^I$9)))))</f>
        <v>2.5999999999995347</v>
      </c>
      <c r="C2436" s="6">
        <f>IF(OR(A2435&gt;=2^I$9,C2435&lt;=VrefLow),"",(B2436*M$12)/(M$9+M$12))</f>
        <v>1.0232841007817457</v>
      </c>
      <c r="D2436" s="4">
        <f>IF(OR(A2435&gt;=2^I$9,C2435&lt;=VrefLow),"",ROUND(((C2436-VrefLow)*(2^REsolution))/(VrefHigh-VrefLow),0))</f>
        <v>1552</v>
      </c>
      <c r="E2436" s="5" t="str">
        <f>IF(OR(A2435&gt;=2^I$9,C2435&lt;=VrefLow),"",DEC2BIN((MOD(D2436,4096)/512),3)&amp;DEC2BIN(MOD(D2436,512),9))</f>
        <v>011000010000</v>
      </c>
      <c r="F2436" s="1" t="str">
        <f>IF(OR(A2435&gt;=2^I$9,C2435&lt;=VrefLow),"",DEC2HEX(D2436,4))</f>
        <v>0610</v>
      </c>
    </row>
    <row r="2437" spans="1:6" x14ac:dyDescent="0.25">
      <c r="A2437" s="2">
        <f>IF(OR(A2436&gt;=2^I$9,C2436&lt;=VrefLow),"",A2436+1)</f>
        <v>2434</v>
      </c>
      <c r="B2437" s="6">
        <f>IF(OR(A2436&gt;=2^I$9,C2436&lt;=VrefLow),"",IF(B2436&lt;=0,"",(B2436-(M$6/(2^I$9)))))</f>
        <v>2.5984374999995348</v>
      </c>
      <c r="C2437" s="6">
        <f>IF(OR(A2436&gt;=2^I$9,C2436&lt;=VrefLow),"",(B2437*M$12)/(M$9+M$12))</f>
        <v>1.0226691463942565</v>
      </c>
      <c r="D2437" s="4">
        <f>IF(OR(A2436&gt;=2^I$9,C2436&lt;=VrefLow),"",ROUND(((C2437-VrefLow)*(2^REsolution))/(VrefHigh-VrefLow),0))</f>
        <v>1551</v>
      </c>
      <c r="E2437" s="5" t="str">
        <f>IF(OR(A2436&gt;=2^I$9,C2436&lt;=VrefLow),"",DEC2BIN((MOD(D2437,4096)/512),3)&amp;DEC2BIN(MOD(D2437,512),9))</f>
        <v>011000001111</v>
      </c>
      <c r="F2437" s="1" t="str">
        <f>IF(OR(A2436&gt;=2^I$9,C2436&lt;=VrefLow),"",DEC2HEX(D2437,4))</f>
        <v>060F</v>
      </c>
    </row>
    <row r="2438" spans="1:6" x14ac:dyDescent="0.25">
      <c r="A2438" s="2">
        <f>IF(OR(A2437&gt;=2^I$9,C2437&lt;=VrefLow),"",A2437+1)</f>
        <v>2435</v>
      </c>
      <c r="B2438" s="6">
        <f>IF(OR(A2437&gt;=2^I$9,C2437&lt;=VrefLow),"",IF(B2437&lt;=0,"",(B2437-(M$6/(2^I$9)))))</f>
        <v>2.5968749999995349</v>
      </c>
      <c r="C2438" s="6">
        <f>IF(OR(A2437&gt;=2^I$9,C2437&lt;=VrefLow),"",(B2438*M$12)/(M$9+M$12))</f>
        <v>1.0220541920067674</v>
      </c>
      <c r="D2438" s="4">
        <f>IF(OR(A2437&gt;=2^I$9,C2437&lt;=VrefLow),"",ROUND(((C2438-VrefLow)*(2^REsolution))/(VrefHigh-VrefLow),0))</f>
        <v>1550</v>
      </c>
      <c r="E2438" s="5" t="str">
        <f>IF(OR(A2437&gt;=2^I$9,C2437&lt;=VrefLow),"",DEC2BIN((MOD(D2438,4096)/512),3)&amp;DEC2BIN(MOD(D2438,512),9))</f>
        <v>011000001110</v>
      </c>
      <c r="F2438" s="1" t="str">
        <f>IF(OR(A2437&gt;=2^I$9,C2437&lt;=VrefLow),"",DEC2HEX(D2438,4))</f>
        <v>060E</v>
      </c>
    </row>
    <row r="2439" spans="1:6" x14ac:dyDescent="0.25">
      <c r="A2439" s="2">
        <f>IF(OR(A2438&gt;=2^I$9,C2438&lt;=VrefLow),"",A2438+1)</f>
        <v>2436</v>
      </c>
      <c r="B2439" s="6">
        <f>IF(OR(A2438&gt;=2^I$9,C2438&lt;=VrefLow),"",IF(B2438&lt;=0,"",(B2438-(M$6/(2^I$9)))))</f>
        <v>2.5953124999995349</v>
      </c>
      <c r="C2439" s="6">
        <f>IF(OR(A2438&gt;=2^I$9,C2438&lt;=VrefLow),"",(B2439*M$12)/(M$9+M$12))</f>
        <v>1.0214392376192782</v>
      </c>
      <c r="D2439" s="4">
        <f>IF(OR(A2438&gt;=2^I$9,C2438&lt;=VrefLow),"",ROUND(((C2439-VrefLow)*(2^REsolution))/(VrefHigh-VrefLow),0))</f>
        <v>1550</v>
      </c>
      <c r="E2439" s="5" t="str">
        <f>IF(OR(A2438&gt;=2^I$9,C2438&lt;=VrefLow),"",DEC2BIN((MOD(D2439,4096)/512),3)&amp;DEC2BIN(MOD(D2439,512),9))</f>
        <v>011000001110</v>
      </c>
      <c r="F2439" s="1" t="str">
        <f>IF(OR(A2438&gt;=2^I$9,C2438&lt;=VrefLow),"",DEC2HEX(D2439,4))</f>
        <v>060E</v>
      </c>
    </row>
    <row r="2440" spans="1:6" x14ac:dyDescent="0.25">
      <c r="A2440" s="2">
        <f>IF(OR(A2439&gt;=2^I$9,C2439&lt;=VrefLow),"",A2439+1)</f>
        <v>2437</v>
      </c>
      <c r="B2440" s="6">
        <f>IF(OR(A2439&gt;=2^I$9,C2439&lt;=VrefLow),"",IF(B2439&lt;=0,"",(B2439-(M$6/(2^I$9)))))</f>
        <v>2.593749999999535</v>
      </c>
      <c r="C2440" s="6">
        <f>IF(OR(A2439&gt;=2^I$9,C2439&lt;=VrefLow),"",(B2440*M$12)/(M$9+M$12))</f>
        <v>1.0208242832317893</v>
      </c>
      <c r="D2440" s="4">
        <f>IF(OR(A2439&gt;=2^I$9,C2439&lt;=VrefLow),"",ROUND(((C2440-VrefLow)*(2^REsolution))/(VrefHigh-VrefLow),0))</f>
        <v>1549</v>
      </c>
      <c r="E2440" s="5" t="str">
        <f>IF(OR(A2439&gt;=2^I$9,C2439&lt;=VrefLow),"",DEC2BIN((MOD(D2440,4096)/512),3)&amp;DEC2BIN(MOD(D2440,512),9))</f>
        <v>011000001101</v>
      </c>
      <c r="F2440" s="1" t="str">
        <f>IF(OR(A2439&gt;=2^I$9,C2439&lt;=VrefLow),"",DEC2HEX(D2440,4))</f>
        <v>060D</v>
      </c>
    </row>
    <row r="2441" spans="1:6" x14ac:dyDescent="0.25">
      <c r="A2441" s="2">
        <f>IF(OR(A2440&gt;=2^I$9,C2440&lt;=VrefLow),"",A2440+1)</f>
        <v>2438</v>
      </c>
      <c r="B2441" s="6">
        <f>IF(OR(A2440&gt;=2^I$9,C2440&lt;=VrefLow),"",IF(B2440&lt;=0,"",(B2440-(M$6/(2^I$9)))))</f>
        <v>2.5921874999995351</v>
      </c>
      <c r="C2441" s="6">
        <f>IF(OR(A2440&gt;=2^I$9,C2440&lt;=VrefLow),"",(B2441*M$12)/(M$9+M$12))</f>
        <v>1.0202093288443002</v>
      </c>
      <c r="D2441" s="4">
        <f>IF(OR(A2440&gt;=2^I$9,C2440&lt;=VrefLow),"",ROUND(((C2441-VrefLow)*(2^REsolution))/(VrefHigh-VrefLow),0))</f>
        <v>1548</v>
      </c>
      <c r="E2441" s="5" t="str">
        <f>IF(OR(A2440&gt;=2^I$9,C2440&lt;=VrefLow),"",DEC2BIN((MOD(D2441,4096)/512),3)&amp;DEC2BIN(MOD(D2441,512),9))</f>
        <v>011000001100</v>
      </c>
      <c r="F2441" s="1" t="str">
        <f>IF(OR(A2440&gt;=2^I$9,C2440&lt;=VrefLow),"",DEC2HEX(D2441,4))</f>
        <v>060C</v>
      </c>
    </row>
    <row r="2442" spans="1:6" x14ac:dyDescent="0.25">
      <c r="A2442" s="2">
        <f>IF(OR(A2441&gt;=2^I$9,C2441&lt;=VrefLow),"",A2441+1)</f>
        <v>2439</v>
      </c>
      <c r="B2442" s="6">
        <f>IF(OR(A2441&gt;=2^I$9,C2441&lt;=VrefLow),"",IF(B2441&lt;=0,"",(B2441-(M$6/(2^I$9)))))</f>
        <v>2.5906249999995352</v>
      </c>
      <c r="C2442" s="6">
        <f>IF(OR(A2441&gt;=2^I$9,C2441&lt;=VrefLow),"",(B2442*M$12)/(M$9+M$12))</f>
        <v>1.019594374456811</v>
      </c>
      <c r="D2442" s="4">
        <f>IF(OR(A2441&gt;=2^I$9,C2441&lt;=VrefLow),"",ROUND(((C2442-VrefLow)*(2^REsolution))/(VrefHigh-VrefLow),0))</f>
        <v>1547</v>
      </c>
      <c r="E2442" s="5" t="str">
        <f>IF(OR(A2441&gt;=2^I$9,C2441&lt;=VrefLow),"",DEC2BIN((MOD(D2442,4096)/512),3)&amp;DEC2BIN(MOD(D2442,512),9))</f>
        <v>011000001011</v>
      </c>
      <c r="F2442" s="1" t="str">
        <f>IF(OR(A2441&gt;=2^I$9,C2441&lt;=VrefLow),"",DEC2HEX(D2442,4))</f>
        <v>060B</v>
      </c>
    </row>
    <row r="2443" spans="1:6" x14ac:dyDescent="0.25">
      <c r="A2443" s="2">
        <f>IF(OR(A2442&gt;=2^I$9,C2442&lt;=VrefLow),"",A2442+1)</f>
        <v>2440</v>
      </c>
      <c r="B2443" s="6">
        <f>IF(OR(A2442&gt;=2^I$9,C2442&lt;=VrefLow),"",IF(B2442&lt;=0,"",(B2442-(M$6/(2^I$9)))))</f>
        <v>2.5890624999995353</v>
      </c>
      <c r="C2443" s="6">
        <f>IF(OR(A2442&gt;=2^I$9,C2442&lt;=VrefLow),"",(B2443*M$12)/(M$9+M$12))</f>
        <v>1.0189794200693219</v>
      </c>
      <c r="D2443" s="4">
        <f>IF(OR(A2442&gt;=2^I$9,C2442&lt;=VrefLow),"",ROUND(((C2443-VrefLow)*(2^REsolution))/(VrefHigh-VrefLow),0))</f>
        <v>1546</v>
      </c>
      <c r="E2443" s="5" t="str">
        <f>IF(OR(A2442&gt;=2^I$9,C2442&lt;=VrefLow),"",DEC2BIN((MOD(D2443,4096)/512),3)&amp;DEC2BIN(MOD(D2443,512),9))</f>
        <v>011000001010</v>
      </c>
      <c r="F2443" s="1" t="str">
        <f>IF(OR(A2442&gt;=2^I$9,C2442&lt;=VrefLow),"",DEC2HEX(D2443,4))</f>
        <v>060A</v>
      </c>
    </row>
    <row r="2444" spans="1:6" x14ac:dyDescent="0.25">
      <c r="A2444" s="2">
        <f>IF(OR(A2443&gt;=2^I$9,C2443&lt;=VrefLow),"",A2443+1)</f>
        <v>2441</v>
      </c>
      <c r="B2444" s="6">
        <f>IF(OR(A2443&gt;=2^I$9,C2443&lt;=VrefLow),"",IF(B2443&lt;=0,"",(B2443-(M$6/(2^I$9)))))</f>
        <v>2.5874999999995354</v>
      </c>
      <c r="C2444" s="6">
        <f>IF(OR(A2443&gt;=2^I$9,C2443&lt;=VrefLow),"",(B2444*M$12)/(M$9+M$12))</f>
        <v>1.0183644656818327</v>
      </c>
      <c r="D2444" s="4">
        <f>IF(OR(A2443&gt;=2^I$9,C2443&lt;=VrefLow),"",ROUND(((C2444-VrefLow)*(2^REsolution))/(VrefHigh-VrefLow),0))</f>
        <v>1545</v>
      </c>
      <c r="E2444" s="5" t="str">
        <f>IF(OR(A2443&gt;=2^I$9,C2443&lt;=VrefLow),"",DEC2BIN((MOD(D2444,4096)/512),3)&amp;DEC2BIN(MOD(D2444,512),9))</f>
        <v>011000001001</v>
      </c>
      <c r="F2444" s="1" t="str">
        <f>IF(OR(A2443&gt;=2^I$9,C2443&lt;=VrefLow),"",DEC2HEX(D2444,4))</f>
        <v>0609</v>
      </c>
    </row>
    <row r="2445" spans="1:6" x14ac:dyDescent="0.25">
      <c r="A2445" s="2">
        <f>IF(OR(A2444&gt;=2^I$9,C2444&lt;=VrefLow),"",A2444+1)</f>
        <v>2442</v>
      </c>
      <c r="B2445" s="6">
        <f>IF(OR(A2444&gt;=2^I$9,C2444&lt;=VrefLow),"",IF(B2444&lt;=0,"",(B2444-(M$6/(2^I$9)))))</f>
        <v>2.5859374999995355</v>
      </c>
      <c r="C2445" s="6">
        <f>IF(OR(A2444&gt;=2^I$9,C2444&lt;=VrefLow),"",(B2445*M$12)/(M$9+M$12))</f>
        <v>1.0177495112943438</v>
      </c>
      <c r="D2445" s="4">
        <f>IF(OR(A2444&gt;=2^I$9,C2444&lt;=VrefLow),"",ROUND(((C2445-VrefLow)*(2^REsolution))/(VrefHigh-VrefLow),0))</f>
        <v>1544</v>
      </c>
      <c r="E2445" s="5" t="str">
        <f>IF(OR(A2444&gt;=2^I$9,C2444&lt;=VrefLow),"",DEC2BIN((MOD(D2445,4096)/512),3)&amp;DEC2BIN(MOD(D2445,512),9))</f>
        <v>011000001000</v>
      </c>
      <c r="F2445" s="1" t="str">
        <f>IF(OR(A2444&gt;=2^I$9,C2444&lt;=VrefLow),"",DEC2HEX(D2445,4))</f>
        <v>0608</v>
      </c>
    </row>
    <row r="2446" spans="1:6" x14ac:dyDescent="0.25">
      <c r="A2446" s="2">
        <f>IF(OR(A2445&gt;=2^I$9,C2445&lt;=VrefLow),"",A2445+1)</f>
        <v>2443</v>
      </c>
      <c r="B2446" s="6">
        <f>IF(OR(A2445&gt;=2^I$9,C2445&lt;=VrefLow),"",IF(B2445&lt;=0,"",(B2445-(M$6/(2^I$9)))))</f>
        <v>2.5843749999995356</v>
      </c>
      <c r="C2446" s="6">
        <f>IF(OR(A2445&gt;=2^I$9,C2445&lt;=VrefLow),"",(B2446*M$12)/(M$9+M$12))</f>
        <v>1.0171345569068546</v>
      </c>
      <c r="D2446" s="4">
        <f>IF(OR(A2445&gt;=2^I$9,C2445&lt;=VrefLow),"",ROUND(((C2446-VrefLow)*(2^REsolution))/(VrefHigh-VrefLow),0))</f>
        <v>1543</v>
      </c>
      <c r="E2446" s="5" t="str">
        <f>IF(OR(A2445&gt;=2^I$9,C2445&lt;=VrefLow),"",DEC2BIN((MOD(D2446,4096)/512),3)&amp;DEC2BIN(MOD(D2446,512),9))</f>
        <v>011000000111</v>
      </c>
      <c r="F2446" s="1" t="str">
        <f>IF(OR(A2445&gt;=2^I$9,C2445&lt;=VrefLow),"",DEC2HEX(D2446,4))</f>
        <v>0607</v>
      </c>
    </row>
    <row r="2447" spans="1:6" x14ac:dyDescent="0.25">
      <c r="A2447" s="2">
        <f>IF(OR(A2446&gt;=2^I$9,C2446&lt;=VrefLow),"",A2446+1)</f>
        <v>2444</v>
      </c>
      <c r="B2447" s="6">
        <f>IF(OR(A2446&gt;=2^I$9,C2446&lt;=VrefLow),"",IF(B2446&lt;=0,"",(B2446-(M$6/(2^I$9)))))</f>
        <v>2.5828124999995357</v>
      </c>
      <c r="C2447" s="6">
        <f>IF(OR(A2446&gt;=2^I$9,C2446&lt;=VrefLow),"",(B2447*M$12)/(M$9+M$12))</f>
        <v>1.0165196025193655</v>
      </c>
      <c r="D2447" s="4">
        <f>IF(OR(A2446&gt;=2^I$9,C2446&lt;=VrefLow),"",ROUND(((C2447-VrefLow)*(2^REsolution))/(VrefHigh-VrefLow),0))</f>
        <v>1542</v>
      </c>
      <c r="E2447" s="5" t="str">
        <f>IF(OR(A2446&gt;=2^I$9,C2446&lt;=VrefLow),"",DEC2BIN((MOD(D2447,4096)/512),3)&amp;DEC2BIN(MOD(D2447,512),9))</f>
        <v>011000000110</v>
      </c>
      <c r="F2447" s="1" t="str">
        <f>IF(OR(A2446&gt;=2^I$9,C2446&lt;=VrefLow),"",DEC2HEX(D2447,4))</f>
        <v>0606</v>
      </c>
    </row>
    <row r="2448" spans="1:6" x14ac:dyDescent="0.25">
      <c r="A2448" s="2">
        <f>IF(OR(A2447&gt;=2^I$9,C2447&lt;=VrefLow),"",A2447+1)</f>
        <v>2445</v>
      </c>
      <c r="B2448" s="6">
        <f>IF(OR(A2447&gt;=2^I$9,C2447&lt;=VrefLow),"",IF(B2447&lt;=0,"",(B2447-(M$6/(2^I$9)))))</f>
        <v>2.5812499999995357</v>
      </c>
      <c r="C2448" s="6">
        <f>IF(OR(A2447&gt;=2^I$9,C2447&lt;=VrefLow),"",(B2448*M$12)/(M$9+M$12))</f>
        <v>1.0159046481318765</v>
      </c>
      <c r="D2448" s="4">
        <f>IF(OR(A2447&gt;=2^I$9,C2447&lt;=VrefLow),"",ROUND(((C2448-VrefLow)*(2^REsolution))/(VrefHigh-VrefLow),0))</f>
        <v>1541</v>
      </c>
      <c r="E2448" s="5" t="str">
        <f>IF(OR(A2447&gt;=2^I$9,C2447&lt;=VrefLow),"",DEC2BIN((MOD(D2448,4096)/512),3)&amp;DEC2BIN(MOD(D2448,512),9))</f>
        <v>011000000101</v>
      </c>
      <c r="F2448" s="1" t="str">
        <f>IF(OR(A2447&gt;=2^I$9,C2447&lt;=VrefLow),"",DEC2HEX(D2448,4))</f>
        <v>0605</v>
      </c>
    </row>
    <row r="2449" spans="1:6" x14ac:dyDescent="0.25">
      <c r="A2449" s="2">
        <f>IF(OR(A2448&gt;=2^I$9,C2448&lt;=VrefLow),"",A2448+1)</f>
        <v>2446</v>
      </c>
      <c r="B2449" s="6">
        <f>IF(OR(A2448&gt;=2^I$9,C2448&lt;=VrefLow),"",IF(B2448&lt;=0,"",(B2448-(M$6/(2^I$9)))))</f>
        <v>2.5796874999995358</v>
      </c>
      <c r="C2449" s="6">
        <f>IF(OR(A2448&gt;=2^I$9,C2448&lt;=VrefLow),"",(B2449*M$12)/(M$9+M$12))</f>
        <v>1.0152896937443872</v>
      </c>
      <c r="D2449" s="4">
        <f>IF(OR(A2448&gt;=2^I$9,C2448&lt;=VrefLow),"",ROUND(((C2449-VrefLow)*(2^REsolution))/(VrefHigh-VrefLow),0))</f>
        <v>1540</v>
      </c>
      <c r="E2449" s="5" t="str">
        <f>IF(OR(A2448&gt;=2^I$9,C2448&lt;=VrefLow),"",DEC2BIN((MOD(D2449,4096)/512),3)&amp;DEC2BIN(MOD(D2449,512),9))</f>
        <v>011000000100</v>
      </c>
      <c r="F2449" s="1" t="str">
        <f>IF(OR(A2448&gt;=2^I$9,C2448&lt;=VrefLow),"",DEC2HEX(D2449,4))</f>
        <v>0604</v>
      </c>
    </row>
    <row r="2450" spans="1:6" x14ac:dyDescent="0.25">
      <c r="A2450" s="2">
        <f>IF(OR(A2449&gt;=2^I$9,C2449&lt;=VrefLow),"",A2449+1)</f>
        <v>2447</v>
      </c>
      <c r="B2450" s="6">
        <f>IF(OR(A2449&gt;=2^I$9,C2449&lt;=VrefLow),"",IF(B2449&lt;=0,"",(B2449-(M$6/(2^I$9)))))</f>
        <v>2.5781249999995359</v>
      </c>
      <c r="C2450" s="6">
        <f>IF(OR(A2449&gt;=2^I$9,C2449&lt;=VrefLow),"",(B2450*M$12)/(M$9+M$12))</f>
        <v>1.014674739356898</v>
      </c>
      <c r="D2450" s="4">
        <f>IF(OR(A2449&gt;=2^I$9,C2449&lt;=VrefLow),"",ROUND(((C2450-VrefLow)*(2^REsolution))/(VrefHigh-VrefLow),0))</f>
        <v>1539</v>
      </c>
      <c r="E2450" s="5" t="str">
        <f>IF(OR(A2449&gt;=2^I$9,C2449&lt;=VrefLow),"",DEC2BIN((MOD(D2450,4096)/512),3)&amp;DEC2BIN(MOD(D2450,512),9))</f>
        <v>011000000011</v>
      </c>
      <c r="F2450" s="1" t="str">
        <f>IF(OR(A2449&gt;=2^I$9,C2449&lt;=VrefLow),"",DEC2HEX(D2450,4))</f>
        <v>0603</v>
      </c>
    </row>
    <row r="2451" spans="1:6" x14ac:dyDescent="0.25">
      <c r="A2451" s="2">
        <f>IF(OR(A2450&gt;=2^I$9,C2450&lt;=VrefLow),"",A2450+1)</f>
        <v>2448</v>
      </c>
      <c r="B2451" s="6">
        <f>IF(OR(A2450&gt;=2^I$9,C2450&lt;=VrefLow),"",IF(B2450&lt;=0,"",(B2450-(M$6/(2^I$9)))))</f>
        <v>2.576562499999536</v>
      </c>
      <c r="C2451" s="6">
        <f>IF(OR(A2450&gt;=2^I$9,C2450&lt;=VrefLow),"",(B2451*M$12)/(M$9+M$12))</f>
        <v>1.0140597849694091</v>
      </c>
      <c r="D2451" s="4">
        <f>IF(OR(A2450&gt;=2^I$9,C2450&lt;=VrefLow),"",ROUND(((C2451-VrefLow)*(2^REsolution))/(VrefHigh-VrefLow),0))</f>
        <v>1538</v>
      </c>
      <c r="E2451" s="5" t="str">
        <f>IF(OR(A2450&gt;=2^I$9,C2450&lt;=VrefLow),"",DEC2BIN((MOD(D2451,4096)/512),3)&amp;DEC2BIN(MOD(D2451,512),9))</f>
        <v>011000000010</v>
      </c>
      <c r="F2451" s="1" t="str">
        <f>IF(OR(A2450&gt;=2^I$9,C2450&lt;=VrefLow),"",DEC2HEX(D2451,4))</f>
        <v>0602</v>
      </c>
    </row>
    <row r="2452" spans="1:6" x14ac:dyDescent="0.25">
      <c r="A2452" s="2">
        <f>IF(OR(A2451&gt;=2^I$9,C2451&lt;=VrefLow),"",A2451+1)</f>
        <v>2449</v>
      </c>
      <c r="B2452" s="6">
        <f>IF(OR(A2451&gt;=2^I$9,C2451&lt;=VrefLow),"",IF(B2451&lt;=0,"",(B2451-(M$6/(2^I$9)))))</f>
        <v>2.5749999999995361</v>
      </c>
      <c r="C2452" s="6">
        <f>IF(OR(A2451&gt;=2^I$9,C2451&lt;=VrefLow),"",(B2452*M$12)/(M$9+M$12))</f>
        <v>1.0134448305819199</v>
      </c>
      <c r="D2452" s="4">
        <f>IF(OR(A2451&gt;=2^I$9,C2451&lt;=VrefLow),"",ROUND(((C2452-VrefLow)*(2^REsolution))/(VrefHigh-VrefLow),0))</f>
        <v>1537</v>
      </c>
      <c r="E2452" s="5" t="str">
        <f>IF(OR(A2451&gt;=2^I$9,C2451&lt;=VrefLow),"",DEC2BIN((MOD(D2452,4096)/512),3)&amp;DEC2BIN(MOD(D2452,512),9))</f>
        <v>011000000001</v>
      </c>
      <c r="F2452" s="1" t="str">
        <f>IF(OR(A2451&gt;=2^I$9,C2451&lt;=VrefLow),"",DEC2HEX(D2452,4))</f>
        <v>0601</v>
      </c>
    </row>
    <row r="2453" spans="1:6" x14ac:dyDescent="0.25">
      <c r="A2453" s="2">
        <f>IF(OR(A2452&gt;=2^I$9,C2452&lt;=VrefLow),"",A2452+1)</f>
        <v>2450</v>
      </c>
      <c r="B2453" s="6">
        <f>IF(OR(A2452&gt;=2^I$9,C2452&lt;=VrefLow),"",IF(B2452&lt;=0,"",(B2452-(M$6/(2^I$9)))))</f>
        <v>2.5734374999995362</v>
      </c>
      <c r="C2453" s="6">
        <f>IF(OR(A2452&gt;=2^I$9,C2452&lt;=VrefLow),"",(B2453*M$12)/(M$9+M$12))</f>
        <v>1.012829876194431</v>
      </c>
      <c r="D2453" s="4">
        <f>IF(OR(A2452&gt;=2^I$9,C2452&lt;=VrefLow),"",ROUND(((C2453-VrefLow)*(2^REsolution))/(VrefHigh-VrefLow),0))</f>
        <v>1537</v>
      </c>
      <c r="E2453" s="5" t="str">
        <f>IF(OR(A2452&gt;=2^I$9,C2452&lt;=VrefLow),"",DEC2BIN((MOD(D2453,4096)/512),3)&amp;DEC2BIN(MOD(D2453,512),9))</f>
        <v>011000000001</v>
      </c>
      <c r="F2453" s="1" t="str">
        <f>IF(OR(A2452&gt;=2^I$9,C2452&lt;=VrefLow),"",DEC2HEX(D2453,4))</f>
        <v>0601</v>
      </c>
    </row>
    <row r="2454" spans="1:6" x14ac:dyDescent="0.25">
      <c r="A2454" s="2">
        <f>IF(OR(A2453&gt;=2^I$9,C2453&lt;=VrefLow),"",A2453+1)</f>
        <v>2451</v>
      </c>
      <c r="B2454" s="6">
        <f>IF(OR(A2453&gt;=2^I$9,C2453&lt;=VrefLow),"",IF(B2453&lt;=0,"",(B2453-(M$6/(2^I$9)))))</f>
        <v>2.5718749999995363</v>
      </c>
      <c r="C2454" s="6">
        <f>IF(OR(A2453&gt;=2^I$9,C2453&lt;=VrefLow),"",(B2454*M$12)/(M$9+M$12))</f>
        <v>1.0122149218069418</v>
      </c>
      <c r="D2454" s="4">
        <f>IF(OR(A2453&gt;=2^I$9,C2453&lt;=VrefLow),"",ROUND(((C2454-VrefLow)*(2^REsolution))/(VrefHigh-VrefLow),0))</f>
        <v>1536</v>
      </c>
      <c r="E2454" s="5" t="str">
        <f>IF(OR(A2453&gt;=2^I$9,C2453&lt;=VrefLow),"",DEC2BIN((MOD(D2454,4096)/512),3)&amp;DEC2BIN(MOD(D2454,512),9))</f>
        <v>011000000000</v>
      </c>
      <c r="F2454" s="1" t="str">
        <f>IF(OR(A2453&gt;=2^I$9,C2453&lt;=VrefLow),"",DEC2HEX(D2454,4))</f>
        <v>0600</v>
      </c>
    </row>
    <row r="2455" spans="1:6" x14ac:dyDescent="0.25">
      <c r="A2455" s="2">
        <f>IF(OR(A2454&gt;=2^I$9,C2454&lt;=VrefLow),"",A2454+1)</f>
        <v>2452</v>
      </c>
      <c r="B2455" s="6">
        <f>IF(OR(A2454&gt;=2^I$9,C2454&lt;=VrefLow),"",IF(B2454&lt;=0,"",(B2454-(M$6/(2^I$9)))))</f>
        <v>2.5703124999995364</v>
      </c>
      <c r="C2455" s="6">
        <f>IF(OR(A2454&gt;=2^I$9,C2454&lt;=VrefLow),"",(B2455*M$12)/(M$9+M$12))</f>
        <v>1.0115999674194525</v>
      </c>
      <c r="D2455" s="4">
        <f>IF(OR(A2454&gt;=2^I$9,C2454&lt;=VrefLow),"",ROUND(((C2455-VrefLow)*(2^REsolution))/(VrefHigh-VrefLow),0))</f>
        <v>1535</v>
      </c>
      <c r="E2455" s="5" t="str">
        <f>IF(OR(A2454&gt;=2^I$9,C2454&lt;=VrefLow),"",DEC2BIN((MOD(D2455,4096)/512),3)&amp;DEC2BIN(MOD(D2455,512),9))</f>
        <v>010111111111</v>
      </c>
      <c r="F2455" s="1" t="str">
        <f>IF(OR(A2454&gt;=2^I$9,C2454&lt;=VrefLow),"",DEC2HEX(D2455,4))</f>
        <v>05FF</v>
      </c>
    </row>
    <row r="2456" spans="1:6" x14ac:dyDescent="0.25">
      <c r="A2456" s="2">
        <f>IF(OR(A2455&gt;=2^I$9,C2455&lt;=VrefLow),"",A2455+1)</f>
        <v>2453</v>
      </c>
      <c r="B2456" s="6">
        <f>IF(OR(A2455&gt;=2^I$9,C2455&lt;=VrefLow),"",IF(B2455&lt;=0,"",(B2455-(M$6/(2^I$9)))))</f>
        <v>2.5687499999995365</v>
      </c>
      <c r="C2456" s="6">
        <f>IF(OR(A2455&gt;=2^I$9,C2455&lt;=VrefLow),"",(B2456*M$12)/(M$9+M$12))</f>
        <v>1.0109850130319635</v>
      </c>
      <c r="D2456" s="4">
        <f>IF(OR(A2455&gt;=2^I$9,C2455&lt;=VrefLow),"",ROUND(((C2456-VrefLow)*(2^REsolution))/(VrefHigh-VrefLow),0))</f>
        <v>1534</v>
      </c>
      <c r="E2456" s="5" t="str">
        <f>IF(OR(A2455&gt;=2^I$9,C2455&lt;=VrefLow),"",DEC2BIN((MOD(D2456,4096)/512),3)&amp;DEC2BIN(MOD(D2456,512),9))</f>
        <v>010111111110</v>
      </c>
      <c r="F2456" s="1" t="str">
        <f>IF(OR(A2455&gt;=2^I$9,C2455&lt;=VrefLow),"",DEC2HEX(D2456,4))</f>
        <v>05FE</v>
      </c>
    </row>
    <row r="2457" spans="1:6" x14ac:dyDescent="0.25">
      <c r="A2457" s="2">
        <f>IF(OR(A2456&gt;=2^I$9,C2456&lt;=VrefLow),"",A2456+1)</f>
        <v>2454</v>
      </c>
      <c r="B2457" s="6">
        <f>IF(OR(A2456&gt;=2^I$9,C2456&lt;=VrefLow),"",IF(B2456&lt;=0,"",(B2456-(M$6/(2^I$9)))))</f>
        <v>2.5671874999995365</v>
      </c>
      <c r="C2457" s="6">
        <f>IF(OR(A2456&gt;=2^I$9,C2456&lt;=VrefLow),"",(B2457*M$12)/(M$9+M$12))</f>
        <v>1.0103700586444744</v>
      </c>
      <c r="D2457" s="4">
        <f>IF(OR(A2456&gt;=2^I$9,C2456&lt;=VrefLow),"",ROUND(((C2457-VrefLow)*(2^REsolution))/(VrefHigh-VrefLow),0))</f>
        <v>1533</v>
      </c>
      <c r="E2457" s="5" t="str">
        <f>IF(OR(A2456&gt;=2^I$9,C2456&lt;=VrefLow),"",DEC2BIN((MOD(D2457,4096)/512),3)&amp;DEC2BIN(MOD(D2457,512),9))</f>
        <v>010111111101</v>
      </c>
      <c r="F2457" s="1" t="str">
        <f>IF(OR(A2456&gt;=2^I$9,C2456&lt;=VrefLow),"",DEC2HEX(D2457,4))</f>
        <v>05FD</v>
      </c>
    </row>
    <row r="2458" spans="1:6" x14ac:dyDescent="0.25">
      <c r="A2458" s="2">
        <f>IF(OR(A2457&gt;=2^I$9,C2457&lt;=VrefLow),"",A2457+1)</f>
        <v>2455</v>
      </c>
      <c r="B2458" s="6">
        <f>IF(OR(A2457&gt;=2^I$9,C2457&lt;=VrefLow),"",IF(B2457&lt;=0,"",(B2457-(M$6/(2^I$9)))))</f>
        <v>2.5656249999995366</v>
      </c>
      <c r="C2458" s="6">
        <f>IF(OR(A2457&gt;=2^I$9,C2457&lt;=VrefLow),"",(B2458*M$12)/(M$9+M$12))</f>
        <v>1.0097551042569852</v>
      </c>
      <c r="D2458" s="4">
        <f>IF(OR(A2457&gt;=2^I$9,C2457&lt;=VrefLow),"",ROUND(((C2458-VrefLow)*(2^REsolution))/(VrefHigh-VrefLow),0))</f>
        <v>1532</v>
      </c>
      <c r="E2458" s="5" t="str">
        <f>IF(OR(A2457&gt;=2^I$9,C2457&lt;=VrefLow),"",DEC2BIN((MOD(D2458,4096)/512),3)&amp;DEC2BIN(MOD(D2458,512),9))</f>
        <v>010111111100</v>
      </c>
      <c r="F2458" s="1" t="str">
        <f>IF(OR(A2457&gt;=2^I$9,C2457&lt;=VrefLow),"",DEC2HEX(D2458,4))</f>
        <v>05FC</v>
      </c>
    </row>
    <row r="2459" spans="1:6" x14ac:dyDescent="0.25">
      <c r="A2459" s="2">
        <f>IF(OR(A2458&gt;=2^I$9,C2458&lt;=VrefLow),"",A2458+1)</f>
        <v>2456</v>
      </c>
      <c r="B2459" s="6">
        <f>IF(OR(A2458&gt;=2^I$9,C2458&lt;=VrefLow),"",IF(B2458&lt;=0,"",(B2458-(M$6/(2^I$9)))))</f>
        <v>2.5640624999995367</v>
      </c>
      <c r="C2459" s="6">
        <f>IF(OR(A2458&gt;=2^I$9,C2458&lt;=VrefLow),"",(B2459*M$12)/(M$9+M$12))</f>
        <v>1.0091401498694963</v>
      </c>
      <c r="D2459" s="4">
        <f>IF(OR(A2458&gt;=2^I$9,C2458&lt;=VrefLow),"",ROUND(((C2459-VrefLow)*(2^REsolution))/(VrefHigh-VrefLow),0))</f>
        <v>1531</v>
      </c>
      <c r="E2459" s="5" t="str">
        <f>IF(OR(A2458&gt;=2^I$9,C2458&lt;=VrefLow),"",DEC2BIN((MOD(D2459,4096)/512),3)&amp;DEC2BIN(MOD(D2459,512),9))</f>
        <v>010111111011</v>
      </c>
      <c r="F2459" s="1" t="str">
        <f>IF(OR(A2458&gt;=2^I$9,C2458&lt;=VrefLow),"",DEC2HEX(D2459,4))</f>
        <v>05FB</v>
      </c>
    </row>
    <row r="2460" spans="1:6" x14ac:dyDescent="0.25">
      <c r="A2460" s="2">
        <f>IF(OR(A2459&gt;=2^I$9,C2459&lt;=VrefLow),"",A2459+1)</f>
        <v>2457</v>
      </c>
      <c r="B2460" s="6">
        <f>IF(OR(A2459&gt;=2^I$9,C2459&lt;=VrefLow),"",IF(B2459&lt;=0,"",(B2459-(M$6/(2^I$9)))))</f>
        <v>2.5624999999995368</v>
      </c>
      <c r="C2460" s="6">
        <f>IF(OR(A2459&gt;=2^I$9,C2459&lt;=VrefLow),"",(B2460*M$12)/(M$9+M$12))</f>
        <v>1.0085251954820071</v>
      </c>
      <c r="D2460" s="4">
        <f>IF(OR(A2459&gt;=2^I$9,C2459&lt;=VrefLow),"",ROUND(((C2460-VrefLow)*(2^REsolution))/(VrefHigh-VrefLow),0))</f>
        <v>1530</v>
      </c>
      <c r="E2460" s="5" t="str">
        <f>IF(OR(A2459&gt;=2^I$9,C2459&lt;=VrefLow),"",DEC2BIN((MOD(D2460,4096)/512),3)&amp;DEC2BIN(MOD(D2460,512),9))</f>
        <v>010111111010</v>
      </c>
      <c r="F2460" s="1" t="str">
        <f>IF(OR(A2459&gt;=2^I$9,C2459&lt;=VrefLow),"",DEC2HEX(D2460,4))</f>
        <v>05FA</v>
      </c>
    </row>
    <row r="2461" spans="1:6" x14ac:dyDescent="0.25">
      <c r="A2461" s="2">
        <f>IF(OR(A2460&gt;=2^I$9,C2460&lt;=VrefLow),"",A2460+1)</f>
        <v>2458</v>
      </c>
      <c r="B2461" s="6">
        <f>IF(OR(A2460&gt;=2^I$9,C2460&lt;=VrefLow),"",IF(B2460&lt;=0,"",(B2460-(M$6/(2^I$9)))))</f>
        <v>2.5609374999995369</v>
      </c>
      <c r="C2461" s="6">
        <f>IF(OR(A2460&gt;=2^I$9,C2460&lt;=VrefLow),"",(B2461*M$12)/(M$9+M$12))</f>
        <v>1.007910241094518</v>
      </c>
      <c r="D2461" s="4">
        <f>IF(OR(A2460&gt;=2^I$9,C2460&lt;=VrefLow),"",ROUND(((C2461-VrefLow)*(2^REsolution))/(VrefHigh-VrefLow),0))</f>
        <v>1529</v>
      </c>
      <c r="E2461" s="5" t="str">
        <f>IF(OR(A2460&gt;=2^I$9,C2460&lt;=VrefLow),"",DEC2BIN((MOD(D2461,4096)/512),3)&amp;DEC2BIN(MOD(D2461,512),9))</f>
        <v>010111111001</v>
      </c>
      <c r="F2461" s="1" t="str">
        <f>IF(OR(A2460&gt;=2^I$9,C2460&lt;=VrefLow),"",DEC2HEX(D2461,4))</f>
        <v>05F9</v>
      </c>
    </row>
    <row r="2462" spans="1:6" x14ac:dyDescent="0.25">
      <c r="A2462" s="2">
        <f>IF(OR(A2461&gt;=2^I$9,C2461&lt;=VrefLow),"",A2461+1)</f>
        <v>2459</v>
      </c>
      <c r="B2462" s="6">
        <f>IF(OR(A2461&gt;=2^I$9,C2461&lt;=VrefLow),"",IF(B2461&lt;=0,"",(B2461-(M$6/(2^I$9)))))</f>
        <v>2.559374999999537</v>
      </c>
      <c r="C2462" s="6">
        <f>IF(OR(A2461&gt;=2^I$9,C2461&lt;=VrefLow),"",(B2462*M$12)/(M$9+M$12))</f>
        <v>1.0072952867070288</v>
      </c>
      <c r="D2462" s="4">
        <f>IF(OR(A2461&gt;=2^I$9,C2461&lt;=VrefLow),"",ROUND(((C2462-VrefLow)*(2^REsolution))/(VrefHigh-VrefLow),0))</f>
        <v>1528</v>
      </c>
      <c r="E2462" s="5" t="str">
        <f>IF(OR(A2461&gt;=2^I$9,C2461&lt;=VrefLow),"",DEC2BIN((MOD(D2462,4096)/512),3)&amp;DEC2BIN(MOD(D2462,512),9))</f>
        <v>010111111000</v>
      </c>
      <c r="F2462" s="1" t="str">
        <f>IF(OR(A2461&gt;=2^I$9,C2461&lt;=VrefLow),"",DEC2HEX(D2462,4))</f>
        <v>05F8</v>
      </c>
    </row>
    <row r="2463" spans="1:6" x14ac:dyDescent="0.25">
      <c r="A2463" s="2">
        <f>IF(OR(A2462&gt;=2^I$9,C2462&lt;=VrefLow),"",A2462+1)</f>
        <v>2460</v>
      </c>
      <c r="B2463" s="6">
        <f>IF(OR(A2462&gt;=2^I$9,C2462&lt;=VrefLow),"",IF(B2462&lt;=0,"",(B2462-(M$6/(2^I$9)))))</f>
        <v>2.5578124999995371</v>
      </c>
      <c r="C2463" s="6">
        <f>IF(OR(A2462&gt;=2^I$9,C2462&lt;=VrefLow),"",(B2463*M$12)/(M$9+M$12))</f>
        <v>1.0066803323195397</v>
      </c>
      <c r="D2463" s="4">
        <f>IF(OR(A2462&gt;=2^I$9,C2462&lt;=VrefLow),"",ROUND(((C2463-VrefLow)*(2^REsolution))/(VrefHigh-VrefLow),0))</f>
        <v>1527</v>
      </c>
      <c r="E2463" s="5" t="str">
        <f>IF(OR(A2462&gt;=2^I$9,C2462&lt;=VrefLow),"",DEC2BIN((MOD(D2463,4096)/512),3)&amp;DEC2BIN(MOD(D2463,512),9))</f>
        <v>010111110111</v>
      </c>
      <c r="F2463" s="1" t="str">
        <f>IF(OR(A2462&gt;=2^I$9,C2462&lt;=VrefLow),"",DEC2HEX(D2463,4))</f>
        <v>05F7</v>
      </c>
    </row>
    <row r="2464" spans="1:6" x14ac:dyDescent="0.25">
      <c r="A2464" s="2">
        <f>IF(OR(A2463&gt;=2^I$9,C2463&lt;=VrefLow),"",A2463+1)</f>
        <v>2461</v>
      </c>
      <c r="B2464" s="6">
        <f>IF(OR(A2463&gt;=2^I$9,C2463&lt;=VrefLow),"",IF(B2463&lt;=0,"",(B2463-(M$6/(2^I$9)))))</f>
        <v>2.5562499999995372</v>
      </c>
      <c r="C2464" s="6">
        <f>IF(OR(A2463&gt;=2^I$9,C2463&lt;=VrefLow),"",(B2464*M$12)/(M$9+M$12))</f>
        <v>1.0060653779320508</v>
      </c>
      <c r="D2464" s="4">
        <f>IF(OR(A2463&gt;=2^I$9,C2463&lt;=VrefLow),"",ROUND(((C2464-VrefLow)*(2^REsolution))/(VrefHigh-VrefLow),0))</f>
        <v>1526</v>
      </c>
      <c r="E2464" s="5" t="str">
        <f>IF(OR(A2463&gt;=2^I$9,C2463&lt;=VrefLow),"",DEC2BIN((MOD(D2464,4096)/512),3)&amp;DEC2BIN(MOD(D2464,512),9))</f>
        <v>010111110110</v>
      </c>
      <c r="F2464" s="1" t="str">
        <f>IF(OR(A2463&gt;=2^I$9,C2463&lt;=VrefLow),"",DEC2HEX(D2464,4))</f>
        <v>05F6</v>
      </c>
    </row>
    <row r="2465" spans="1:6" x14ac:dyDescent="0.25">
      <c r="A2465" s="2">
        <f>IF(OR(A2464&gt;=2^I$9,C2464&lt;=VrefLow),"",A2464+1)</f>
        <v>2462</v>
      </c>
      <c r="B2465" s="6">
        <f>IF(OR(A2464&gt;=2^I$9,C2464&lt;=VrefLow),"",IF(B2464&lt;=0,"",(B2464-(M$6/(2^I$9)))))</f>
        <v>2.5546874999995373</v>
      </c>
      <c r="C2465" s="6">
        <f>IF(OR(A2464&gt;=2^I$9,C2464&lt;=VrefLow),"",(B2465*M$12)/(M$9+M$12))</f>
        <v>1.0054504235445616</v>
      </c>
      <c r="D2465" s="4">
        <f>IF(OR(A2464&gt;=2^I$9,C2464&lt;=VrefLow),"",ROUND(((C2465-VrefLow)*(2^REsolution))/(VrefHigh-VrefLow),0))</f>
        <v>1525</v>
      </c>
      <c r="E2465" s="5" t="str">
        <f>IF(OR(A2464&gt;=2^I$9,C2464&lt;=VrefLow),"",DEC2BIN((MOD(D2465,4096)/512),3)&amp;DEC2BIN(MOD(D2465,512),9))</f>
        <v>010111110101</v>
      </c>
      <c r="F2465" s="1" t="str">
        <f>IF(OR(A2464&gt;=2^I$9,C2464&lt;=VrefLow),"",DEC2HEX(D2465,4))</f>
        <v>05F5</v>
      </c>
    </row>
    <row r="2466" spans="1:6" x14ac:dyDescent="0.25">
      <c r="A2466" s="2">
        <f>IF(OR(A2465&gt;=2^I$9,C2465&lt;=VrefLow),"",A2465+1)</f>
        <v>2463</v>
      </c>
      <c r="B2466" s="6">
        <f>IF(OR(A2465&gt;=2^I$9,C2465&lt;=VrefLow),"",IF(B2465&lt;=0,"",(B2465-(M$6/(2^I$9)))))</f>
        <v>2.5531249999995373</v>
      </c>
      <c r="C2466" s="6">
        <f>IF(OR(A2465&gt;=2^I$9,C2465&lt;=VrefLow),"",(B2466*M$12)/(M$9+M$12))</f>
        <v>1.0048354691570724</v>
      </c>
      <c r="D2466" s="4">
        <f>IF(OR(A2465&gt;=2^I$9,C2465&lt;=VrefLow),"",ROUND(((C2466-VrefLow)*(2^REsolution))/(VrefHigh-VrefLow),0))</f>
        <v>1524</v>
      </c>
      <c r="E2466" s="5" t="str">
        <f>IF(OR(A2465&gt;=2^I$9,C2465&lt;=VrefLow),"",DEC2BIN((MOD(D2466,4096)/512),3)&amp;DEC2BIN(MOD(D2466,512),9))</f>
        <v>010111110100</v>
      </c>
      <c r="F2466" s="1" t="str">
        <f>IF(OR(A2465&gt;=2^I$9,C2465&lt;=VrefLow),"",DEC2HEX(D2466,4))</f>
        <v>05F4</v>
      </c>
    </row>
    <row r="2467" spans="1:6" x14ac:dyDescent="0.25">
      <c r="A2467" s="2">
        <f>IF(OR(A2466&gt;=2^I$9,C2466&lt;=VrefLow),"",A2466+1)</f>
        <v>2464</v>
      </c>
      <c r="B2467" s="6">
        <f>IF(OR(A2466&gt;=2^I$9,C2466&lt;=VrefLow),"",IF(B2466&lt;=0,"",(B2466-(M$6/(2^I$9)))))</f>
        <v>2.5515624999995374</v>
      </c>
      <c r="C2467" s="6">
        <f>IF(OR(A2466&gt;=2^I$9,C2466&lt;=VrefLow),"",(B2467*M$12)/(M$9+M$12))</f>
        <v>1.0042205147695833</v>
      </c>
      <c r="D2467" s="4">
        <f>IF(OR(A2466&gt;=2^I$9,C2466&lt;=VrefLow),"",ROUND(((C2467-VrefLow)*(2^REsolution))/(VrefHigh-VrefLow),0))</f>
        <v>1523</v>
      </c>
      <c r="E2467" s="5" t="str">
        <f>IF(OR(A2466&gt;=2^I$9,C2466&lt;=VrefLow),"",DEC2BIN((MOD(D2467,4096)/512),3)&amp;DEC2BIN(MOD(D2467,512),9))</f>
        <v>010111110011</v>
      </c>
      <c r="F2467" s="1" t="str">
        <f>IF(OR(A2466&gt;=2^I$9,C2466&lt;=VrefLow),"",DEC2HEX(D2467,4))</f>
        <v>05F3</v>
      </c>
    </row>
    <row r="2468" spans="1:6" x14ac:dyDescent="0.25">
      <c r="A2468" s="2">
        <f>IF(OR(A2467&gt;=2^I$9,C2467&lt;=VrefLow),"",A2467+1)</f>
        <v>2465</v>
      </c>
      <c r="B2468" s="6">
        <f>IF(OR(A2467&gt;=2^I$9,C2467&lt;=VrefLow),"",IF(B2467&lt;=0,"",(B2467-(M$6/(2^I$9)))))</f>
        <v>2.5499999999995375</v>
      </c>
      <c r="C2468" s="6">
        <f>IF(OR(A2467&gt;=2^I$9,C2467&lt;=VrefLow),"",(B2468*M$12)/(M$9+M$12))</f>
        <v>1.0036055603820941</v>
      </c>
      <c r="D2468" s="4">
        <f>IF(OR(A2467&gt;=2^I$9,C2467&lt;=VrefLow),"",ROUND(((C2468-VrefLow)*(2^REsolution))/(VrefHigh-VrefLow),0))</f>
        <v>1523</v>
      </c>
      <c r="E2468" s="5" t="str">
        <f>IF(OR(A2467&gt;=2^I$9,C2467&lt;=VrefLow),"",DEC2BIN((MOD(D2468,4096)/512),3)&amp;DEC2BIN(MOD(D2468,512),9))</f>
        <v>010111110011</v>
      </c>
      <c r="F2468" s="1" t="str">
        <f>IF(OR(A2467&gt;=2^I$9,C2467&lt;=VrefLow),"",DEC2HEX(D2468,4))</f>
        <v>05F3</v>
      </c>
    </row>
    <row r="2469" spans="1:6" x14ac:dyDescent="0.25">
      <c r="A2469" s="2">
        <f>IF(OR(A2468&gt;=2^I$9,C2468&lt;=VrefLow),"",A2468+1)</f>
        <v>2466</v>
      </c>
      <c r="B2469" s="6">
        <f>IF(OR(A2468&gt;=2^I$9,C2468&lt;=VrefLow),"",IF(B2468&lt;=0,"",(B2468-(M$6/(2^I$9)))))</f>
        <v>2.5484374999995376</v>
      </c>
      <c r="C2469" s="6">
        <f>IF(OR(A2468&gt;=2^I$9,C2468&lt;=VrefLow),"",(B2469*M$12)/(M$9+M$12))</f>
        <v>1.0029906059946052</v>
      </c>
      <c r="D2469" s="4">
        <f>IF(OR(A2468&gt;=2^I$9,C2468&lt;=VrefLow),"",ROUND(((C2469-VrefLow)*(2^REsolution))/(VrefHigh-VrefLow),0))</f>
        <v>1522</v>
      </c>
      <c r="E2469" s="5" t="str">
        <f>IF(OR(A2468&gt;=2^I$9,C2468&lt;=VrefLow),"",DEC2BIN((MOD(D2469,4096)/512),3)&amp;DEC2BIN(MOD(D2469,512),9))</f>
        <v>010111110010</v>
      </c>
      <c r="F2469" s="1" t="str">
        <f>IF(OR(A2468&gt;=2^I$9,C2468&lt;=VrefLow),"",DEC2HEX(D2469,4))</f>
        <v>05F2</v>
      </c>
    </row>
    <row r="2470" spans="1:6" x14ac:dyDescent="0.25">
      <c r="A2470" s="2">
        <f>IF(OR(A2469&gt;=2^I$9,C2469&lt;=VrefLow),"",A2469+1)</f>
        <v>2467</v>
      </c>
      <c r="B2470" s="6">
        <f>IF(OR(A2469&gt;=2^I$9,C2469&lt;=VrefLow),"",IF(B2469&lt;=0,"",(B2469-(M$6/(2^I$9)))))</f>
        <v>2.5468749999995377</v>
      </c>
      <c r="C2470" s="6">
        <f>IF(OR(A2469&gt;=2^I$9,C2469&lt;=VrefLow),"",(B2470*M$12)/(M$9+M$12))</f>
        <v>1.0023756516071161</v>
      </c>
      <c r="D2470" s="4">
        <f>IF(OR(A2469&gt;=2^I$9,C2469&lt;=VrefLow),"",ROUND(((C2470-VrefLow)*(2^REsolution))/(VrefHigh-VrefLow),0))</f>
        <v>1521</v>
      </c>
      <c r="E2470" s="5" t="str">
        <f>IF(OR(A2469&gt;=2^I$9,C2469&lt;=VrefLow),"",DEC2BIN((MOD(D2470,4096)/512),3)&amp;DEC2BIN(MOD(D2470,512),9))</f>
        <v>010111110001</v>
      </c>
      <c r="F2470" s="1" t="str">
        <f>IF(OR(A2469&gt;=2^I$9,C2469&lt;=VrefLow),"",DEC2HEX(D2470,4))</f>
        <v>05F1</v>
      </c>
    </row>
    <row r="2471" spans="1:6" x14ac:dyDescent="0.25">
      <c r="A2471" s="2">
        <f>IF(OR(A2470&gt;=2^I$9,C2470&lt;=VrefLow),"",A2470+1)</f>
        <v>2468</v>
      </c>
      <c r="B2471" s="6">
        <f>IF(OR(A2470&gt;=2^I$9,C2470&lt;=VrefLow),"",IF(B2470&lt;=0,"",(B2470-(M$6/(2^I$9)))))</f>
        <v>2.5453124999995378</v>
      </c>
      <c r="C2471" s="6">
        <f>IF(OR(A2470&gt;=2^I$9,C2470&lt;=VrefLow),"",(B2471*M$12)/(M$9+M$12))</f>
        <v>1.0017606972196269</v>
      </c>
      <c r="D2471" s="4">
        <f>IF(OR(A2470&gt;=2^I$9,C2470&lt;=VrefLow),"",ROUND(((C2471-VrefLow)*(2^REsolution))/(VrefHigh-VrefLow),0))</f>
        <v>1520</v>
      </c>
      <c r="E2471" s="5" t="str">
        <f>IF(OR(A2470&gt;=2^I$9,C2470&lt;=VrefLow),"",DEC2BIN((MOD(D2471,4096)/512),3)&amp;DEC2BIN(MOD(D2471,512),9))</f>
        <v>010111110000</v>
      </c>
      <c r="F2471" s="1" t="str">
        <f>IF(OR(A2470&gt;=2^I$9,C2470&lt;=VrefLow),"",DEC2HEX(D2471,4))</f>
        <v>05F0</v>
      </c>
    </row>
    <row r="2472" spans="1:6" x14ac:dyDescent="0.25">
      <c r="A2472" s="2">
        <f>IF(OR(A2471&gt;=2^I$9,C2471&lt;=VrefLow),"",A2471+1)</f>
        <v>2469</v>
      </c>
      <c r="B2472" s="6">
        <f>IF(OR(A2471&gt;=2^I$9,C2471&lt;=VrefLow),"",IF(B2471&lt;=0,"",(B2471-(M$6/(2^I$9)))))</f>
        <v>2.5437499999995379</v>
      </c>
      <c r="C2472" s="6">
        <f>IF(OR(A2471&gt;=2^I$9,C2471&lt;=VrefLow),"",(B2472*M$12)/(M$9+M$12))</f>
        <v>1.001145742832138</v>
      </c>
      <c r="D2472" s="4">
        <f>IF(OR(A2471&gt;=2^I$9,C2471&lt;=VrefLow),"",ROUND(((C2472-VrefLow)*(2^REsolution))/(VrefHigh-VrefLow),0))</f>
        <v>1519</v>
      </c>
      <c r="E2472" s="5" t="str">
        <f>IF(OR(A2471&gt;=2^I$9,C2471&lt;=VrefLow),"",DEC2BIN((MOD(D2472,4096)/512),3)&amp;DEC2BIN(MOD(D2472,512),9))</f>
        <v>010111101111</v>
      </c>
      <c r="F2472" s="1" t="str">
        <f>IF(OR(A2471&gt;=2^I$9,C2471&lt;=VrefLow),"",DEC2HEX(D2472,4))</f>
        <v>05EF</v>
      </c>
    </row>
    <row r="2473" spans="1:6" x14ac:dyDescent="0.25">
      <c r="A2473" s="2">
        <f>IF(OR(A2472&gt;=2^I$9,C2472&lt;=VrefLow),"",A2472+1)</f>
        <v>2470</v>
      </c>
      <c r="B2473" s="6">
        <f>IF(OR(A2472&gt;=2^I$9,C2472&lt;=VrefLow),"",IF(B2472&lt;=0,"",(B2472-(M$6/(2^I$9)))))</f>
        <v>2.542187499999538</v>
      </c>
      <c r="C2473" s="6">
        <f>IF(OR(A2472&gt;=2^I$9,C2472&lt;=VrefLow),"",(B2473*M$12)/(M$9+M$12))</f>
        <v>1.0005307884446488</v>
      </c>
      <c r="D2473" s="4">
        <f>IF(OR(A2472&gt;=2^I$9,C2472&lt;=VrefLow),"",ROUND(((C2473-VrefLow)*(2^REsolution))/(VrefHigh-VrefLow),0))</f>
        <v>1518</v>
      </c>
      <c r="E2473" s="5" t="str">
        <f>IF(OR(A2472&gt;=2^I$9,C2472&lt;=VrefLow),"",DEC2BIN((MOD(D2473,4096)/512),3)&amp;DEC2BIN(MOD(D2473,512),9))</f>
        <v>010111101110</v>
      </c>
      <c r="F2473" s="1" t="str">
        <f>IF(OR(A2472&gt;=2^I$9,C2472&lt;=VrefLow),"",DEC2HEX(D2473,4))</f>
        <v>05EE</v>
      </c>
    </row>
    <row r="2474" spans="1:6" x14ac:dyDescent="0.25">
      <c r="A2474" s="2">
        <f>IF(OR(A2473&gt;=2^I$9,C2473&lt;=VrefLow),"",A2473+1)</f>
        <v>2471</v>
      </c>
      <c r="B2474" s="6">
        <f>IF(OR(A2473&gt;=2^I$9,C2473&lt;=VrefLow),"",IF(B2473&lt;=0,"",(B2473-(M$6/(2^I$9)))))</f>
        <v>2.5406249999995381</v>
      </c>
      <c r="C2474" s="6">
        <f>IF(OR(A2473&gt;=2^I$9,C2473&lt;=VrefLow),"",(B2474*M$12)/(M$9+M$12))</f>
        <v>0.99991583405715956</v>
      </c>
      <c r="D2474" s="4">
        <f>IF(OR(A2473&gt;=2^I$9,C2473&lt;=VrefLow),"",ROUND(((C2474-VrefLow)*(2^REsolution))/(VrefHigh-VrefLow),0))</f>
        <v>1517</v>
      </c>
      <c r="E2474" s="5" t="str">
        <f>IF(OR(A2473&gt;=2^I$9,C2473&lt;=VrefLow),"",DEC2BIN((MOD(D2474,4096)/512),3)&amp;DEC2BIN(MOD(D2474,512),9))</f>
        <v>010111101101</v>
      </c>
      <c r="F2474" s="1" t="str">
        <f>IF(OR(A2473&gt;=2^I$9,C2473&lt;=VrefLow),"",DEC2HEX(D2474,4))</f>
        <v>05ED</v>
      </c>
    </row>
    <row r="2475" spans="1:6" x14ac:dyDescent="0.25">
      <c r="A2475" s="2">
        <f>IF(OR(A2474&gt;=2^I$9,C2474&lt;=VrefLow),"",A2474+1)</f>
        <v>2472</v>
      </c>
      <c r="B2475" s="6">
        <f>IF(OR(A2474&gt;=2^I$9,C2474&lt;=VrefLow),"",IF(B2474&lt;=0,"",(B2474-(M$6/(2^I$9)))))</f>
        <v>2.5390624999995381</v>
      </c>
      <c r="C2475" s="6">
        <f>IF(OR(A2474&gt;=2^I$9,C2474&lt;=VrefLow),"",(B2475*M$12)/(M$9+M$12))</f>
        <v>0.99930087966967052</v>
      </c>
      <c r="D2475" s="4">
        <f>IF(OR(A2474&gt;=2^I$9,C2474&lt;=VrefLow),"",ROUND(((C2475-VrefLow)*(2^REsolution))/(VrefHigh-VrefLow),0))</f>
        <v>1516</v>
      </c>
      <c r="E2475" s="5" t="str">
        <f>IF(OR(A2474&gt;=2^I$9,C2474&lt;=VrefLow),"",DEC2BIN((MOD(D2475,4096)/512),3)&amp;DEC2BIN(MOD(D2475,512),9))</f>
        <v>010111101100</v>
      </c>
      <c r="F2475" s="1" t="str">
        <f>IF(OR(A2474&gt;=2^I$9,C2474&lt;=VrefLow),"",DEC2HEX(D2475,4))</f>
        <v>05EC</v>
      </c>
    </row>
    <row r="2476" spans="1:6" x14ac:dyDescent="0.25">
      <c r="A2476" s="2">
        <f>IF(OR(A2475&gt;=2^I$9,C2475&lt;=VrefLow),"",A2475+1)</f>
        <v>2473</v>
      </c>
      <c r="B2476" s="6">
        <f>IF(OR(A2475&gt;=2^I$9,C2475&lt;=VrefLow),"",IF(B2475&lt;=0,"",(B2475-(M$6/(2^I$9)))))</f>
        <v>2.5374999999995382</v>
      </c>
      <c r="C2476" s="6">
        <f>IF(OR(A2475&gt;=2^I$9,C2475&lt;=VrefLow),"",(B2476*M$12)/(M$9+M$12))</f>
        <v>0.99868592528218136</v>
      </c>
      <c r="D2476" s="4">
        <f>IF(OR(A2475&gt;=2^I$9,C2475&lt;=VrefLow),"",ROUND(((C2476-VrefLow)*(2^REsolution))/(VrefHigh-VrefLow),0))</f>
        <v>1515</v>
      </c>
      <c r="E2476" s="5" t="str">
        <f>IF(OR(A2475&gt;=2^I$9,C2475&lt;=VrefLow),"",DEC2BIN((MOD(D2476,4096)/512),3)&amp;DEC2BIN(MOD(D2476,512),9))</f>
        <v>010111101011</v>
      </c>
      <c r="F2476" s="1" t="str">
        <f>IF(OR(A2475&gt;=2^I$9,C2475&lt;=VrefLow),"",DEC2HEX(D2476,4))</f>
        <v>05EB</v>
      </c>
    </row>
    <row r="2477" spans="1:6" x14ac:dyDescent="0.25">
      <c r="A2477" s="2">
        <f>IF(OR(A2476&gt;=2^I$9,C2476&lt;=VrefLow),"",A2476+1)</f>
        <v>2474</v>
      </c>
      <c r="B2477" s="6">
        <f>IF(OR(A2476&gt;=2^I$9,C2476&lt;=VrefLow),"",IF(B2476&lt;=0,"",(B2476-(M$6/(2^I$9)))))</f>
        <v>2.5359374999995383</v>
      </c>
      <c r="C2477" s="6">
        <f>IF(OR(A2476&gt;=2^I$9,C2476&lt;=VrefLow),"",(B2477*M$12)/(M$9+M$12))</f>
        <v>0.99807097089469243</v>
      </c>
      <c r="D2477" s="4">
        <f>IF(OR(A2476&gt;=2^I$9,C2476&lt;=VrefLow),"",ROUND(((C2477-VrefLow)*(2^REsolution))/(VrefHigh-VrefLow),0))</f>
        <v>1514</v>
      </c>
      <c r="E2477" s="5" t="str">
        <f>IF(OR(A2476&gt;=2^I$9,C2476&lt;=VrefLow),"",DEC2BIN((MOD(D2477,4096)/512),3)&amp;DEC2BIN(MOD(D2477,512),9))</f>
        <v>010111101010</v>
      </c>
      <c r="F2477" s="1" t="str">
        <f>IF(OR(A2476&gt;=2^I$9,C2476&lt;=VrefLow),"",DEC2HEX(D2477,4))</f>
        <v>05EA</v>
      </c>
    </row>
    <row r="2478" spans="1:6" x14ac:dyDescent="0.25">
      <c r="A2478" s="2">
        <f>IF(OR(A2477&gt;=2^I$9,C2477&lt;=VrefLow),"",A2477+1)</f>
        <v>2475</v>
      </c>
      <c r="B2478" s="6">
        <f>IF(OR(A2477&gt;=2^I$9,C2477&lt;=VrefLow),"",IF(B2477&lt;=0,"",(B2477-(M$6/(2^I$9)))))</f>
        <v>2.5343749999995384</v>
      </c>
      <c r="C2478" s="6">
        <f>IF(OR(A2477&gt;=2^I$9,C2477&lt;=VrefLow),"",(B2478*M$12)/(M$9+M$12))</f>
        <v>0.99745601650720317</v>
      </c>
      <c r="D2478" s="4">
        <f>IF(OR(A2477&gt;=2^I$9,C2477&lt;=VrefLow),"",ROUND(((C2478-VrefLow)*(2^REsolution))/(VrefHigh-VrefLow),0))</f>
        <v>1513</v>
      </c>
      <c r="E2478" s="5" t="str">
        <f>IF(OR(A2477&gt;=2^I$9,C2477&lt;=VrefLow),"",DEC2BIN((MOD(D2478,4096)/512),3)&amp;DEC2BIN(MOD(D2478,512),9))</f>
        <v>010111101001</v>
      </c>
      <c r="F2478" s="1" t="str">
        <f>IF(OR(A2477&gt;=2^I$9,C2477&lt;=VrefLow),"",DEC2HEX(D2478,4))</f>
        <v>05E9</v>
      </c>
    </row>
    <row r="2479" spans="1:6" x14ac:dyDescent="0.25">
      <c r="A2479" s="2">
        <f>IF(OR(A2478&gt;=2^I$9,C2478&lt;=VrefLow),"",A2478+1)</f>
        <v>2476</v>
      </c>
      <c r="B2479" s="6">
        <f>IF(OR(A2478&gt;=2^I$9,C2478&lt;=VrefLow),"",IF(B2478&lt;=0,"",(B2478-(M$6/(2^I$9)))))</f>
        <v>2.5328124999995385</v>
      </c>
      <c r="C2479" s="6">
        <f>IF(OR(A2478&gt;=2^I$9,C2478&lt;=VrefLow),"",(B2479*M$12)/(M$9+M$12))</f>
        <v>0.99684106211971402</v>
      </c>
      <c r="D2479" s="4">
        <f>IF(OR(A2478&gt;=2^I$9,C2478&lt;=VrefLow),"",ROUND(((C2479-VrefLow)*(2^REsolution))/(VrefHigh-VrefLow),0))</f>
        <v>1512</v>
      </c>
      <c r="E2479" s="5" t="str">
        <f>IF(OR(A2478&gt;=2^I$9,C2478&lt;=VrefLow),"",DEC2BIN((MOD(D2479,4096)/512),3)&amp;DEC2BIN(MOD(D2479,512),9))</f>
        <v>010111101000</v>
      </c>
      <c r="F2479" s="1" t="str">
        <f>IF(OR(A2478&gt;=2^I$9,C2478&lt;=VrefLow),"",DEC2HEX(D2479,4))</f>
        <v>05E8</v>
      </c>
    </row>
    <row r="2480" spans="1:6" x14ac:dyDescent="0.25">
      <c r="A2480" s="2">
        <f>IF(OR(A2479&gt;=2^I$9,C2479&lt;=VrefLow),"",A2479+1)</f>
        <v>2477</v>
      </c>
      <c r="B2480" s="6">
        <f>IF(OR(A2479&gt;=2^I$9,C2479&lt;=VrefLow),"",IF(B2479&lt;=0,"",(B2479-(M$6/(2^I$9)))))</f>
        <v>2.5312499999995386</v>
      </c>
      <c r="C2480" s="6">
        <f>IF(OR(A2479&gt;=2^I$9,C2479&lt;=VrefLow),"",(B2480*M$12)/(M$9+M$12))</f>
        <v>0.99622610773222509</v>
      </c>
      <c r="D2480" s="4">
        <f>IF(OR(A2479&gt;=2^I$9,C2479&lt;=VrefLow),"",ROUND(((C2480-VrefLow)*(2^REsolution))/(VrefHigh-VrefLow),0))</f>
        <v>1511</v>
      </c>
      <c r="E2480" s="5" t="str">
        <f>IF(OR(A2479&gt;=2^I$9,C2479&lt;=VrefLow),"",DEC2BIN((MOD(D2480,4096)/512),3)&amp;DEC2BIN(MOD(D2480,512),9))</f>
        <v>010111100111</v>
      </c>
      <c r="F2480" s="1" t="str">
        <f>IF(OR(A2479&gt;=2^I$9,C2479&lt;=VrefLow),"",DEC2HEX(D2480,4))</f>
        <v>05E7</v>
      </c>
    </row>
    <row r="2481" spans="1:6" x14ac:dyDescent="0.25">
      <c r="A2481" s="2">
        <f>IF(OR(A2480&gt;=2^I$9,C2480&lt;=VrefLow),"",A2480+1)</f>
        <v>2478</v>
      </c>
      <c r="B2481" s="6">
        <f>IF(OR(A2480&gt;=2^I$9,C2480&lt;=VrefLow),"",IF(B2480&lt;=0,"",(B2480-(M$6/(2^I$9)))))</f>
        <v>2.5296874999995387</v>
      </c>
      <c r="C2481" s="6">
        <f>IF(OR(A2480&gt;=2^I$9,C2480&lt;=VrefLow),"",(B2481*M$12)/(M$9+M$12))</f>
        <v>0.99561115334473593</v>
      </c>
      <c r="D2481" s="4">
        <f>IF(OR(A2480&gt;=2^I$9,C2480&lt;=VrefLow),"",ROUND(((C2481-VrefLow)*(2^REsolution))/(VrefHigh-VrefLow),0))</f>
        <v>1510</v>
      </c>
      <c r="E2481" s="5" t="str">
        <f>IF(OR(A2480&gt;=2^I$9,C2480&lt;=VrefLow),"",DEC2BIN((MOD(D2481,4096)/512),3)&amp;DEC2BIN(MOD(D2481,512),9))</f>
        <v>010111100110</v>
      </c>
      <c r="F2481" s="1" t="str">
        <f>IF(OR(A2480&gt;=2^I$9,C2480&lt;=VrefLow),"",DEC2HEX(D2481,4))</f>
        <v>05E6</v>
      </c>
    </row>
    <row r="2482" spans="1:6" x14ac:dyDescent="0.25">
      <c r="A2482" s="2">
        <f>IF(OR(A2481&gt;=2^I$9,C2481&lt;=VrefLow),"",A2481+1)</f>
        <v>2479</v>
      </c>
      <c r="B2482" s="6">
        <f>IF(OR(A2481&gt;=2^I$9,C2481&lt;=VrefLow),"",IF(B2481&lt;=0,"",(B2481-(M$6/(2^I$9)))))</f>
        <v>2.5281249999995388</v>
      </c>
      <c r="C2482" s="6">
        <f>IF(OR(A2481&gt;=2^I$9,C2481&lt;=VrefLow),"",(B2482*M$12)/(M$9+M$12))</f>
        <v>0.99499619895724667</v>
      </c>
      <c r="D2482" s="4">
        <f>IF(OR(A2481&gt;=2^I$9,C2481&lt;=VrefLow),"",ROUND(((C2482-VrefLow)*(2^REsolution))/(VrefHigh-VrefLow),0))</f>
        <v>1509</v>
      </c>
      <c r="E2482" s="5" t="str">
        <f>IF(OR(A2481&gt;=2^I$9,C2481&lt;=VrefLow),"",DEC2BIN((MOD(D2482,4096)/512),3)&amp;DEC2BIN(MOD(D2482,512),9))</f>
        <v>010111100101</v>
      </c>
      <c r="F2482" s="1" t="str">
        <f>IF(OR(A2481&gt;=2^I$9,C2481&lt;=VrefLow),"",DEC2HEX(D2482,4))</f>
        <v>05E5</v>
      </c>
    </row>
    <row r="2483" spans="1:6" x14ac:dyDescent="0.25">
      <c r="A2483" s="2">
        <f>IF(OR(A2482&gt;=2^I$9,C2482&lt;=VrefLow),"",A2482+1)</f>
        <v>2480</v>
      </c>
      <c r="B2483" s="6">
        <f>IF(OR(A2482&gt;=2^I$9,C2482&lt;=VrefLow),"",IF(B2482&lt;=0,"",(B2482-(M$6/(2^I$9)))))</f>
        <v>2.5265624999995389</v>
      </c>
      <c r="C2483" s="6">
        <f>IF(OR(A2482&gt;=2^I$9,C2482&lt;=VrefLow),"",(B2483*M$12)/(M$9+M$12))</f>
        <v>0.99438124456975774</v>
      </c>
      <c r="D2483" s="4">
        <f>IF(OR(A2482&gt;=2^I$9,C2482&lt;=VrefLow),"",ROUND(((C2483-VrefLow)*(2^REsolution))/(VrefHigh-VrefLow),0))</f>
        <v>1509</v>
      </c>
      <c r="E2483" s="5" t="str">
        <f>IF(OR(A2482&gt;=2^I$9,C2482&lt;=VrefLow),"",DEC2BIN((MOD(D2483,4096)/512),3)&amp;DEC2BIN(MOD(D2483,512),9))</f>
        <v>010111100101</v>
      </c>
      <c r="F2483" s="1" t="str">
        <f>IF(OR(A2482&gt;=2^I$9,C2482&lt;=VrefLow),"",DEC2HEX(D2483,4))</f>
        <v>05E5</v>
      </c>
    </row>
    <row r="2484" spans="1:6" x14ac:dyDescent="0.25">
      <c r="A2484" s="2">
        <f>IF(OR(A2483&gt;=2^I$9,C2483&lt;=VrefLow),"",A2483+1)</f>
        <v>2481</v>
      </c>
      <c r="B2484" s="6">
        <f>IF(OR(A2483&gt;=2^I$9,C2483&lt;=VrefLow),"",IF(B2483&lt;=0,"",(B2483-(M$6/(2^I$9)))))</f>
        <v>2.5249999999995389</v>
      </c>
      <c r="C2484" s="6">
        <f>IF(OR(A2483&gt;=2^I$9,C2483&lt;=VrefLow),"",(B2484*M$12)/(M$9+M$12))</f>
        <v>0.99376629018226859</v>
      </c>
      <c r="D2484" s="4">
        <f>IF(OR(A2483&gt;=2^I$9,C2483&lt;=VrefLow),"",ROUND(((C2484-VrefLow)*(2^REsolution))/(VrefHigh-VrefLow),0))</f>
        <v>1508</v>
      </c>
      <c r="E2484" s="5" t="str">
        <f>IF(OR(A2483&gt;=2^I$9,C2483&lt;=VrefLow),"",DEC2BIN((MOD(D2484,4096)/512),3)&amp;DEC2BIN(MOD(D2484,512),9))</f>
        <v>010111100100</v>
      </c>
      <c r="F2484" s="1" t="str">
        <f>IF(OR(A2483&gt;=2^I$9,C2483&lt;=VrefLow),"",DEC2HEX(D2484,4))</f>
        <v>05E4</v>
      </c>
    </row>
    <row r="2485" spans="1:6" x14ac:dyDescent="0.25">
      <c r="A2485" s="2">
        <f>IF(OR(A2484&gt;=2^I$9,C2484&lt;=VrefLow),"",A2484+1)</f>
        <v>2482</v>
      </c>
      <c r="B2485" s="6">
        <f>IF(OR(A2484&gt;=2^I$9,C2484&lt;=VrefLow),"",IF(B2484&lt;=0,"",(B2484-(M$6/(2^I$9)))))</f>
        <v>2.523437499999539</v>
      </c>
      <c r="C2485" s="6">
        <f>IF(OR(A2484&gt;=2^I$9,C2484&lt;=VrefLow),"",(B2485*M$12)/(M$9+M$12))</f>
        <v>0.99315133579477954</v>
      </c>
      <c r="D2485" s="4">
        <f>IF(OR(A2484&gt;=2^I$9,C2484&lt;=VrefLow),"",ROUND(((C2485-VrefLow)*(2^REsolution))/(VrefHigh-VrefLow),0))</f>
        <v>1507</v>
      </c>
      <c r="E2485" s="5" t="str">
        <f>IF(OR(A2484&gt;=2^I$9,C2484&lt;=VrefLow),"",DEC2BIN((MOD(D2485,4096)/512),3)&amp;DEC2BIN(MOD(D2485,512),9))</f>
        <v>010111100011</v>
      </c>
      <c r="F2485" s="1" t="str">
        <f>IF(OR(A2484&gt;=2^I$9,C2484&lt;=VrefLow),"",DEC2HEX(D2485,4))</f>
        <v>05E3</v>
      </c>
    </row>
    <row r="2486" spans="1:6" x14ac:dyDescent="0.25">
      <c r="A2486" s="2">
        <f>IF(OR(A2485&gt;=2^I$9,C2485&lt;=VrefLow),"",A2485+1)</f>
        <v>2483</v>
      </c>
      <c r="B2486" s="6">
        <f>IF(OR(A2485&gt;=2^I$9,C2485&lt;=VrefLow),"",IF(B2485&lt;=0,"",(B2485-(M$6/(2^I$9)))))</f>
        <v>2.5218749999995391</v>
      </c>
      <c r="C2486" s="6">
        <f>IF(OR(A2485&gt;=2^I$9,C2485&lt;=VrefLow),"",(B2486*M$12)/(M$9+M$12))</f>
        <v>0.99253638140729039</v>
      </c>
      <c r="D2486" s="4">
        <f>IF(OR(A2485&gt;=2^I$9,C2485&lt;=VrefLow),"",ROUND(((C2486-VrefLow)*(2^REsolution))/(VrefHigh-VrefLow),0))</f>
        <v>1506</v>
      </c>
      <c r="E2486" s="5" t="str">
        <f>IF(OR(A2485&gt;=2^I$9,C2485&lt;=VrefLow),"",DEC2BIN((MOD(D2486,4096)/512),3)&amp;DEC2BIN(MOD(D2486,512),9))</f>
        <v>010111100010</v>
      </c>
      <c r="F2486" s="1" t="str">
        <f>IF(OR(A2485&gt;=2^I$9,C2485&lt;=VrefLow),"",DEC2HEX(D2486,4))</f>
        <v>05E2</v>
      </c>
    </row>
    <row r="2487" spans="1:6" x14ac:dyDescent="0.25">
      <c r="A2487" s="2">
        <f>IF(OR(A2486&gt;=2^I$9,C2486&lt;=VrefLow),"",A2486+1)</f>
        <v>2484</v>
      </c>
      <c r="B2487" s="6">
        <f>IF(OR(A2486&gt;=2^I$9,C2486&lt;=VrefLow),"",IF(B2486&lt;=0,"",(B2486-(M$6/(2^I$9)))))</f>
        <v>2.5203124999995392</v>
      </c>
      <c r="C2487" s="6">
        <f>IF(OR(A2486&gt;=2^I$9,C2486&lt;=VrefLow),"",(B2487*M$12)/(M$9+M$12))</f>
        <v>0.99192142701980124</v>
      </c>
      <c r="D2487" s="4">
        <f>IF(OR(A2486&gt;=2^I$9,C2486&lt;=VrefLow),"",ROUND(((C2487-VrefLow)*(2^REsolution))/(VrefHigh-VrefLow),0))</f>
        <v>1505</v>
      </c>
      <c r="E2487" s="5" t="str">
        <f>IF(OR(A2486&gt;=2^I$9,C2486&lt;=VrefLow),"",DEC2BIN((MOD(D2487,4096)/512),3)&amp;DEC2BIN(MOD(D2487,512),9))</f>
        <v>010111100001</v>
      </c>
      <c r="F2487" s="1" t="str">
        <f>IF(OR(A2486&gt;=2^I$9,C2486&lt;=VrefLow),"",DEC2HEX(D2487,4))</f>
        <v>05E1</v>
      </c>
    </row>
    <row r="2488" spans="1:6" x14ac:dyDescent="0.25">
      <c r="A2488" s="2">
        <f>IF(OR(A2487&gt;=2^I$9,C2487&lt;=VrefLow),"",A2487+1)</f>
        <v>2485</v>
      </c>
      <c r="B2488" s="6">
        <f>IF(OR(A2487&gt;=2^I$9,C2487&lt;=VrefLow),"",IF(B2487&lt;=0,"",(B2487-(M$6/(2^I$9)))))</f>
        <v>2.5187499999995393</v>
      </c>
      <c r="C2488" s="6">
        <f>IF(OR(A2487&gt;=2^I$9,C2487&lt;=VrefLow),"",(B2488*M$12)/(M$9+M$12))</f>
        <v>0.9913064726323122</v>
      </c>
      <c r="D2488" s="4">
        <f>IF(OR(A2487&gt;=2^I$9,C2487&lt;=VrefLow),"",ROUND(((C2488-VrefLow)*(2^REsolution))/(VrefHigh-VrefLow),0))</f>
        <v>1504</v>
      </c>
      <c r="E2488" s="5" t="str">
        <f>IF(OR(A2487&gt;=2^I$9,C2487&lt;=VrefLow),"",DEC2BIN((MOD(D2488,4096)/512),3)&amp;DEC2BIN(MOD(D2488,512),9))</f>
        <v>010111100000</v>
      </c>
      <c r="F2488" s="1" t="str">
        <f>IF(OR(A2487&gt;=2^I$9,C2487&lt;=VrefLow),"",DEC2HEX(D2488,4))</f>
        <v>05E0</v>
      </c>
    </row>
    <row r="2489" spans="1:6" x14ac:dyDescent="0.25">
      <c r="A2489" s="2">
        <f>IF(OR(A2488&gt;=2^I$9,C2488&lt;=VrefLow),"",A2488+1)</f>
        <v>2486</v>
      </c>
      <c r="B2489" s="6">
        <f>IF(OR(A2488&gt;=2^I$9,C2488&lt;=VrefLow),"",IF(B2488&lt;=0,"",(B2488-(M$6/(2^I$9)))))</f>
        <v>2.5171874999995394</v>
      </c>
      <c r="C2489" s="6">
        <f>IF(OR(A2488&gt;=2^I$9,C2488&lt;=VrefLow),"",(B2489*M$12)/(M$9+M$12))</f>
        <v>0.99069151824482304</v>
      </c>
      <c r="D2489" s="4">
        <f>IF(OR(A2488&gt;=2^I$9,C2488&lt;=VrefLow),"",ROUND(((C2489-VrefLow)*(2^REsolution))/(VrefHigh-VrefLow),0))</f>
        <v>1503</v>
      </c>
      <c r="E2489" s="5" t="str">
        <f>IF(OR(A2488&gt;=2^I$9,C2488&lt;=VrefLow),"",DEC2BIN((MOD(D2489,4096)/512),3)&amp;DEC2BIN(MOD(D2489,512),9))</f>
        <v>010111011111</v>
      </c>
      <c r="F2489" s="1" t="str">
        <f>IF(OR(A2488&gt;=2^I$9,C2488&lt;=VrefLow),"",DEC2HEX(D2489,4))</f>
        <v>05DF</v>
      </c>
    </row>
    <row r="2490" spans="1:6" x14ac:dyDescent="0.25">
      <c r="A2490" s="2">
        <f>IF(OR(A2489&gt;=2^I$9,C2489&lt;=VrefLow),"",A2489+1)</f>
        <v>2487</v>
      </c>
      <c r="B2490" s="6">
        <f>IF(OR(A2489&gt;=2^I$9,C2489&lt;=VrefLow),"",IF(B2489&lt;=0,"",(B2489-(M$6/(2^I$9)))))</f>
        <v>2.5156249999995395</v>
      </c>
      <c r="C2490" s="6">
        <f>IF(OR(A2489&gt;=2^I$9,C2489&lt;=VrefLow),"",(B2490*M$12)/(M$9+M$12))</f>
        <v>0.99007656385733389</v>
      </c>
      <c r="D2490" s="4">
        <f>IF(OR(A2489&gt;=2^I$9,C2489&lt;=VrefLow),"",ROUND(((C2490-VrefLow)*(2^REsolution))/(VrefHigh-VrefLow),0))</f>
        <v>1502</v>
      </c>
      <c r="E2490" s="5" t="str">
        <f>IF(OR(A2489&gt;=2^I$9,C2489&lt;=VrefLow),"",DEC2BIN((MOD(D2490,4096)/512),3)&amp;DEC2BIN(MOD(D2490,512),9))</f>
        <v>010111011110</v>
      </c>
      <c r="F2490" s="1" t="str">
        <f>IF(OR(A2489&gt;=2^I$9,C2489&lt;=VrefLow),"",DEC2HEX(D2490,4))</f>
        <v>05DE</v>
      </c>
    </row>
    <row r="2491" spans="1:6" x14ac:dyDescent="0.25">
      <c r="A2491" s="2">
        <f>IF(OR(A2490&gt;=2^I$9,C2490&lt;=VrefLow),"",A2490+1)</f>
        <v>2488</v>
      </c>
      <c r="B2491" s="6">
        <f>IF(OR(A2490&gt;=2^I$9,C2490&lt;=VrefLow),"",IF(B2490&lt;=0,"",(B2490-(M$6/(2^I$9)))))</f>
        <v>2.5140624999995396</v>
      </c>
      <c r="C2491" s="6">
        <f>IF(OR(A2490&gt;=2^I$9,C2490&lt;=VrefLow),"",(B2491*M$12)/(M$9+M$12))</f>
        <v>0.98946160946984485</v>
      </c>
      <c r="D2491" s="4">
        <f>IF(OR(A2490&gt;=2^I$9,C2490&lt;=VrefLow),"",ROUND(((C2491-VrefLow)*(2^REsolution))/(VrefHigh-VrefLow),0))</f>
        <v>1501</v>
      </c>
      <c r="E2491" s="5" t="str">
        <f>IF(OR(A2490&gt;=2^I$9,C2490&lt;=VrefLow),"",DEC2BIN((MOD(D2491,4096)/512),3)&amp;DEC2BIN(MOD(D2491,512),9))</f>
        <v>010111011101</v>
      </c>
      <c r="F2491" s="1" t="str">
        <f>IF(OR(A2490&gt;=2^I$9,C2490&lt;=VrefLow),"",DEC2HEX(D2491,4))</f>
        <v>05DD</v>
      </c>
    </row>
    <row r="2492" spans="1:6" x14ac:dyDescent="0.25">
      <c r="A2492" s="2">
        <f>IF(OR(A2491&gt;=2^I$9,C2491&lt;=VrefLow),"",A2491+1)</f>
        <v>2489</v>
      </c>
      <c r="B2492" s="6">
        <f>IF(OR(A2491&gt;=2^I$9,C2491&lt;=VrefLow),"",IF(B2491&lt;=0,"",(B2491-(M$6/(2^I$9)))))</f>
        <v>2.5124999999995397</v>
      </c>
      <c r="C2492" s="6">
        <f>IF(OR(A2491&gt;=2^I$9,C2491&lt;=VrefLow),"",(B2492*M$12)/(M$9+M$12))</f>
        <v>0.9888466550823557</v>
      </c>
      <c r="D2492" s="4">
        <f>IF(OR(A2491&gt;=2^I$9,C2491&lt;=VrefLow),"",ROUND(((C2492-VrefLow)*(2^REsolution))/(VrefHigh-VrefLow),0))</f>
        <v>1500</v>
      </c>
      <c r="E2492" s="5" t="str">
        <f>IF(OR(A2491&gt;=2^I$9,C2491&lt;=VrefLow),"",DEC2BIN((MOD(D2492,4096)/512),3)&amp;DEC2BIN(MOD(D2492,512),9))</f>
        <v>010111011100</v>
      </c>
      <c r="F2492" s="1" t="str">
        <f>IF(OR(A2491&gt;=2^I$9,C2491&lt;=VrefLow),"",DEC2HEX(D2492,4))</f>
        <v>05DC</v>
      </c>
    </row>
    <row r="2493" spans="1:6" x14ac:dyDescent="0.25">
      <c r="A2493" s="2">
        <f>IF(OR(A2492&gt;=2^I$9,C2492&lt;=VrefLow),"",A2492+1)</f>
        <v>2490</v>
      </c>
      <c r="B2493" s="6">
        <f>IF(OR(A2492&gt;=2^I$9,C2492&lt;=VrefLow),"",IF(B2492&lt;=0,"",(B2492-(M$6/(2^I$9)))))</f>
        <v>2.5109374999995397</v>
      </c>
      <c r="C2493" s="6">
        <f>IF(OR(A2492&gt;=2^I$9,C2492&lt;=VrefLow),"",(B2493*M$12)/(M$9+M$12))</f>
        <v>0.98823170069486677</v>
      </c>
      <c r="D2493" s="4">
        <f>IF(OR(A2492&gt;=2^I$9,C2492&lt;=VrefLow),"",ROUND(((C2493-VrefLow)*(2^REsolution))/(VrefHigh-VrefLow),0))</f>
        <v>1499</v>
      </c>
      <c r="E2493" s="5" t="str">
        <f>IF(OR(A2492&gt;=2^I$9,C2492&lt;=VrefLow),"",DEC2BIN((MOD(D2493,4096)/512),3)&amp;DEC2BIN(MOD(D2493,512),9))</f>
        <v>010111011011</v>
      </c>
      <c r="F2493" s="1" t="str">
        <f>IF(OR(A2492&gt;=2^I$9,C2492&lt;=VrefLow),"",DEC2HEX(D2493,4))</f>
        <v>05DB</v>
      </c>
    </row>
    <row r="2494" spans="1:6" x14ac:dyDescent="0.25">
      <c r="A2494" s="2">
        <f>IF(OR(A2493&gt;=2^I$9,C2493&lt;=VrefLow),"",A2493+1)</f>
        <v>2491</v>
      </c>
      <c r="B2494" s="6">
        <f>IF(OR(A2493&gt;=2^I$9,C2493&lt;=VrefLow),"",IF(B2493&lt;=0,"",(B2493-(M$6/(2^I$9)))))</f>
        <v>2.5093749999995398</v>
      </c>
      <c r="C2494" s="6">
        <f>IF(OR(A2493&gt;=2^I$9,C2493&lt;=VrefLow),"",(B2494*M$12)/(M$9+M$12))</f>
        <v>0.9876167463073775</v>
      </c>
      <c r="D2494" s="4">
        <f>IF(OR(A2493&gt;=2^I$9,C2493&lt;=VrefLow),"",ROUND(((C2494-VrefLow)*(2^REsolution))/(VrefHigh-VrefLow),0))</f>
        <v>1498</v>
      </c>
      <c r="E2494" s="5" t="str">
        <f>IF(OR(A2493&gt;=2^I$9,C2493&lt;=VrefLow),"",DEC2BIN((MOD(D2494,4096)/512),3)&amp;DEC2BIN(MOD(D2494,512),9))</f>
        <v>010111011010</v>
      </c>
      <c r="F2494" s="1" t="str">
        <f>IF(OR(A2493&gt;=2^I$9,C2493&lt;=VrefLow),"",DEC2HEX(D2494,4))</f>
        <v>05DA</v>
      </c>
    </row>
    <row r="2495" spans="1:6" x14ac:dyDescent="0.25">
      <c r="A2495" s="2">
        <f>IF(OR(A2494&gt;=2^I$9,C2494&lt;=VrefLow),"",A2494+1)</f>
        <v>2492</v>
      </c>
      <c r="B2495" s="6">
        <f>IF(OR(A2494&gt;=2^I$9,C2494&lt;=VrefLow),"",IF(B2494&lt;=0,"",(B2494-(M$6/(2^I$9)))))</f>
        <v>2.5078124999995399</v>
      </c>
      <c r="C2495" s="6">
        <f>IF(OR(A2494&gt;=2^I$9,C2494&lt;=VrefLow),"",(B2495*M$12)/(M$9+M$12))</f>
        <v>0.98700179191988835</v>
      </c>
      <c r="D2495" s="4">
        <f>IF(OR(A2494&gt;=2^I$9,C2494&lt;=VrefLow),"",ROUND(((C2495-VrefLow)*(2^REsolution))/(VrefHigh-VrefLow),0))</f>
        <v>1497</v>
      </c>
      <c r="E2495" s="5" t="str">
        <f>IF(OR(A2494&gt;=2^I$9,C2494&lt;=VrefLow),"",DEC2BIN((MOD(D2495,4096)/512),3)&amp;DEC2BIN(MOD(D2495,512),9))</f>
        <v>010111011001</v>
      </c>
      <c r="F2495" s="1" t="str">
        <f>IF(OR(A2494&gt;=2^I$9,C2494&lt;=VrefLow),"",DEC2HEX(D2495,4))</f>
        <v>05D9</v>
      </c>
    </row>
    <row r="2496" spans="1:6" x14ac:dyDescent="0.25">
      <c r="A2496" s="2">
        <f>IF(OR(A2495&gt;=2^I$9,C2495&lt;=VrefLow),"",A2495+1)</f>
        <v>2493</v>
      </c>
      <c r="B2496" s="6">
        <f>IF(OR(A2495&gt;=2^I$9,C2495&lt;=VrefLow),"",IF(B2495&lt;=0,"",(B2495-(M$6/(2^I$9)))))</f>
        <v>2.50624999999954</v>
      </c>
      <c r="C2496" s="6">
        <f>IF(OR(A2495&gt;=2^I$9,C2495&lt;=VrefLow),"",(B2496*M$12)/(M$9+M$12))</f>
        <v>0.98638683753239942</v>
      </c>
      <c r="D2496" s="4">
        <f>IF(OR(A2495&gt;=2^I$9,C2495&lt;=VrefLow),"",ROUND(((C2496-VrefLow)*(2^REsolution))/(VrefHigh-VrefLow),0))</f>
        <v>1496</v>
      </c>
      <c r="E2496" s="5" t="str">
        <f>IF(OR(A2495&gt;=2^I$9,C2495&lt;=VrefLow),"",DEC2BIN((MOD(D2496,4096)/512),3)&amp;DEC2BIN(MOD(D2496,512),9))</f>
        <v>010111011000</v>
      </c>
      <c r="F2496" s="1" t="str">
        <f>IF(OR(A2495&gt;=2^I$9,C2495&lt;=VrefLow),"",DEC2HEX(D2496,4))</f>
        <v>05D8</v>
      </c>
    </row>
    <row r="2497" spans="1:6" x14ac:dyDescent="0.25">
      <c r="A2497" s="2">
        <f>IF(OR(A2496&gt;=2^I$9,C2496&lt;=VrefLow),"",A2496+1)</f>
        <v>2494</v>
      </c>
      <c r="B2497" s="6">
        <f>IF(OR(A2496&gt;=2^I$9,C2496&lt;=VrefLow),"",IF(B2496&lt;=0,"",(B2496-(M$6/(2^I$9)))))</f>
        <v>2.5046874999995401</v>
      </c>
      <c r="C2497" s="6">
        <f>IF(OR(A2496&gt;=2^I$9,C2496&lt;=VrefLow),"",(B2497*M$12)/(M$9+M$12))</f>
        <v>0.98577188314491015</v>
      </c>
      <c r="D2497" s="4">
        <f>IF(OR(A2496&gt;=2^I$9,C2496&lt;=VrefLow),"",ROUND(((C2497-VrefLow)*(2^REsolution))/(VrefHigh-VrefLow),0))</f>
        <v>1495</v>
      </c>
      <c r="E2497" s="5" t="str">
        <f>IF(OR(A2496&gt;=2^I$9,C2496&lt;=VrefLow),"",DEC2BIN((MOD(D2497,4096)/512),3)&amp;DEC2BIN(MOD(D2497,512),9))</f>
        <v>010111010111</v>
      </c>
      <c r="F2497" s="1" t="str">
        <f>IF(OR(A2496&gt;=2^I$9,C2496&lt;=VrefLow),"",DEC2HEX(D2497,4))</f>
        <v>05D7</v>
      </c>
    </row>
    <row r="2498" spans="1:6" x14ac:dyDescent="0.25">
      <c r="A2498" s="2">
        <f>IF(OR(A2497&gt;=2^I$9,C2497&lt;=VrefLow),"",A2497+1)</f>
        <v>2495</v>
      </c>
      <c r="B2498" s="6">
        <f>IF(OR(A2497&gt;=2^I$9,C2497&lt;=VrefLow),"",IF(B2497&lt;=0,"",(B2497-(M$6/(2^I$9)))))</f>
        <v>2.5031249999995402</v>
      </c>
      <c r="C2498" s="6">
        <f>IF(OR(A2497&gt;=2^I$9,C2497&lt;=VrefLow),"",(B2498*M$12)/(M$9+M$12))</f>
        <v>0.98515692875742122</v>
      </c>
      <c r="D2498" s="4">
        <f>IF(OR(A2497&gt;=2^I$9,C2497&lt;=VrefLow),"",ROUND(((C2498-VrefLow)*(2^REsolution))/(VrefHigh-VrefLow),0))</f>
        <v>1495</v>
      </c>
      <c r="E2498" s="5" t="str">
        <f>IF(OR(A2497&gt;=2^I$9,C2497&lt;=VrefLow),"",DEC2BIN((MOD(D2498,4096)/512),3)&amp;DEC2BIN(MOD(D2498,512),9))</f>
        <v>010111010111</v>
      </c>
      <c r="F2498" s="1" t="str">
        <f>IF(OR(A2497&gt;=2^I$9,C2497&lt;=VrefLow),"",DEC2HEX(D2498,4))</f>
        <v>05D7</v>
      </c>
    </row>
    <row r="2499" spans="1:6" x14ac:dyDescent="0.25">
      <c r="A2499" s="2">
        <f>IF(OR(A2498&gt;=2^I$9,C2498&lt;=VrefLow),"",A2498+1)</f>
        <v>2496</v>
      </c>
      <c r="B2499" s="6">
        <f>IF(OR(A2498&gt;=2^I$9,C2498&lt;=VrefLow),"",IF(B2498&lt;=0,"",(B2498-(M$6/(2^I$9)))))</f>
        <v>2.5015624999995403</v>
      </c>
      <c r="C2499" s="6">
        <f>IF(OR(A2498&gt;=2^I$9,C2498&lt;=VrefLow),"",(B2499*M$12)/(M$9+M$12))</f>
        <v>0.98454197436993207</v>
      </c>
      <c r="D2499" s="4">
        <f>IF(OR(A2498&gt;=2^I$9,C2498&lt;=VrefLow),"",ROUND(((C2499-VrefLow)*(2^REsolution))/(VrefHigh-VrefLow),0))</f>
        <v>1494</v>
      </c>
      <c r="E2499" s="5" t="str">
        <f>IF(OR(A2498&gt;=2^I$9,C2498&lt;=VrefLow),"",DEC2BIN((MOD(D2499,4096)/512),3)&amp;DEC2BIN(MOD(D2499,512),9))</f>
        <v>010111010110</v>
      </c>
      <c r="F2499" s="1" t="str">
        <f>IF(OR(A2498&gt;=2^I$9,C2498&lt;=VrefLow),"",DEC2HEX(D2499,4))</f>
        <v>05D6</v>
      </c>
    </row>
    <row r="2500" spans="1:6" x14ac:dyDescent="0.25">
      <c r="A2500" s="2">
        <f>IF(OR(A2499&gt;=2^I$9,C2499&lt;=VrefLow),"",A2499+1)</f>
        <v>2497</v>
      </c>
      <c r="B2500" s="6">
        <f>IF(OR(A2499&gt;=2^I$9,C2499&lt;=VrefLow),"",IF(B2499&lt;=0,"",(B2499-(M$6/(2^I$9)))))</f>
        <v>2.4999999999995404</v>
      </c>
      <c r="C2500" s="6">
        <f>IF(OR(A2499&gt;=2^I$9,C2499&lt;=VrefLow),"",(B2500*M$12)/(M$9+M$12))</f>
        <v>0.98392701998244281</v>
      </c>
      <c r="D2500" s="4">
        <f>IF(OR(A2499&gt;=2^I$9,C2499&lt;=VrefLow),"",ROUND(((C2500-VrefLow)*(2^REsolution))/(VrefHigh-VrefLow),0))</f>
        <v>1493</v>
      </c>
      <c r="E2500" s="5" t="str">
        <f>IF(OR(A2499&gt;=2^I$9,C2499&lt;=VrefLow),"",DEC2BIN((MOD(D2500,4096)/512),3)&amp;DEC2BIN(MOD(D2500,512),9))</f>
        <v>010111010101</v>
      </c>
      <c r="F2500" s="1" t="str">
        <f>IF(OR(A2499&gt;=2^I$9,C2499&lt;=VrefLow),"",DEC2HEX(D2500,4))</f>
        <v>05D5</v>
      </c>
    </row>
    <row r="2501" spans="1:6" x14ac:dyDescent="0.25">
      <c r="A2501" s="2">
        <f>IF(OR(A2500&gt;=2^I$9,C2500&lt;=VrefLow),"",A2500+1)</f>
        <v>2498</v>
      </c>
      <c r="B2501" s="6">
        <f>IF(OR(A2500&gt;=2^I$9,C2500&lt;=VrefLow),"",IF(B2500&lt;=0,"",(B2500-(M$6/(2^I$9)))))</f>
        <v>2.4984374999995405</v>
      </c>
      <c r="C2501" s="6">
        <f>IF(OR(A2500&gt;=2^I$9,C2500&lt;=VrefLow),"",(B2501*M$12)/(M$9+M$12))</f>
        <v>0.98331206559495388</v>
      </c>
      <c r="D2501" s="4">
        <f>IF(OR(A2500&gt;=2^I$9,C2500&lt;=VrefLow),"",ROUND(((C2501-VrefLow)*(2^REsolution))/(VrefHigh-VrefLow),0))</f>
        <v>1492</v>
      </c>
      <c r="E2501" s="5" t="str">
        <f>IF(OR(A2500&gt;=2^I$9,C2500&lt;=VrefLow),"",DEC2BIN((MOD(D2501,4096)/512),3)&amp;DEC2BIN(MOD(D2501,512),9))</f>
        <v>010111010100</v>
      </c>
      <c r="F2501" s="1" t="str">
        <f>IF(OR(A2500&gt;=2^I$9,C2500&lt;=VrefLow),"",DEC2HEX(D2501,4))</f>
        <v>05D4</v>
      </c>
    </row>
    <row r="2502" spans="1:6" x14ac:dyDescent="0.25">
      <c r="A2502" s="2">
        <f>IF(OR(A2501&gt;=2^I$9,C2501&lt;=VrefLow),"",A2501+1)</f>
        <v>2499</v>
      </c>
      <c r="B2502" s="6">
        <f>IF(OR(A2501&gt;=2^I$9,C2501&lt;=VrefLow),"",IF(B2501&lt;=0,"",(B2501-(M$6/(2^I$9)))))</f>
        <v>2.4968749999995405</v>
      </c>
      <c r="C2502" s="6">
        <f>IF(OR(A2501&gt;=2^I$9,C2501&lt;=VrefLow),"",(B2502*M$12)/(M$9+M$12))</f>
        <v>0.98269711120746472</v>
      </c>
      <c r="D2502" s="4">
        <f>IF(OR(A2501&gt;=2^I$9,C2501&lt;=VrefLow),"",ROUND(((C2502-VrefLow)*(2^REsolution))/(VrefHigh-VrefLow),0))</f>
        <v>1491</v>
      </c>
      <c r="E2502" s="5" t="str">
        <f>IF(OR(A2501&gt;=2^I$9,C2501&lt;=VrefLow),"",DEC2BIN((MOD(D2502,4096)/512),3)&amp;DEC2BIN(MOD(D2502,512),9))</f>
        <v>010111010011</v>
      </c>
      <c r="F2502" s="1" t="str">
        <f>IF(OR(A2501&gt;=2^I$9,C2501&lt;=VrefLow),"",DEC2HEX(D2502,4))</f>
        <v>05D3</v>
      </c>
    </row>
    <row r="2503" spans="1:6" x14ac:dyDescent="0.25">
      <c r="A2503" s="2">
        <f>IF(OR(A2502&gt;=2^I$9,C2502&lt;=VrefLow),"",A2502+1)</f>
        <v>2500</v>
      </c>
      <c r="B2503" s="6">
        <f>IF(OR(A2502&gt;=2^I$9,C2502&lt;=VrefLow),"",IF(B2502&lt;=0,"",(B2502-(M$6/(2^I$9)))))</f>
        <v>2.4953124999995406</v>
      </c>
      <c r="C2503" s="6">
        <f>IF(OR(A2502&gt;=2^I$9,C2502&lt;=VrefLow),"",(B2503*M$12)/(M$9+M$12))</f>
        <v>0.98208215681997546</v>
      </c>
      <c r="D2503" s="4">
        <f>IF(OR(A2502&gt;=2^I$9,C2502&lt;=VrefLow),"",ROUND(((C2503-VrefLow)*(2^REsolution))/(VrefHigh-VrefLow),0))</f>
        <v>1490</v>
      </c>
      <c r="E2503" s="5" t="str">
        <f>IF(OR(A2502&gt;=2^I$9,C2502&lt;=VrefLow),"",DEC2BIN((MOD(D2503,4096)/512),3)&amp;DEC2BIN(MOD(D2503,512),9))</f>
        <v>010111010010</v>
      </c>
      <c r="F2503" s="1" t="str">
        <f>IF(OR(A2502&gt;=2^I$9,C2502&lt;=VrefLow),"",DEC2HEX(D2503,4))</f>
        <v>05D2</v>
      </c>
    </row>
    <row r="2504" spans="1:6" x14ac:dyDescent="0.25">
      <c r="A2504" s="2">
        <f>IF(OR(A2503&gt;=2^I$9,C2503&lt;=VrefLow),"",A2503+1)</f>
        <v>2501</v>
      </c>
      <c r="B2504" s="6">
        <f>IF(OR(A2503&gt;=2^I$9,C2503&lt;=VrefLow),"",IF(B2503&lt;=0,"",(B2503-(M$6/(2^I$9)))))</f>
        <v>2.4937499999995407</v>
      </c>
      <c r="C2504" s="6">
        <f>IF(OR(A2503&gt;=2^I$9,C2503&lt;=VrefLow),"",(B2504*M$12)/(M$9+M$12))</f>
        <v>0.98146720243248653</v>
      </c>
      <c r="D2504" s="4">
        <f>IF(OR(A2503&gt;=2^I$9,C2503&lt;=VrefLow),"",ROUND(((C2504-VrefLow)*(2^REsolution))/(VrefHigh-VrefLow),0))</f>
        <v>1489</v>
      </c>
      <c r="E2504" s="5" t="str">
        <f>IF(OR(A2503&gt;=2^I$9,C2503&lt;=VrefLow),"",DEC2BIN((MOD(D2504,4096)/512),3)&amp;DEC2BIN(MOD(D2504,512),9))</f>
        <v>010111010001</v>
      </c>
      <c r="F2504" s="1" t="str">
        <f>IF(OR(A2503&gt;=2^I$9,C2503&lt;=VrefLow),"",DEC2HEX(D2504,4))</f>
        <v>05D1</v>
      </c>
    </row>
    <row r="2505" spans="1:6" x14ac:dyDescent="0.25">
      <c r="A2505" s="2">
        <f>IF(OR(A2504&gt;=2^I$9,C2504&lt;=VrefLow),"",A2504+1)</f>
        <v>2502</v>
      </c>
      <c r="B2505" s="6">
        <f>IF(OR(A2504&gt;=2^I$9,C2504&lt;=VrefLow),"",IF(B2504&lt;=0,"",(B2504-(M$6/(2^I$9)))))</f>
        <v>2.4921874999995408</v>
      </c>
      <c r="C2505" s="6">
        <f>IF(OR(A2504&gt;=2^I$9,C2504&lt;=VrefLow),"",(B2505*M$12)/(M$9+M$12))</f>
        <v>0.98085224804499738</v>
      </c>
      <c r="D2505" s="4">
        <f>IF(OR(A2504&gt;=2^I$9,C2504&lt;=VrefLow),"",ROUND(((C2505-VrefLow)*(2^REsolution))/(VrefHigh-VrefLow),0))</f>
        <v>1488</v>
      </c>
      <c r="E2505" s="5" t="str">
        <f>IF(OR(A2504&gt;=2^I$9,C2504&lt;=VrefLow),"",DEC2BIN((MOD(D2505,4096)/512),3)&amp;DEC2BIN(MOD(D2505,512),9))</f>
        <v>010111010000</v>
      </c>
      <c r="F2505" s="1" t="str">
        <f>IF(OR(A2504&gt;=2^I$9,C2504&lt;=VrefLow),"",DEC2HEX(D2505,4))</f>
        <v>05D0</v>
      </c>
    </row>
    <row r="2506" spans="1:6" x14ac:dyDescent="0.25">
      <c r="A2506" s="2">
        <f>IF(OR(A2505&gt;=2^I$9,C2505&lt;=VrefLow),"",A2505+1)</f>
        <v>2503</v>
      </c>
      <c r="B2506" s="6">
        <f>IF(OR(A2505&gt;=2^I$9,C2505&lt;=VrefLow),"",IF(B2505&lt;=0,"",(B2505-(M$6/(2^I$9)))))</f>
        <v>2.4906249999995409</v>
      </c>
      <c r="C2506" s="6">
        <f>IF(OR(A2505&gt;=2^I$9,C2505&lt;=VrefLow),"",(B2506*M$12)/(M$9+M$12))</f>
        <v>0.98023729365750834</v>
      </c>
      <c r="D2506" s="4">
        <f>IF(OR(A2505&gt;=2^I$9,C2505&lt;=VrefLow),"",ROUND(((C2506-VrefLow)*(2^REsolution))/(VrefHigh-VrefLow),0))</f>
        <v>1487</v>
      </c>
      <c r="E2506" s="5" t="str">
        <f>IF(OR(A2505&gt;=2^I$9,C2505&lt;=VrefLow),"",DEC2BIN((MOD(D2506,4096)/512),3)&amp;DEC2BIN(MOD(D2506,512),9))</f>
        <v>010111001111</v>
      </c>
      <c r="F2506" s="1" t="str">
        <f>IF(OR(A2505&gt;=2^I$9,C2505&lt;=VrefLow),"",DEC2HEX(D2506,4))</f>
        <v>05CF</v>
      </c>
    </row>
    <row r="2507" spans="1:6" x14ac:dyDescent="0.25">
      <c r="A2507" s="2">
        <f>IF(OR(A2506&gt;=2^I$9,C2506&lt;=VrefLow),"",A2506+1)</f>
        <v>2504</v>
      </c>
      <c r="B2507" s="6">
        <f>IF(OR(A2506&gt;=2^I$9,C2506&lt;=VrefLow),"",IF(B2506&lt;=0,"",(B2506-(M$6/(2^I$9)))))</f>
        <v>2.489062499999541</v>
      </c>
      <c r="C2507" s="6">
        <f>IF(OR(A2506&gt;=2^I$9,C2506&lt;=VrefLow),"",(B2507*M$12)/(M$9+M$12))</f>
        <v>0.97962233927001918</v>
      </c>
      <c r="D2507" s="4">
        <f>IF(OR(A2506&gt;=2^I$9,C2506&lt;=VrefLow),"",ROUND(((C2507-VrefLow)*(2^REsolution))/(VrefHigh-VrefLow),0))</f>
        <v>1486</v>
      </c>
      <c r="E2507" s="5" t="str">
        <f>IF(OR(A2506&gt;=2^I$9,C2506&lt;=VrefLow),"",DEC2BIN((MOD(D2507,4096)/512),3)&amp;DEC2BIN(MOD(D2507,512),9))</f>
        <v>010111001110</v>
      </c>
      <c r="F2507" s="1" t="str">
        <f>IF(OR(A2506&gt;=2^I$9,C2506&lt;=VrefLow),"",DEC2HEX(D2507,4))</f>
        <v>05CE</v>
      </c>
    </row>
    <row r="2508" spans="1:6" x14ac:dyDescent="0.25">
      <c r="A2508" s="2">
        <f>IF(OR(A2507&gt;=2^I$9,C2507&lt;=VrefLow),"",A2507+1)</f>
        <v>2505</v>
      </c>
      <c r="B2508" s="6">
        <f>IF(OR(A2507&gt;=2^I$9,C2507&lt;=VrefLow),"",IF(B2507&lt;=0,"",(B2507-(M$6/(2^I$9)))))</f>
        <v>2.4874999999995411</v>
      </c>
      <c r="C2508" s="6">
        <f>IF(OR(A2507&gt;=2^I$9,C2507&lt;=VrefLow),"",(B2508*M$12)/(M$9+M$12))</f>
        <v>0.97900738488253003</v>
      </c>
      <c r="D2508" s="4">
        <f>IF(OR(A2507&gt;=2^I$9,C2507&lt;=VrefLow),"",ROUND(((C2508-VrefLow)*(2^REsolution))/(VrefHigh-VrefLow),0))</f>
        <v>1485</v>
      </c>
      <c r="E2508" s="5" t="str">
        <f>IF(OR(A2507&gt;=2^I$9,C2507&lt;=VrefLow),"",DEC2BIN((MOD(D2508,4096)/512),3)&amp;DEC2BIN(MOD(D2508,512),9))</f>
        <v>010111001101</v>
      </c>
      <c r="F2508" s="1" t="str">
        <f>IF(OR(A2507&gt;=2^I$9,C2507&lt;=VrefLow),"",DEC2HEX(D2508,4))</f>
        <v>05CD</v>
      </c>
    </row>
    <row r="2509" spans="1:6" x14ac:dyDescent="0.25">
      <c r="A2509" s="2">
        <f>IF(OR(A2508&gt;=2^I$9,C2508&lt;=VrefLow),"",A2508+1)</f>
        <v>2506</v>
      </c>
      <c r="B2509" s="6">
        <f>IF(OR(A2508&gt;=2^I$9,C2508&lt;=VrefLow),"",IF(B2508&lt;=0,"",(B2508-(M$6/(2^I$9)))))</f>
        <v>2.4859374999995412</v>
      </c>
      <c r="C2509" s="6">
        <f>IF(OR(A2508&gt;=2^I$9,C2508&lt;=VrefLow),"",(B2509*M$12)/(M$9+M$12))</f>
        <v>0.97839243049504099</v>
      </c>
      <c r="D2509" s="4">
        <f>IF(OR(A2508&gt;=2^I$9,C2508&lt;=VrefLow),"",ROUND(((C2509-VrefLow)*(2^REsolution))/(VrefHigh-VrefLow),0))</f>
        <v>1484</v>
      </c>
      <c r="E2509" s="5" t="str">
        <f>IF(OR(A2508&gt;=2^I$9,C2508&lt;=VrefLow),"",DEC2BIN((MOD(D2509,4096)/512),3)&amp;DEC2BIN(MOD(D2509,512),9))</f>
        <v>010111001100</v>
      </c>
      <c r="F2509" s="1" t="str">
        <f>IF(OR(A2508&gt;=2^I$9,C2508&lt;=VrefLow),"",DEC2HEX(D2509,4))</f>
        <v>05CC</v>
      </c>
    </row>
    <row r="2510" spans="1:6" x14ac:dyDescent="0.25">
      <c r="A2510" s="2">
        <f>IF(OR(A2509&gt;=2^I$9,C2509&lt;=VrefLow),"",A2509+1)</f>
        <v>2507</v>
      </c>
      <c r="B2510" s="6">
        <f>IF(OR(A2509&gt;=2^I$9,C2509&lt;=VrefLow),"",IF(B2509&lt;=0,"",(B2509-(M$6/(2^I$9)))))</f>
        <v>2.4843749999995413</v>
      </c>
      <c r="C2510" s="6">
        <f>IF(OR(A2509&gt;=2^I$9,C2509&lt;=VrefLow),"",(B2510*M$12)/(M$9+M$12))</f>
        <v>0.97777747610755184</v>
      </c>
      <c r="D2510" s="4">
        <f>IF(OR(A2509&gt;=2^I$9,C2509&lt;=VrefLow),"",ROUND(((C2510-VrefLow)*(2^REsolution))/(VrefHigh-VrefLow),0))</f>
        <v>1483</v>
      </c>
      <c r="E2510" s="5" t="str">
        <f>IF(OR(A2509&gt;=2^I$9,C2509&lt;=VrefLow),"",DEC2BIN((MOD(D2510,4096)/512),3)&amp;DEC2BIN(MOD(D2510,512),9))</f>
        <v>010111001011</v>
      </c>
      <c r="F2510" s="1" t="str">
        <f>IF(OR(A2509&gt;=2^I$9,C2509&lt;=VrefLow),"",DEC2HEX(D2510,4))</f>
        <v>05CB</v>
      </c>
    </row>
    <row r="2511" spans="1:6" x14ac:dyDescent="0.25">
      <c r="A2511" s="2">
        <f>IF(OR(A2510&gt;=2^I$9,C2510&lt;=VrefLow),"",A2510+1)</f>
        <v>2508</v>
      </c>
      <c r="B2511" s="6">
        <f>IF(OR(A2510&gt;=2^I$9,C2510&lt;=VrefLow),"",IF(B2510&lt;=0,"",(B2510-(M$6/(2^I$9)))))</f>
        <v>2.4828124999995413</v>
      </c>
      <c r="C2511" s="6">
        <f>IF(OR(A2510&gt;=2^I$9,C2510&lt;=VrefLow),"",(B2511*M$12)/(M$9+M$12))</f>
        <v>0.97716252172006268</v>
      </c>
      <c r="D2511" s="4">
        <f>IF(OR(A2510&gt;=2^I$9,C2510&lt;=VrefLow),"",ROUND(((C2511-VrefLow)*(2^REsolution))/(VrefHigh-VrefLow),0))</f>
        <v>1482</v>
      </c>
      <c r="E2511" s="5" t="str">
        <f>IF(OR(A2510&gt;=2^I$9,C2510&lt;=VrefLow),"",DEC2BIN((MOD(D2511,4096)/512),3)&amp;DEC2BIN(MOD(D2511,512),9))</f>
        <v>010111001010</v>
      </c>
      <c r="F2511" s="1" t="str">
        <f>IF(OR(A2510&gt;=2^I$9,C2510&lt;=VrefLow),"",DEC2HEX(D2511,4))</f>
        <v>05CA</v>
      </c>
    </row>
    <row r="2512" spans="1:6" x14ac:dyDescent="0.25">
      <c r="A2512" s="2">
        <f>IF(OR(A2511&gt;=2^I$9,C2511&lt;=VrefLow),"",A2511+1)</f>
        <v>2509</v>
      </c>
      <c r="B2512" s="6">
        <f>IF(OR(A2511&gt;=2^I$9,C2511&lt;=VrefLow),"",IF(B2511&lt;=0,"",(B2511-(M$6/(2^I$9)))))</f>
        <v>2.4812499999995414</v>
      </c>
      <c r="C2512" s="6">
        <f>IF(OR(A2511&gt;=2^I$9,C2511&lt;=VrefLow),"",(B2512*M$12)/(M$9+M$12))</f>
        <v>0.97654756733257364</v>
      </c>
      <c r="D2512" s="4">
        <f>IF(OR(A2511&gt;=2^I$9,C2511&lt;=VrefLow),"",ROUND(((C2512-VrefLow)*(2^REsolution))/(VrefHigh-VrefLow),0))</f>
        <v>1481</v>
      </c>
      <c r="E2512" s="5" t="str">
        <f>IF(OR(A2511&gt;=2^I$9,C2511&lt;=VrefLow),"",DEC2BIN((MOD(D2512,4096)/512),3)&amp;DEC2BIN(MOD(D2512,512),9))</f>
        <v>010111001001</v>
      </c>
      <c r="F2512" s="1" t="str">
        <f>IF(OR(A2511&gt;=2^I$9,C2511&lt;=VrefLow),"",DEC2HEX(D2512,4))</f>
        <v>05C9</v>
      </c>
    </row>
    <row r="2513" spans="1:6" x14ac:dyDescent="0.25">
      <c r="A2513" s="2">
        <f>IF(OR(A2512&gt;=2^I$9,C2512&lt;=VrefLow),"",A2512+1)</f>
        <v>2510</v>
      </c>
      <c r="B2513" s="6">
        <f>IF(OR(A2512&gt;=2^I$9,C2512&lt;=VrefLow),"",IF(B2512&lt;=0,"",(B2512-(M$6/(2^I$9)))))</f>
        <v>2.4796874999995415</v>
      </c>
      <c r="C2513" s="6">
        <f>IF(OR(A2512&gt;=2^I$9,C2512&lt;=VrefLow),"",(B2513*M$12)/(M$9+M$12))</f>
        <v>0.97593261294508449</v>
      </c>
      <c r="D2513" s="4">
        <f>IF(OR(A2512&gt;=2^I$9,C2512&lt;=VrefLow),"",ROUND(((C2513-VrefLow)*(2^REsolution))/(VrefHigh-VrefLow),0))</f>
        <v>1481</v>
      </c>
      <c r="E2513" s="5" t="str">
        <f>IF(OR(A2512&gt;=2^I$9,C2512&lt;=VrefLow),"",DEC2BIN((MOD(D2513,4096)/512),3)&amp;DEC2BIN(MOD(D2513,512),9))</f>
        <v>010111001001</v>
      </c>
      <c r="F2513" s="1" t="str">
        <f>IF(OR(A2512&gt;=2^I$9,C2512&lt;=VrefLow),"",DEC2HEX(D2513,4))</f>
        <v>05C9</v>
      </c>
    </row>
    <row r="2514" spans="1:6" x14ac:dyDescent="0.25">
      <c r="A2514" s="2">
        <f>IF(OR(A2513&gt;=2^I$9,C2513&lt;=VrefLow),"",A2513+1)</f>
        <v>2511</v>
      </c>
      <c r="B2514" s="6">
        <f>IF(OR(A2513&gt;=2^I$9,C2513&lt;=VrefLow),"",IF(B2513&lt;=0,"",(B2513-(M$6/(2^I$9)))))</f>
        <v>2.4781249999995416</v>
      </c>
      <c r="C2514" s="6">
        <f>IF(OR(A2513&gt;=2^I$9,C2513&lt;=VrefLow),"",(B2514*M$12)/(M$9+M$12))</f>
        <v>0.97531765855759556</v>
      </c>
      <c r="D2514" s="4">
        <f>IF(OR(A2513&gt;=2^I$9,C2513&lt;=VrefLow),"",ROUND(((C2514-VrefLow)*(2^REsolution))/(VrefHigh-VrefLow),0))</f>
        <v>1480</v>
      </c>
      <c r="E2514" s="5" t="str">
        <f>IF(OR(A2513&gt;=2^I$9,C2513&lt;=VrefLow),"",DEC2BIN((MOD(D2514,4096)/512),3)&amp;DEC2BIN(MOD(D2514,512),9))</f>
        <v>010111001000</v>
      </c>
      <c r="F2514" s="1" t="str">
        <f>IF(OR(A2513&gt;=2^I$9,C2513&lt;=VrefLow),"",DEC2HEX(D2514,4))</f>
        <v>05C8</v>
      </c>
    </row>
    <row r="2515" spans="1:6" x14ac:dyDescent="0.25">
      <c r="A2515" s="2">
        <f>IF(OR(A2514&gt;=2^I$9,C2514&lt;=VrefLow),"",A2514+1)</f>
        <v>2512</v>
      </c>
      <c r="B2515" s="6">
        <f>IF(OR(A2514&gt;=2^I$9,C2514&lt;=VrefLow),"",IF(B2514&lt;=0,"",(B2514-(M$6/(2^I$9)))))</f>
        <v>2.4765624999995417</v>
      </c>
      <c r="C2515" s="6">
        <f>IF(OR(A2514&gt;=2^I$9,C2514&lt;=VrefLow),"",(B2515*M$12)/(M$9+M$12))</f>
        <v>0.9747027041701064</v>
      </c>
      <c r="D2515" s="4">
        <f>IF(OR(A2514&gt;=2^I$9,C2514&lt;=VrefLow),"",ROUND(((C2515-VrefLow)*(2^REsolution))/(VrefHigh-VrefLow),0))</f>
        <v>1479</v>
      </c>
      <c r="E2515" s="5" t="str">
        <f>IF(OR(A2514&gt;=2^I$9,C2514&lt;=VrefLow),"",DEC2BIN((MOD(D2515,4096)/512),3)&amp;DEC2BIN(MOD(D2515,512),9))</f>
        <v>010111000111</v>
      </c>
      <c r="F2515" s="1" t="str">
        <f>IF(OR(A2514&gt;=2^I$9,C2514&lt;=VrefLow),"",DEC2HEX(D2515,4))</f>
        <v>05C7</v>
      </c>
    </row>
    <row r="2516" spans="1:6" x14ac:dyDescent="0.25">
      <c r="A2516" s="2">
        <f>IF(OR(A2515&gt;=2^I$9,C2515&lt;=VrefLow),"",A2515+1)</f>
        <v>2513</v>
      </c>
      <c r="B2516" s="6">
        <f>IF(OR(A2515&gt;=2^I$9,C2515&lt;=VrefLow),"",IF(B2515&lt;=0,"",(B2515-(M$6/(2^I$9)))))</f>
        <v>2.4749999999995418</v>
      </c>
      <c r="C2516" s="6">
        <f>IF(OR(A2515&gt;=2^I$9,C2515&lt;=VrefLow),"",(B2516*M$12)/(M$9+M$12))</f>
        <v>0.97408774978261714</v>
      </c>
      <c r="D2516" s="4">
        <f>IF(OR(A2515&gt;=2^I$9,C2515&lt;=VrefLow),"",ROUND(((C2516-VrefLow)*(2^REsolution))/(VrefHigh-VrefLow),0))</f>
        <v>1478</v>
      </c>
      <c r="E2516" s="5" t="str">
        <f>IF(OR(A2515&gt;=2^I$9,C2515&lt;=VrefLow),"",DEC2BIN((MOD(D2516,4096)/512),3)&amp;DEC2BIN(MOD(D2516,512),9))</f>
        <v>010111000110</v>
      </c>
      <c r="F2516" s="1" t="str">
        <f>IF(OR(A2515&gt;=2^I$9,C2515&lt;=VrefLow),"",DEC2HEX(D2516,4))</f>
        <v>05C6</v>
      </c>
    </row>
    <row r="2517" spans="1:6" x14ac:dyDescent="0.25">
      <c r="A2517" s="2">
        <f>IF(OR(A2516&gt;=2^I$9,C2516&lt;=VrefLow),"",A2516+1)</f>
        <v>2514</v>
      </c>
      <c r="B2517" s="6">
        <f>IF(OR(A2516&gt;=2^I$9,C2516&lt;=VrefLow),"",IF(B2516&lt;=0,"",(B2516-(M$6/(2^I$9)))))</f>
        <v>2.4734374999995419</v>
      </c>
      <c r="C2517" s="6">
        <f>IF(OR(A2516&gt;=2^I$9,C2516&lt;=VrefLow),"",(B2517*M$12)/(M$9+M$12))</f>
        <v>0.97347279539512821</v>
      </c>
      <c r="D2517" s="4">
        <f>IF(OR(A2516&gt;=2^I$9,C2516&lt;=VrefLow),"",ROUND(((C2517-VrefLow)*(2^REsolution))/(VrefHigh-VrefLow),0))</f>
        <v>1477</v>
      </c>
      <c r="E2517" s="5" t="str">
        <f>IF(OR(A2516&gt;=2^I$9,C2516&lt;=VrefLow),"",DEC2BIN((MOD(D2517,4096)/512),3)&amp;DEC2BIN(MOD(D2517,512),9))</f>
        <v>010111000101</v>
      </c>
      <c r="F2517" s="1" t="str">
        <f>IF(OR(A2516&gt;=2^I$9,C2516&lt;=VrefLow),"",DEC2HEX(D2517,4))</f>
        <v>05C5</v>
      </c>
    </row>
    <row r="2518" spans="1:6" x14ac:dyDescent="0.25">
      <c r="A2518" s="2">
        <f>IF(OR(A2517&gt;=2^I$9,C2517&lt;=VrefLow),"",A2517+1)</f>
        <v>2515</v>
      </c>
      <c r="B2518" s="6">
        <f>IF(OR(A2517&gt;=2^I$9,C2517&lt;=VrefLow),"",IF(B2517&lt;=0,"",(B2517-(M$6/(2^I$9)))))</f>
        <v>2.471874999999542</v>
      </c>
      <c r="C2518" s="6">
        <f>IF(OR(A2517&gt;=2^I$9,C2517&lt;=VrefLow),"",(B2518*M$12)/(M$9+M$12))</f>
        <v>0.97285784100763906</v>
      </c>
      <c r="D2518" s="4">
        <f>IF(OR(A2517&gt;=2^I$9,C2517&lt;=VrefLow),"",ROUND(((C2518-VrefLow)*(2^REsolution))/(VrefHigh-VrefLow),0))</f>
        <v>1476</v>
      </c>
      <c r="E2518" s="5" t="str">
        <f>IF(OR(A2517&gt;=2^I$9,C2517&lt;=VrefLow),"",DEC2BIN((MOD(D2518,4096)/512),3)&amp;DEC2BIN(MOD(D2518,512),9))</f>
        <v>010111000100</v>
      </c>
      <c r="F2518" s="1" t="str">
        <f>IF(OR(A2517&gt;=2^I$9,C2517&lt;=VrefLow),"",DEC2HEX(D2518,4))</f>
        <v>05C4</v>
      </c>
    </row>
    <row r="2519" spans="1:6" x14ac:dyDescent="0.25">
      <c r="A2519" s="2">
        <f>IF(OR(A2518&gt;=2^I$9,C2518&lt;=VrefLow),"",A2518+1)</f>
        <v>2516</v>
      </c>
      <c r="B2519" s="6">
        <f>IF(OR(A2518&gt;=2^I$9,C2518&lt;=VrefLow),"",IF(B2518&lt;=0,"",(B2518-(M$6/(2^I$9)))))</f>
        <v>2.4703124999995421</v>
      </c>
      <c r="C2519" s="6">
        <f>IF(OR(A2518&gt;=2^I$9,C2518&lt;=VrefLow),"",(B2519*M$12)/(M$9+M$12))</f>
        <v>0.97224288662014979</v>
      </c>
      <c r="D2519" s="4">
        <f>IF(OR(A2518&gt;=2^I$9,C2518&lt;=VrefLow),"",ROUND(((C2519-VrefLow)*(2^REsolution))/(VrefHigh-VrefLow),0))</f>
        <v>1475</v>
      </c>
      <c r="E2519" s="5" t="str">
        <f>IF(OR(A2518&gt;=2^I$9,C2518&lt;=VrefLow),"",DEC2BIN((MOD(D2519,4096)/512),3)&amp;DEC2BIN(MOD(D2519,512),9))</f>
        <v>010111000011</v>
      </c>
      <c r="F2519" s="1" t="str">
        <f>IF(OR(A2518&gt;=2^I$9,C2518&lt;=VrefLow),"",DEC2HEX(D2519,4))</f>
        <v>05C3</v>
      </c>
    </row>
    <row r="2520" spans="1:6" x14ac:dyDescent="0.25">
      <c r="A2520" s="2">
        <f>IF(OR(A2519&gt;=2^I$9,C2519&lt;=VrefLow),"",A2519+1)</f>
        <v>2517</v>
      </c>
      <c r="B2520" s="6">
        <f>IF(OR(A2519&gt;=2^I$9,C2519&lt;=VrefLow),"",IF(B2519&lt;=0,"",(B2519-(M$6/(2^I$9)))))</f>
        <v>2.4687499999995421</v>
      </c>
      <c r="C2520" s="6">
        <f>IF(OR(A2519&gt;=2^I$9,C2519&lt;=VrefLow),"",(B2520*M$12)/(M$9+M$12))</f>
        <v>0.97162793223266086</v>
      </c>
      <c r="D2520" s="4">
        <f>IF(OR(A2519&gt;=2^I$9,C2519&lt;=VrefLow),"",ROUND(((C2520-VrefLow)*(2^REsolution))/(VrefHigh-VrefLow),0))</f>
        <v>1474</v>
      </c>
      <c r="E2520" s="5" t="str">
        <f>IF(OR(A2519&gt;=2^I$9,C2519&lt;=VrefLow),"",DEC2BIN((MOD(D2520,4096)/512),3)&amp;DEC2BIN(MOD(D2520,512),9))</f>
        <v>010111000010</v>
      </c>
      <c r="F2520" s="1" t="str">
        <f>IF(OR(A2519&gt;=2^I$9,C2519&lt;=VrefLow),"",DEC2HEX(D2520,4))</f>
        <v>05C2</v>
      </c>
    </row>
    <row r="2521" spans="1:6" x14ac:dyDescent="0.25">
      <c r="A2521" s="2">
        <f>IF(OR(A2520&gt;=2^I$9,C2520&lt;=VrefLow),"",A2520+1)</f>
        <v>2518</v>
      </c>
      <c r="B2521" s="6">
        <f>IF(OR(A2520&gt;=2^I$9,C2520&lt;=VrefLow),"",IF(B2520&lt;=0,"",(B2520-(M$6/(2^I$9)))))</f>
        <v>2.4671874999995422</v>
      </c>
      <c r="C2521" s="6">
        <f>IF(OR(A2520&gt;=2^I$9,C2520&lt;=VrefLow),"",(B2521*M$12)/(M$9+M$12))</f>
        <v>0.97101297784517171</v>
      </c>
      <c r="D2521" s="4">
        <f>IF(OR(A2520&gt;=2^I$9,C2520&lt;=VrefLow),"",ROUND(((C2521-VrefLow)*(2^REsolution))/(VrefHigh-VrefLow),0))</f>
        <v>1473</v>
      </c>
      <c r="E2521" s="5" t="str">
        <f>IF(OR(A2520&gt;=2^I$9,C2520&lt;=VrefLow),"",DEC2BIN((MOD(D2521,4096)/512),3)&amp;DEC2BIN(MOD(D2521,512),9))</f>
        <v>010111000001</v>
      </c>
      <c r="F2521" s="1" t="str">
        <f>IF(OR(A2520&gt;=2^I$9,C2520&lt;=VrefLow),"",DEC2HEX(D2521,4))</f>
        <v>05C1</v>
      </c>
    </row>
    <row r="2522" spans="1:6" x14ac:dyDescent="0.25">
      <c r="A2522" s="2">
        <f>IF(OR(A2521&gt;=2^I$9,C2521&lt;=VrefLow),"",A2521+1)</f>
        <v>2519</v>
      </c>
      <c r="B2522" s="6">
        <f>IF(OR(A2521&gt;=2^I$9,C2521&lt;=VrefLow),"",IF(B2521&lt;=0,"",(B2521-(M$6/(2^I$9)))))</f>
        <v>2.4656249999995423</v>
      </c>
      <c r="C2522" s="6">
        <f>IF(OR(A2521&gt;=2^I$9,C2521&lt;=VrefLow),"",(B2522*M$12)/(M$9+M$12))</f>
        <v>0.97039802345768267</v>
      </c>
      <c r="D2522" s="4">
        <f>IF(OR(A2521&gt;=2^I$9,C2521&lt;=VrefLow),"",ROUND(((C2522-VrefLow)*(2^REsolution))/(VrefHigh-VrefLow),0))</f>
        <v>1472</v>
      </c>
      <c r="E2522" s="5" t="str">
        <f>IF(OR(A2521&gt;=2^I$9,C2521&lt;=VrefLow),"",DEC2BIN((MOD(D2522,4096)/512),3)&amp;DEC2BIN(MOD(D2522,512),9))</f>
        <v>010111000000</v>
      </c>
      <c r="F2522" s="1" t="str">
        <f>IF(OR(A2521&gt;=2^I$9,C2521&lt;=VrefLow),"",DEC2HEX(D2522,4))</f>
        <v>05C0</v>
      </c>
    </row>
    <row r="2523" spans="1:6" x14ac:dyDescent="0.25">
      <c r="A2523" s="2">
        <f>IF(OR(A2522&gt;=2^I$9,C2522&lt;=VrefLow),"",A2522+1)</f>
        <v>2520</v>
      </c>
      <c r="B2523" s="6">
        <f>IF(OR(A2522&gt;=2^I$9,C2522&lt;=VrefLow),"",IF(B2522&lt;=0,"",(B2522-(M$6/(2^I$9)))))</f>
        <v>2.4640624999995424</v>
      </c>
      <c r="C2523" s="6">
        <f>IF(OR(A2522&gt;=2^I$9,C2522&lt;=VrefLow),"",(B2523*M$12)/(M$9+M$12))</f>
        <v>0.96978306907019352</v>
      </c>
      <c r="D2523" s="4">
        <f>IF(OR(A2522&gt;=2^I$9,C2522&lt;=VrefLow),"",ROUND(((C2523-VrefLow)*(2^REsolution))/(VrefHigh-VrefLow),0))</f>
        <v>1471</v>
      </c>
      <c r="E2523" s="5" t="str">
        <f>IF(OR(A2522&gt;=2^I$9,C2522&lt;=VrefLow),"",DEC2BIN((MOD(D2523,4096)/512),3)&amp;DEC2BIN(MOD(D2523,512),9))</f>
        <v>010110111111</v>
      </c>
      <c r="F2523" s="1" t="str">
        <f>IF(OR(A2522&gt;=2^I$9,C2522&lt;=VrefLow),"",DEC2HEX(D2523,4))</f>
        <v>05BF</v>
      </c>
    </row>
    <row r="2524" spans="1:6" x14ac:dyDescent="0.25">
      <c r="A2524" s="2">
        <f>IF(OR(A2523&gt;=2^I$9,C2523&lt;=VrefLow),"",A2523+1)</f>
        <v>2521</v>
      </c>
      <c r="B2524" s="6">
        <f>IF(OR(A2523&gt;=2^I$9,C2523&lt;=VrefLow),"",IF(B2523&lt;=0,"",(B2523-(M$6/(2^I$9)))))</f>
        <v>2.4624999999995425</v>
      </c>
      <c r="C2524" s="6">
        <f>IF(OR(A2523&gt;=2^I$9,C2523&lt;=VrefLow),"",(B2524*M$12)/(M$9+M$12))</f>
        <v>0.96916811468270436</v>
      </c>
      <c r="D2524" s="4">
        <f>IF(OR(A2523&gt;=2^I$9,C2523&lt;=VrefLow),"",ROUND(((C2524-VrefLow)*(2^REsolution))/(VrefHigh-VrefLow),0))</f>
        <v>1470</v>
      </c>
      <c r="E2524" s="5" t="str">
        <f>IF(OR(A2523&gt;=2^I$9,C2523&lt;=VrefLow),"",DEC2BIN((MOD(D2524,4096)/512),3)&amp;DEC2BIN(MOD(D2524,512),9))</f>
        <v>010110111110</v>
      </c>
      <c r="F2524" s="1" t="str">
        <f>IF(OR(A2523&gt;=2^I$9,C2523&lt;=VrefLow),"",DEC2HEX(D2524,4))</f>
        <v>05BE</v>
      </c>
    </row>
    <row r="2525" spans="1:6" x14ac:dyDescent="0.25">
      <c r="A2525" s="2">
        <f>IF(OR(A2524&gt;=2^I$9,C2524&lt;=VrefLow),"",A2524+1)</f>
        <v>2522</v>
      </c>
      <c r="B2525" s="6">
        <f>IF(OR(A2524&gt;=2^I$9,C2524&lt;=VrefLow),"",IF(B2524&lt;=0,"",(B2524-(M$6/(2^I$9)))))</f>
        <v>2.4609374999995426</v>
      </c>
      <c r="C2525" s="6">
        <f>IF(OR(A2524&gt;=2^I$9,C2524&lt;=VrefLow),"",(B2525*M$12)/(M$9+M$12))</f>
        <v>0.96855316029521532</v>
      </c>
      <c r="D2525" s="4">
        <f>IF(OR(A2524&gt;=2^I$9,C2524&lt;=VrefLow),"",ROUND(((C2525-VrefLow)*(2^REsolution))/(VrefHigh-VrefLow),0))</f>
        <v>1469</v>
      </c>
      <c r="E2525" s="5" t="str">
        <f>IF(OR(A2524&gt;=2^I$9,C2524&lt;=VrefLow),"",DEC2BIN((MOD(D2525,4096)/512),3)&amp;DEC2BIN(MOD(D2525,512),9))</f>
        <v>010110111101</v>
      </c>
      <c r="F2525" s="1" t="str">
        <f>IF(OR(A2524&gt;=2^I$9,C2524&lt;=VrefLow),"",DEC2HEX(D2525,4))</f>
        <v>05BD</v>
      </c>
    </row>
    <row r="2526" spans="1:6" x14ac:dyDescent="0.25">
      <c r="A2526" s="2">
        <f>IF(OR(A2525&gt;=2^I$9,C2525&lt;=VrefLow),"",A2525+1)</f>
        <v>2523</v>
      </c>
      <c r="B2526" s="6">
        <f>IF(OR(A2525&gt;=2^I$9,C2525&lt;=VrefLow),"",IF(B2525&lt;=0,"",(B2525-(M$6/(2^I$9)))))</f>
        <v>2.4593749999995427</v>
      </c>
      <c r="C2526" s="6">
        <f>IF(OR(A2525&gt;=2^I$9,C2525&lt;=VrefLow),"",(B2526*M$12)/(M$9+M$12))</f>
        <v>0.96793820590772617</v>
      </c>
      <c r="D2526" s="4">
        <f>IF(OR(A2525&gt;=2^I$9,C2525&lt;=VrefLow),"",ROUND(((C2526-VrefLow)*(2^REsolution))/(VrefHigh-VrefLow),0))</f>
        <v>1468</v>
      </c>
      <c r="E2526" s="5" t="str">
        <f>IF(OR(A2525&gt;=2^I$9,C2525&lt;=VrefLow),"",DEC2BIN((MOD(D2526,4096)/512),3)&amp;DEC2BIN(MOD(D2526,512),9))</f>
        <v>010110111100</v>
      </c>
      <c r="F2526" s="1" t="str">
        <f>IF(OR(A2525&gt;=2^I$9,C2525&lt;=VrefLow),"",DEC2HEX(D2526,4))</f>
        <v>05BC</v>
      </c>
    </row>
    <row r="2527" spans="1:6" x14ac:dyDescent="0.25">
      <c r="A2527" s="2">
        <f>IF(OR(A2526&gt;=2^I$9,C2526&lt;=VrefLow),"",A2526+1)</f>
        <v>2524</v>
      </c>
      <c r="B2527" s="6">
        <f>IF(OR(A2526&gt;=2^I$9,C2526&lt;=VrefLow),"",IF(B2526&lt;=0,"",(B2526-(M$6/(2^I$9)))))</f>
        <v>2.4578124999995428</v>
      </c>
      <c r="C2527" s="6">
        <f>IF(OR(A2526&gt;=2^I$9,C2526&lt;=VrefLow),"",(B2527*M$12)/(M$9+M$12))</f>
        <v>0.96732325152023702</v>
      </c>
      <c r="D2527" s="4">
        <f>IF(OR(A2526&gt;=2^I$9,C2526&lt;=VrefLow),"",ROUND(((C2527-VrefLow)*(2^REsolution))/(VrefHigh-VrefLow),0))</f>
        <v>1467</v>
      </c>
      <c r="E2527" s="5" t="str">
        <f>IF(OR(A2526&gt;=2^I$9,C2526&lt;=VrefLow),"",DEC2BIN((MOD(D2527,4096)/512),3)&amp;DEC2BIN(MOD(D2527,512),9))</f>
        <v>010110111011</v>
      </c>
      <c r="F2527" s="1" t="str">
        <f>IF(OR(A2526&gt;=2^I$9,C2526&lt;=VrefLow),"",DEC2HEX(D2527,4))</f>
        <v>05BB</v>
      </c>
    </row>
    <row r="2528" spans="1:6" x14ac:dyDescent="0.25">
      <c r="A2528" s="2">
        <f>IF(OR(A2527&gt;=2^I$9,C2527&lt;=VrefLow),"",A2527+1)</f>
        <v>2525</v>
      </c>
      <c r="B2528" s="6">
        <f>IF(OR(A2527&gt;=2^I$9,C2527&lt;=VrefLow),"",IF(B2527&lt;=0,"",(B2527-(M$6/(2^I$9)))))</f>
        <v>2.4562499999995429</v>
      </c>
      <c r="C2528" s="6">
        <f>IF(OR(A2527&gt;=2^I$9,C2527&lt;=VrefLow),"",(B2528*M$12)/(M$9+M$12))</f>
        <v>0.96670829713274797</v>
      </c>
      <c r="D2528" s="4">
        <f>IF(OR(A2527&gt;=2^I$9,C2527&lt;=VrefLow),"",ROUND(((C2528-VrefLow)*(2^REsolution))/(VrefHigh-VrefLow),0))</f>
        <v>1467</v>
      </c>
      <c r="E2528" s="5" t="str">
        <f>IF(OR(A2527&gt;=2^I$9,C2527&lt;=VrefLow),"",DEC2BIN((MOD(D2528,4096)/512),3)&amp;DEC2BIN(MOD(D2528,512),9))</f>
        <v>010110111011</v>
      </c>
      <c r="F2528" s="1" t="str">
        <f>IF(OR(A2527&gt;=2^I$9,C2527&lt;=VrefLow),"",DEC2HEX(D2528,4))</f>
        <v>05BB</v>
      </c>
    </row>
    <row r="2529" spans="1:6" x14ac:dyDescent="0.25">
      <c r="A2529" s="2">
        <f>IF(OR(A2528&gt;=2^I$9,C2528&lt;=VrefLow),"",A2528+1)</f>
        <v>2526</v>
      </c>
      <c r="B2529" s="6">
        <f>IF(OR(A2528&gt;=2^I$9,C2528&lt;=VrefLow),"",IF(B2528&lt;=0,"",(B2528-(M$6/(2^I$9)))))</f>
        <v>2.4546874999995429</v>
      </c>
      <c r="C2529" s="6">
        <f>IF(OR(A2528&gt;=2^I$9,C2528&lt;=VrefLow),"",(B2529*M$12)/(M$9+M$12))</f>
        <v>0.96609334274525882</v>
      </c>
      <c r="D2529" s="4">
        <f>IF(OR(A2528&gt;=2^I$9,C2528&lt;=VrefLow),"",ROUND(((C2529-VrefLow)*(2^REsolution))/(VrefHigh-VrefLow),0))</f>
        <v>1466</v>
      </c>
      <c r="E2529" s="5" t="str">
        <f>IF(OR(A2528&gt;=2^I$9,C2528&lt;=VrefLow),"",DEC2BIN((MOD(D2529,4096)/512),3)&amp;DEC2BIN(MOD(D2529,512),9))</f>
        <v>010110111010</v>
      </c>
      <c r="F2529" s="1" t="str">
        <f>IF(OR(A2528&gt;=2^I$9,C2528&lt;=VrefLow),"",DEC2HEX(D2529,4))</f>
        <v>05BA</v>
      </c>
    </row>
    <row r="2530" spans="1:6" x14ac:dyDescent="0.25">
      <c r="A2530" s="2">
        <f>IF(OR(A2529&gt;=2^I$9,C2529&lt;=VrefLow),"",A2529+1)</f>
        <v>2527</v>
      </c>
      <c r="B2530" s="6">
        <f>IF(OR(A2529&gt;=2^I$9,C2529&lt;=VrefLow),"",IF(B2529&lt;=0,"",(B2529-(M$6/(2^I$9)))))</f>
        <v>2.453124999999543</v>
      </c>
      <c r="C2530" s="6">
        <f>IF(OR(A2529&gt;=2^I$9,C2529&lt;=VrefLow),"",(B2530*M$12)/(M$9+M$12))</f>
        <v>0.96547838835776989</v>
      </c>
      <c r="D2530" s="4">
        <f>IF(OR(A2529&gt;=2^I$9,C2529&lt;=VrefLow),"",ROUND(((C2530-VrefLow)*(2^REsolution))/(VrefHigh-VrefLow),0))</f>
        <v>1465</v>
      </c>
      <c r="E2530" s="5" t="str">
        <f>IF(OR(A2529&gt;=2^I$9,C2529&lt;=VrefLow),"",DEC2BIN((MOD(D2530,4096)/512),3)&amp;DEC2BIN(MOD(D2530,512),9))</f>
        <v>010110111001</v>
      </c>
      <c r="F2530" s="1" t="str">
        <f>IF(OR(A2529&gt;=2^I$9,C2529&lt;=VrefLow),"",DEC2HEX(D2530,4))</f>
        <v>05B9</v>
      </c>
    </row>
    <row r="2531" spans="1:6" x14ac:dyDescent="0.25">
      <c r="A2531" s="2">
        <f>IF(OR(A2530&gt;=2^I$9,C2530&lt;=VrefLow),"",A2530+1)</f>
        <v>2528</v>
      </c>
      <c r="B2531" s="6">
        <f>IF(OR(A2530&gt;=2^I$9,C2530&lt;=VrefLow),"",IF(B2530&lt;=0,"",(B2530-(M$6/(2^I$9)))))</f>
        <v>2.4515624999995431</v>
      </c>
      <c r="C2531" s="6">
        <f>IF(OR(A2530&gt;=2^I$9,C2530&lt;=VrefLow),"",(B2531*M$12)/(M$9+M$12))</f>
        <v>0.96486343397028063</v>
      </c>
      <c r="D2531" s="4">
        <f>IF(OR(A2530&gt;=2^I$9,C2530&lt;=VrefLow),"",ROUND(((C2531-VrefLow)*(2^REsolution))/(VrefHigh-VrefLow),0))</f>
        <v>1464</v>
      </c>
      <c r="E2531" s="5" t="str">
        <f>IF(OR(A2530&gt;=2^I$9,C2530&lt;=VrefLow),"",DEC2BIN((MOD(D2531,4096)/512),3)&amp;DEC2BIN(MOD(D2531,512),9))</f>
        <v>010110111000</v>
      </c>
      <c r="F2531" s="1" t="str">
        <f>IF(OR(A2530&gt;=2^I$9,C2530&lt;=VrefLow),"",DEC2HEX(D2531,4))</f>
        <v>05B8</v>
      </c>
    </row>
    <row r="2532" spans="1:6" x14ac:dyDescent="0.25">
      <c r="A2532" s="2">
        <f>IF(OR(A2531&gt;=2^I$9,C2531&lt;=VrefLow),"",A2531+1)</f>
        <v>2529</v>
      </c>
      <c r="B2532" s="6">
        <f>IF(OR(A2531&gt;=2^I$9,C2531&lt;=VrefLow),"",IF(B2531&lt;=0,"",(B2531-(M$6/(2^I$9)))))</f>
        <v>2.4499999999995432</v>
      </c>
      <c r="C2532" s="6">
        <f>IF(OR(A2531&gt;=2^I$9,C2531&lt;=VrefLow),"",(B2532*M$12)/(M$9+M$12))</f>
        <v>0.96424847958279147</v>
      </c>
      <c r="D2532" s="4">
        <f>IF(OR(A2531&gt;=2^I$9,C2531&lt;=VrefLow),"",ROUND(((C2532-VrefLow)*(2^REsolution))/(VrefHigh-VrefLow),0))</f>
        <v>1463</v>
      </c>
      <c r="E2532" s="5" t="str">
        <f>IF(OR(A2531&gt;=2^I$9,C2531&lt;=VrefLow),"",DEC2BIN((MOD(D2532,4096)/512),3)&amp;DEC2BIN(MOD(D2532,512),9))</f>
        <v>010110110111</v>
      </c>
      <c r="F2532" s="1" t="str">
        <f>IF(OR(A2531&gt;=2^I$9,C2531&lt;=VrefLow),"",DEC2HEX(D2532,4))</f>
        <v>05B7</v>
      </c>
    </row>
    <row r="2533" spans="1:6" x14ac:dyDescent="0.25">
      <c r="A2533" s="2">
        <f>IF(OR(A2532&gt;=2^I$9,C2532&lt;=VrefLow),"",A2532+1)</f>
        <v>2530</v>
      </c>
      <c r="B2533" s="6">
        <f>IF(OR(A2532&gt;=2^I$9,C2532&lt;=VrefLow),"",IF(B2532&lt;=0,"",(B2532-(M$6/(2^I$9)))))</f>
        <v>2.4484374999995433</v>
      </c>
      <c r="C2533" s="6">
        <f>IF(OR(A2532&gt;=2^I$9,C2532&lt;=VrefLow),"",(B2533*M$12)/(M$9+M$12))</f>
        <v>0.96363352519530254</v>
      </c>
      <c r="D2533" s="4">
        <f>IF(OR(A2532&gt;=2^I$9,C2532&lt;=VrefLow),"",ROUND(((C2533-VrefLow)*(2^REsolution))/(VrefHigh-VrefLow),0))</f>
        <v>1462</v>
      </c>
      <c r="E2533" s="5" t="str">
        <f>IF(OR(A2532&gt;=2^I$9,C2532&lt;=VrefLow),"",DEC2BIN((MOD(D2533,4096)/512),3)&amp;DEC2BIN(MOD(D2533,512),9))</f>
        <v>010110110110</v>
      </c>
      <c r="F2533" s="1" t="str">
        <f>IF(OR(A2532&gt;=2^I$9,C2532&lt;=VrefLow),"",DEC2HEX(D2533,4))</f>
        <v>05B6</v>
      </c>
    </row>
    <row r="2534" spans="1:6" x14ac:dyDescent="0.25">
      <c r="A2534" s="2">
        <f>IF(OR(A2533&gt;=2^I$9,C2533&lt;=VrefLow),"",A2533+1)</f>
        <v>2531</v>
      </c>
      <c r="B2534" s="6">
        <f>IF(OR(A2533&gt;=2^I$9,C2533&lt;=VrefLow),"",IF(B2533&lt;=0,"",(B2533-(M$6/(2^I$9)))))</f>
        <v>2.4468749999995434</v>
      </c>
      <c r="C2534" s="6">
        <f>IF(OR(A2533&gt;=2^I$9,C2533&lt;=VrefLow),"",(B2534*M$12)/(M$9+M$12))</f>
        <v>0.96301857080781328</v>
      </c>
      <c r="D2534" s="4">
        <f>IF(OR(A2533&gt;=2^I$9,C2533&lt;=VrefLow),"",ROUND(((C2534-VrefLow)*(2^REsolution))/(VrefHigh-VrefLow),0))</f>
        <v>1461</v>
      </c>
      <c r="E2534" s="5" t="str">
        <f>IF(OR(A2533&gt;=2^I$9,C2533&lt;=VrefLow),"",DEC2BIN((MOD(D2534,4096)/512),3)&amp;DEC2BIN(MOD(D2534,512),9))</f>
        <v>010110110101</v>
      </c>
      <c r="F2534" s="1" t="str">
        <f>IF(OR(A2533&gt;=2^I$9,C2533&lt;=VrefLow),"",DEC2HEX(D2534,4))</f>
        <v>05B5</v>
      </c>
    </row>
    <row r="2535" spans="1:6" x14ac:dyDescent="0.25">
      <c r="A2535" s="2">
        <f>IF(OR(A2534&gt;=2^I$9,C2534&lt;=VrefLow),"",A2534+1)</f>
        <v>2532</v>
      </c>
      <c r="B2535" s="6">
        <f>IF(OR(A2534&gt;=2^I$9,C2534&lt;=VrefLow),"",IF(B2534&lt;=0,"",(B2534-(M$6/(2^I$9)))))</f>
        <v>2.4453124999995435</v>
      </c>
      <c r="C2535" s="6">
        <f>IF(OR(A2534&gt;=2^I$9,C2534&lt;=VrefLow),"",(B2535*M$12)/(M$9+M$12))</f>
        <v>0.96240361642032413</v>
      </c>
      <c r="D2535" s="4">
        <f>IF(OR(A2534&gt;=2^I$9,C2534&lt;=VrefLow),"",ROUND(((C2535-VrefLow)*(2^REsolution))/(VrefHigh-VrefLow),0))</f>
        <v>1460</v>
      </c>
      <c r="E2535" s="5" t="str">
        <f>IF(OR(A2534&gt;=2^I$9,C2534&lt;=VrefLow),"",DEC2BIN((MOD(D2535,4096)/512),3)&amp;DEC2BIN(MOD(D2535,512),9))</f>
        <v>010110110100</v>
      </c>
      <c r="F2535" s="1" t="str">
        <f>IF(OR(A2534&gt;=2^I$9,C2534&lt;=VrefLow),"",DEC2HEX(D2535,4))</f>
        <v>05B4</v>
      </c>
    </row>
    <row r="2536" spans="1:6" x14ac:dyDescent="0.25">
      <c r="A2536" s="2">
        <f>IF(OR(A2535&gt;=2^I$9,C2535&lt;=VrefLow),"",A2535+1)</f>
        <v>2533</v>
      </c>
      <c r="B2536" s="6">
        <f>IF(OR(A2535&gt;=2^I$9,C2535&lt;=VrefLow),"",IF(B2535&lt;=0,"",(B2535-(M$6/(2^I$9)))))</f>
        <v>2.4437499999995436</v>
      </c>
      <c r="C2536" s="6">
        <f>IF(OR(A2535&gt;=2^I$9,C2535&lt;=VrefLow),"",(B2536*M$12)/(M$9+M$12))</f>
        <v>0.9617886620328352</v>
      </c>
      <c r="D2536" s="4">
        <f>IF(OR(A2535&gt;=2^I$9,C2535&lt;=VrefLow),"",ROUND(((C2536-VrefLow)*(2^REsolution))/(VrefHigh-VrefLow),0))</f>
        <v>1459</v>
      </c>
      <c r="E2536" s="5" t="str">
        <f>IF(OR(A2535&gt;=2^I$9,C2535&lt;=VrefLow),"",DEC2BIN((MOD(D2536,4096)/512),3)&amp;DEC2BIN(MOD(D2536,512),9))</f>
        <v>010110110011</v>
      </c>
      <c r="F2536" s="1" t="str">
        <f>IF(OR(A2535&gt;=2^I$9,C2535&lt;=VrefLow),"",DEC2HEX(D2536,4))</f>
        <v>05B3</v>
      </c>
    </row>
    <row r="2537" spans="1:6" x14ac:dyDescent="0.25">
      <c r="A2537" s="2">
        <f>IF(OR(A2536&gt;=2^I$9,C2536&lt;=VrefLow),"",A2536+1)</f>
        <v>2534</v>
      </c>
      <c r="B2537" s="6">
        <f>IF(OR(A2536&gt;=2^I$9,C2536&lt;=VrefLow),"",IF(B2536&lt;=0,"",(B2536-(M$6/(2^I$9)))))</f>
        <v>2.4421874999995437</v>
      </c>
      <c r="C2537" s="6">
        <f>IF(OR(A2536&gt;=2^I$9,C2536&lt;=VrefLow),"",(B2537*M$12)/(M$9+M$12))</f>
        <v>0.96117370764534593</v>
      </c>
      <c r="D2537" s="4">
        <f>IF(OR(A2536&gt;=2^I$9,C2536&lt;=VrefLow),"",ROUND(((C2537-VrefLow)*(2^REsolution))/(VrefHigh-VrefLow),0))</f>
        <v>1458</v>
      </c>
      <c r="E2537" s="5" t="str">
        <f>IF(OR(A2536&gt;=2^I$9,C2536&lt;=VrefLow),"",DEC2BIN((MOD(D2537,4096)/512),3)&amp;DEC2BIN(MOD(D2537,512),9))</f>
        <v>010110110010</v>
      </c>
      <c r="F2537" s="1" t="str">
        <f>IF(OR(A2536&gt;=2^I$9,C2536&lt;=VrefLow),"",DEC2HEX(D2537,4))</f>
        <v>05B2</v>
      </c>
    </row>
    <row r="2538" spans="1:6" x14ac:dyDescent="0.25">
      <c r="A2538" s="2">
        <f>IF(OR(A2537&gt;=2^I$9,C2537&lt;=VrefLow),"",A2537+1)</f>
        <v>2535</v>
      </c>
      <c r="B2538" s="6">
        <f>IF(OR(A2537&gt;=2^I$9,C2537&lt;=VrefLow),"",IF(B2537&lt;=0,"",(B2537-(M$6/(2^I$9)))))</f>
        <v>2.4406249999995437</v>
      </c>
      <c r="C2538" s="6">
        <f>IF(OR(A2537&gt;=2^I$9,C2537&lt;=VrefLow),"",(B2538*M$12)/(M$9+M$12))</f>
        <v>0.960558753257857</v>
      </c>
      <c r="D2538" s="4">
        <f>IF(OR(A2537&gt;=2^I$9,C2537&lt;=VrefLow),"",ROUND(((C2538-VrefLow)*(2^REsolution))/(VrefHigh-VrefLow),0))</f>
        <v>1457</v>
      </c>
      <c r="E2538" s="5" t="str">
        <f>IF(OR(A2537&gt;=2^I$9,C2537&lt;=VrefLow),"",DEC2BIN((MOD(D2538,4096)/512),3)&amp;DEC2BIN(MOD(D2538,512),9))</f>
        <v>010110110001</v>
      </c>
      <c r="F2538" s="1" t="str">
        <f>IF(OR(A2537&gt;=2^I$9,C2537&lt;=VrefLow),"",DEC2HEX(D2538,4))</f>
        <v>05B1</v>
      </c>
    </row>
    <row r="2539" spans="1:6" x14ac:dyDescent="0.25">
      <c r="A2539" s="2">
        <f>IF(OR(A2538&gt;=2^I$9,C2538&lt;=VrefLow),"",A2538+1)</f>
        <v>2536</v>
      </c>
      <c r="B2539" s="6">
        <f>IF(OR(A2538&gt;=2^I$9,C2538&lt;=VrefLow),"",IF(B2538&lt;=0,"",(B2538-(M$6/(2^I$9)))))</f>
        <v>2.4390624999995438</v>
      </c>
      <c r="C2539" s="6">
        <f>IF(OR(A2538&gt;=2^I$9,C2538&lt;=VrefLow),"",(B2539*M$12)/(M$9+M$12))</f>
        <v>0.95994379887036785</v>
      </c>
      <c r="D2539" s="4">
        <f>IF(OR(A2538&gt;=2^I$9,C2538&lt;=VrefLow),"",ROUND(((C2539-VrefLow)*(2^REsolution))/(VrefHigh-VrefLow),0))</f>
        <v>1456</v>
      </c>
      <c r="E2539" s="5" t="str">
        <f>IF(OR(A2538&gt;=2^I$9,C2538&lt;=VrefLow),"",DEC2BIN((MOD(D2539,4096)/512),3)&amp;DEC2BIN(MOD(D2539,512),9))</f>
        <v>010110110000</v>
      </c>
      <c r="F2539" s="1" t="str">
        <f>IF(OR(A2538&gt;=2^I$9,C2538&lt;=VrefLow),"",DEC2HEX(D2539,4))</f>
        <v>05B0</v>
      </c>
    </row>
    <row r="2540" spans="1:6" x14ac:dyDescent="0.25">
      <c r="A2540" s="2">
        <f>IF(OR(A2539&gt;=2^I$9,C2539&lt;=VrefLow),"",A2539+1)</f>
        <v>2537</v>
      </c>
      <c r="B2540" s="6">
        <f>IF(OR(A2539&gt;=2^I$9,C2539&lt;=VrefLow),"",IF(B2539&lt;=0,"",(B2539-(M$6/(2^I$9)))))</f>
        <v>2.4374999999995439</v>
      </c>
      <c r="C2540" s="6">
        <f>IF(OR(A2539&gt;=2^I$9,C2539&lt;=VrefLow),"",(B2540*M$12)/(M$9+M$12))</f>
        <v>0.9593288444828787</v>
      </c>
      <c r="D2540" s="4">
        <f>IF(OR(A2539&gt;=2^I$9,C2539&lt;=VrefLow),"",ROUND(((C2540-VrefLow)*(2^REsolution))/(VrefHigh-VrefLow),0))</f>
        <v>1455</v>
      </c>
      <c r="E2540" s="5" t="str">
        <f>IF(OR(A2539&gt;=2^I$9,C2539&lt;=VrefLow),"",DEC2BIN((MOD(D2540,4096)/512),3)&amp;DEC2BIN(MOD(D2540,512),9))</f>
        <v>010110101111</v>
      </c>
      <c r="F2540" s="1" t="str">
        <f>IF(OR(A2539&gt;=2^I$9,C2539&lt;=VrefLow),"",DEC2HEX(D2540,4))</f>
        <v>05AF</v>
      </c>
    </row>
    <row r="2541" spans="1:6" x14ac:dyDescent="0.25">
      <c r="A2541" s="2">
        <f>IF(OR(A2540&gt;=2^I$9,C2540&lt;=VrefLow),"",A2540+1)</f>
        <v>2538</v>
      </c>
      <c r="B2541" s="6">
        <f>IF(OR(A2540&gt;=2^I$9,C2540&lt;=VrefLow),"",IF(B2540&lt;=0,"",(B2540-(M$6/(2^I$9)))))</f>
        <v>2.435937499999544</v>
      </c>
      <c r="C2541" s="6">
        <f>IF(OR(A2540&gt;=2^I$9,C2540&lt;=VrefLow),"",(B2541*M$12)/(M$9+M$12))</f>
        <v>0.95871389009538965</v>
      </c>
      <c r="D2541" s="4">
        <f>IF(OR(A2540&gt;=2^I$9,C2540&lt;=VrefLow),"",ROUND(((C2541-VrefLow)*(2^REsolution))/(VrefHigh-VrefLow),0))</f>
        <v>1454</v>
      </c>
      <c r="E2541" s="5" t="str">
        <f>IF(OR(A2540&gt;=2^I$9,C2540&lt;=VrefLow),"",DEC2BIN((MOD(D2541,4096)/512),3)&amp;DEC2BIN(MOD(D2541,512),9))</f>
        <v>010110101110</v>
      </c>
      <c r="F2541" s="1" t="str">
        <f>IF(OR(A2540&gt;=2^I$9,C2540&lt;=VrefLow),"",DEC2HEX(D2541,4))</f>
        <v>05AE</v>
      </c>
    </row>
    <row r="2542" spans="1:6" x14ac:dyDescent="0.25">
      <c r="A2542" s="2">
        <f>IF(OR(A2541&gt;=2^I$9,C2541&lt;=VrefLow),"",A2541+1)</f>
        <v>2539</v>
      </c>
      <c r="B2542" s="6">
        <f>IF(OR(A2541&gt;=2^I$9,C2541&lt;=VrefLow),"",IF(B2541&lt;=0,"",(B2541-(M$6/(2^I$9)))))</f>
        <v>2.4343749999995441</v>
      </c>
      <c r="C2542" s="6">
        <f>IF(OR(A2541&gt;=2^I$9,C2541&lt;=VrefLow),"",(B2542*M$12)/(M$9+M$12))</f>
        <v>0.9580989357079005</v>
      </c>
      <c r="D2542" s="4">
        <f>IF(OR(A2541&gt;=2^I$9,C2541&lt;=VrefLow),"",ROUND(((C2542-VrefLow)*(2^REsolution))/(VrefHigh-VrefLow),0))</f>
        <v>1453</v>
      </c>
      <c r="E2542" s="5" t="str">
        <f>IF(OR(A2541&gt;=2^I$9,C2541&lt;=VrefLow),"",DEC2BIN((MOD(D2542,4096)/512),3)&amp;DEC2BIN(MOD(D2542,512),9))</f>
        <v>010110101101</v>
      </c>
      <c r="F2542" s="1" t="str">
        <f>IF(OR(A2541&gt;=2^I$9,C2541&lt;=VrefLow),"",DEC2HEX(D2542,4))</f>
        <v>05AD</v>
      </c>
    </row>
    <row r="2543" spans="1:6" x14ac:dyDescent="0.25">
      <c r="A2543" s="2">
        <f>IF(OR(A2542&gt;=2^I$9,C2542&lt;=VrefLow),"",A2542+1)</f>
        <v>2540</v>
      </c>
      <c r="B2543" s="6">
        <f>IF(OR(A2542&gt;=2^I$9,C2542&lt;=VrefLow),"",IF(B2542&lt;=0,"",(B2542-(M$6/(2^I$9)))))</f>
        <v>2.4328124999995442</v>
      </c>
      <c r="C2543" s="6">
        <f>IF(OR(A2542&gt;=2^I$9,C2542&lt;=VrefLow),"",(B2543*M$12)/(M$9+M$12))</f>
        <v>0.95748398132041135</v>
      </c>
      <c r="D2543" s="4">
        <f>IF(OR(A2542&gt;=2^I$9,C2542&lt;=VrefLow),"",ROUND(((C2543-VrefLow)*(2^REsolution))/(VrefHigh-VrefLow),0))</f>
        <v>1453</v>
      </c>
      <c r="E2543" s="5" t="str">
        <f>IF(OR(A2542&gt;=2^I$9,C2542&lt;=VrefLow),"",DEC2BIN((MOD(D2543,4096)/512),3)&amp;DEC2BIN(MOD(D2543,512),9))</f>
        <v>010110101101</v>
      </c>
      <c r="F2543" s="1" t="str">
        <f>IF(OR(A2542&gt;=2^I$9,C2542&lt;=VrefLow),"",DEC2HEX(D2543,4))</f>
        <v>05AD</v>
      </c>
    </row>
    <row r="2544" spans="1:6" x14ac:dyDescent="0.25">
      <c r="A2544" s="2">
        <f>IF(OR(A2543&gt;=2^I$9,C2543&lt;=VrefLow),"",A2543+1)</f>
        <v>2541</v>
      </c>
      <c r="B2544" s="6">
        <f>IF(OR(A2543&gt;=2^I$9,C2543&lt;=VrefLow),"",IF(B2543&lt;=0,"",(B2543-(M$6/(2^I$9)))))</f>
        <v>2.4312499999995443</v>
      </c>
      <c r="C2544" s="6">
        <f>IF(OR(A2543&gt;=2^I$9,C2543&lt;=VrefLow),"",(B2544*M$12)/(M$9+M$12))</f>
        <v>0.95686902693292231</v>
      </c>
      <c r="D2544" s="4">
        <f>IF(OR(A2543&gt;=2^I$9,C2543&lt;=VrefLow),"",ROUND(((C2544-VrefLow)*(2^REsolution))/(VrefHigh-VrefLow),0))</f>
        <v>1452</v>
      </c>
      <c r="E2544" s="5" t="str">
        <f>IF(OR(A2543&gt;=2^I$9,C2543&lt;=VrefLow),"",DEC2BIN((MOD(D2544,4096)/512),3)&amp;DEC2BIN(MOD(D2544,512),9))</f>
        <v>010110101100</v>
      </c>
      <c r="F2544" s="1" t="str">
        <f>IF(OR(A2543&gt;=2^I$9,C2543&lt;=VrefLow),"",DEC2HEX(D2544,4))</f>
        <v>05AC</v>
      </c>
    </row>
    <row r="2545" spans="1:6" x14ac:dyDescent="0.25">
      <c r="A2545" s="2">
        <f>IF(OR(A2544&gt;=2^I$9,C2544&lt;=VrefLow),"",A2544+1)</f>
        <v>2542</v>
      </c>
      <c r="B2545" s="6">
        <f>IF(OR(A2544&gt;=2^I$9,C2544&lt;=VrefLow),"",IF(B2544&lt;=0,"",(B2544-(M$6/(2^I$9)))))</f>
        <v>2.4296874999995444</v>
      </c>
      <c r="C2545" s="6">
        <f>IF(OR(A2544&gt;=2^I$9,C2544&lt;=VrefLow),"",(B2545*M$12)/(M$9+M$12))</f>
        <v>0.95625407254543315</v>
      </c>
      <c r="D2545" s="4">
        <f>IF(OR(A2544&gt;=2^I$9,C2544&lt;=VrefLow),"",ROUND(((C2545-VrefLow)*(2^REsolution))/(VrefHigh-VrefLow),0))</f>
        <v>1451</v>
      </c>
      <c r="E2545" s="5" t="str">
        <f>IF(OR(A2544&gt;=2^I$9,C2544&lt;=VrefLow),"",DEC2BIN((MOD(D2545,4096)/512),3)&amp;DEC2BIN(MOD(D2545,512),9))</f>
        <v>010110101011</v>
      </c>
      <c r="F2545" s="1" t="str">
        <f>IF(OR(A2544&gt;=2^I$9,C2544&lt;=VrefLow),"",DEC2HEX(D2545,4))</f>
        <v>05AB</v>
      </c>
    </row>
    <row r="2546" spans="1:6" x14ac:dyDescent="0.25">
      <c r="A2546" s="2">
        <f>IF(OR(A2545&gt;=2^I$9,C2545&lt;=VrefLow),"",A2545+1)</f>
        <v>2543</v>
      </c>
      <c r="B2546" s="6">
        <f>IF(OR(A2545&gt;=2^I$9,C2545&lt;=VrefLow),"",IF(B2545&lt;=0,"",(B2545-(M$6/(2^I$9)))))</f>
        <v>2.4281249999995445</v>
      </c>
      <c r="C2546" s="6">
        <f>IF(OR(A2545&gt;=2^I$9,C2545&lt;=VrefLow),"",(B2546*M$12)/(M$9+M$12))</f>
        <v>0.95563911815794411</v>
      </c>
      <c r="D2546" s="4">
        <f>IF(OR(A2545&gt;=2^I$9,C2545&lt;=VrefLow),"",ROUND(((C2546-VrefLow)*(2^REsolution))/(VrefHigh-VrefLow),0))</f>
        <v>1450</v>
      </c>
      <c r="E2546" s="5" t="str">
        <f>IF(OR(A2545&gt;=2^I$9,C2545&lt;=VrefLow),"",DEC2BIN((MOD(D2546,4096)/512),3)&amp;DEC2BIN(MOD(D2546,512),9))</f>
        <v>010110101010</v>
      </c>
      <c r="F2546" s="1" t="str">
        <f>IF(OR(A2545&gt;=2^I$9,C2545&lt;=VrefLow),"",DEC2HEX(D2546,4))</f>
        <v>05AA</v>
      </c>
    </row>
    <row r="2547" spans="1:6" x14ac:dyDescent="0.25">
      <c r="A2547" s="2">
        <f>IF(OR(A2546&gt;=2^I$9,C2546&lt;=VrefLow),"",A2546+1)</f>
        <v>2544</v>
      </c>
      <c r="B2547" s="6">
        <f>IF(OR(A2546&gt;=2^I$9,C2546&lt;=VrefLow),"",IF(B2546&lt;=0,"",(B2546-(M$6/(2^I$9)))))</f>
        <v>2.4265624999995445</v>
      </c>
      <c r="C2547" s="6">
        <f>IF(OR(A2546&gt;=2^I$9,C2546&lt;=VrefLow),"",(B2547*M$12)/(M$9+M$12))</f>
        <v>0.95502416377045496</v>
      </c>
      <c r="D2547" s="4">
        <f>IF(OR(A2546&gt;=2^I$9,C2546&lt;=VrefLow),"",ROUND(((C2547-VrefLow)*(2^REsolution))/(VrefHigh-VrefLow),0))</f>
        <v>1449</v>
      </c>
      <c r="E2547" s="5" t="str">
        <f>IF(OR(A2546&gt;=2^I$9,C2546&lt;=VrefLow),"",DEC2BIN((MOD(D2547,4096)/512),3)&amp;DEC2BIN(MOD(D2547,512),9))</f>
        <v>010110101001</v>
      </c>
      <c r="F2547" s="1" t="str">
        <f>IF(OR(A2546&gt;=2^I$9,C2546&lt;=VrefLow),"",DEC2HEX(D2547,4))</f>
        <v>05A9</v>
      </c>
    </row>
    <row r="2548" spans="1:6" x14ac:dyDescent="0.25">
      <c r="A2548" s="2">
        <f>IF(OR(A2547&gt;=2^I$9,C2547&lt;=VrefLow),"",A2547+1)</f>
        <v>2545</v>
      </c>
      <c r="B2548" s="6">
        <f>IF(OR(A2547&gt;=2^I$9,C2547&lt;=VrefLow),"",IF(B2547&lt;=0,"",(B2547-(M$6/(2^I$9)))))</f>
        <v>2.4249999999995446</v>
      </c>
      <c r="C2548" s="6">
        <f>IF(OR(A2547&gt;=2^I$9,C2547&lt;=VrefLow),"",(B2548*M$12)/(M$9+M$12))</f>
        <v>0.95440920938296581</v>
      </c>
      <c r="D2548" s="4">
        <f>IF(OR(A2547&gt;=2^I$9,C2547&lt;=VrefLow),"",ROUND(((C2548-VrefLow)*(2^REsolution))/(VrefHigh-VrefLow),0))</f>
        <v>1448</v>
      </c>
      <c r="E2548" s="5" t="str">
        <f>IF(OR(A2547&gt;=2^I$9,C2547&lt;=VrefLow),"",DEC2BIN((MOD(D2548,4096)/512),3)&amp;DEC2BIN(MOD(D2548,512),9))</f>
        <v>010110101000</v>
      </c>
      <c r="F2548" s="1" t="str">
        <f>IF(OR(A2547&gt;=2^I$9,C2547&lt;=VrefLow),"",DEC2HEX(D2548,4))</f>
        <v>05A8</v>
      </c>
    </row>
    <row r="2549" spans="1:6" x14ac:dyDescent="0.25">
      <c r="A2549" s="2">
        <f>IF(OR(A2548&gt;=2^I$9,C2548&lt;=VrefLow),"",A2548+1)</f>
        <v>2546</v>
      </c>
      <c r="B2549" s="6">
        <f>IF(OR(A2548&gt;=2^I$9,C2548&lt;=VrefLow),"",IF(B2548&lt;=0,"",(B2548-(M$6/(2^I$9)))))</f>
        <v>2.4234374999995447</v>
      </c>
      <c r="C2549" s="6">
        <f>IF(OR(A2548&gt;=2^I$9,C2548&lt;=VrefLow),"",(B2549*M$12)/(M$9+M$12))</f>
        <v>0.95379425499547676</v>
      </c>
      <c r="D2549" s="4">
        <f>IF(OR(A2548&gt;=2^I$9,C2548&lt;=VrefLow),"",ROUND(((C2549-VrefLow)*(2^REsolution))/(VrefHigh-VrefLow),0))</f>
        <v>1447</v>
      </c>
      <c r="E2549" s="5" t="str">
        <f>IF(OR(A2548&gt;=2^I$9,C2548&lt;=VrefLow),"",DEC2BIN((MOD(D2549,4096)/512),3)&amp;DEC2BIN(MOD(D2549,512),9))</f>
        <v>010110100111</v>
      </c>
      <c r="F2549" s="1" t="str">
        <f>IF(OR(A2548&gt;=2^I$9,C2548&lt;=VrefLow),"",DEC2HEX(D2549,4))</f>
        <v>05A7</v>
      </c>
    </row>
    <row r="2550" spans="1:6" x14ac:dyDescent="0.25">
      <c r="A2550" s="2">
        <f>IF(OR(A2549&gt;=2^I$9,C2549&lt;=VrefLow),"",A2549+1)</f>
        <v>2547</v>
      </c>
      <c r="B2550" s="6">
        <f>IF(OR(A2549&gt;=2^I$9,C2549&lt;=VrefLow),"",IF(B2549&lt;=0,"",(B2549-(M$6/(2^I$9)))))</f>
        <v>2.4218749999995448</v>
      </c>
      <c r="C2550" s="6">
        <f>IF(OR(A2549&gt;=2^I$9,C2549&lt;=VrefLow),"",(B2550*M$12)/(M$9+M$12))</f>
        <v>0.95317930060798761</v>
      </c>
      <c r="D2550" s="4">
        <f>IF(OR(A2549&gt;=2^I$9,C2549&lt;=VrefLow),"",ROUND(((C2550-VrefLow)*(2^REsolution))/(VrefHigh-VrefLow),0))</f>
        <v>1446</v>
      </c>
      <c r="E2550" s="5" t="str">
        <f>IF(OR(A2549&gt;=2^I$9,C2549&lt;=VrefLow),"",DEC2BIN((MOD(D2550,4096)/512),3)&amp;DEC2BIN(MOD(D2550,512),9))</f>
        <v>010110100110</v>
      </c>
      <c r="F2550" s="1" t="str">
        <f>IF(OR(A2549&gt;=2^I$9,C2549&lt;=VrefLow),"",DEC2HEX(D2550,4))</f>
        <v>05A6</v>
      </c>
    </row>
    <row r="2551" spans="1:6" x14ac:dyDescent="0.25">
      <c r="A2551" s="2">
        <f>IF(OR(A2550&gt;=2^I$9,C2550&lt;=VrefLow),"",A2550+1)</f>
        <v>2548</v>
      </c>
      <c r="B2551" s="6">
        <f>IF(OR(A2550&gt;=2^I$9,C2550&lt;=VrefLow),"",IF(B2550&lt;=0,"",(B2550-(M$6/(2^I$9)))))</f>
        <v>2.4203124999995449</v>
      </c>
      <c r="C2551" s="6">
        <f>IF(OR(A2550&gt;=2^I$9,C2550&lt;=VrefLow),"",(B2551*M$12)/(M$9+M$12))</f>
        <v>0.95256434622049846</v>
      </c>
      <c r="D2551" s="4">
        <f>IF(OR(A2550&gt;=2^I$9,C2550&lt;=VrefLow),"",ROUND(((C2551-VrefLow)*(2^REsolution))/(VrefHigh-VrefLow),0))</f>
        <v>1445</v>
      </c>
      <c r="E2551" s="5" t="str">
        <f>IF(OR(A2550&gt;=2^I$9,C2550&lt;=VrefLow),"",DEC2BIN((MOD(D2551,4096)/512),3)&amp;DEC2BIN(MOD(D2551,512),9))</f>
        <v>010110100101</v>
      </c>
      <c r="F2551" s="1" t="str">
        <f>IF(OR(A2550&gt;=2^I$9,C2550&lt;=VrefLow),"",DEC2HEX(D2551,4))</f>
        <v>05A5</v>
      </c>
    </row>
    <row r="2552" spans="1:6" x14ac:dyDescent="0.25">
      <c r="A2552" s="2">
        <f>IF(OR(A2551&gt;=2^I$9,C2551&lt;=VrefLow),"",A2551+1)</f>
        <v>2549</v>
      </c>
      <c r="B2552" s="6">
        <f>IF(OR(A2551&gt;=2^I$9,C2551&lt;=VrefLow),"",IF(B2551&lt;=0,"",(B2551-(M$6/(2^I$9)))))</f>
        <v>2.418749999999545</v>
      </c>
      <c r="C2552" s="6">
        <f>IF(OR(A2551&gt;=2^I$9,C2551&lt;=VrefLow),"",(B2552*M$12)/(M$9+M$12))</f>
        <v>0.95194939183300953</v>
      </c>
      <c r="D2552" s="4">
        <f>IF(OR(A2551&gt;=2^I$9,C2551&lt;=VrefLow),"",ROUND(((C2552-VrefLow)*(2^REsolution))/(VrefHigh-VrefLow),0))</f>
        <v>1444</v>
      </c>
      <c r="E2552" s="5" t="str">
        <f>IF(OR(A2551&gt;=2^I$9,C2551&lt;=VrefLow),"",DEC2BIN((MOD(D2552,4096)/512),3)&amp;DEC2BIN(MOD(D2552,512),9))</f>
        <v>010110100100</v>
      </c>
      <c r="F2552" s="1" t="str">
        <f>IF(OR(A2551&gt;=2^I$9,C2551&lt;=VrefLow),"",DEC2HEX(D2552,4))</f>
        <v>05A4</v>
      </c>
    </row>
    <row r="2553" spans="1:6" x14ac:dyDescent="0.25">
      <c r="A2553" s="2">
        <f>IF(OR(A2552&gt;=2^I$9,C2552&lt;=VrefLow),"",A2552+1)</f>
        <v>2550</v>
      </c>
      <c r="B2553" s="6">
        <f>IF(OR(A2552&gt;=2^I$9,C2552&lt;=VrefLow),"",IF(B2552&lt;=0,"",(B2552-(M$6/(2^I$9)))))</f>
        <v>2.4171874999995451</v>
      </c>
      <c r="C2553" s="6">
        <f>IF(OR(A2552&gt;=2^I$9,C2552&lt;=VrefLow),"",(B2553*M$12)/(M$9+M$12))</f>
        <v>0.95133443744552026</v>
      </c>
      <c r="D2553" s="4">
        <f>IF(OR(A2552&gt;=2^I$9,C2552&lt;=VrefLow),"",ROUND(((C2553-VrefLow)*(2^REsolution))/(VrefHigh-VrefLow),0))</f>
        <v>1443</v>
      </c>
      <c r="E2553" s="5" t="str">
        <f>IF(OR(A2552&gt;=2^I$9,C2552&lt;=VrefLow),"",DEC2BIN((MOD(D2553,4096)/512),3)&amp;DEC2BIN(MOD(D2553,512),9))</f>
        <v>010110100011</v>
      </c>
      <c r="F2553" s="1" t="str">
        <f>IF(OR(A2552&gt;=2^I$9,C2552&lt;=VrefLow),"",DEC2HEX(D2553,4))</f>
        <v>05A3</v>
      </c>
    </row>
    <row r="2554" spans="1:6" x14ac:dyDescent="0.25">
      <c r="A2554" s="2">
        <f>IF(OR(A2553&gt;=2^I$9,C2553&lt;=VrefLow),"",A2553+1)</f>
        <v>2551</v>
      </c>
      <c r="B2554" s="6">
        <f>IF(OR(A2553&gt;=2^I$9,C2553&lt;=VrefLow),"",IF(B2553&lt;=0,"",(B2553-(M$6/(2^I$9)))))</f>
        <v>2.4156249999995452</v>
      </c>
      <c r="C2554" s="6">
        <f>IF(OR(A2553&gt;=2^I$9,C2553&lt;=VrefLow),"",(B2554*M$12)/(M$9+M$12))</f>
        <v>0.95071948305803133</v>
      </c>
      <c r="D2554" s="4">
        <f>IF(OR(A2553&gt;=2^I$9,C2553&lt;=VrefLow),"",ROUND(((C2554-VrefLow)*(2^REsolution))/(VrefHigh-VrefLow),0))</f>
        <v>1442</v>
      </c>
      <c r="E2554" s="5" t="str">
        <f>IF(OR(A2553&gt;=2^I$9,C2553&lt;=VrefLow),"",DEC2BIN((MOD(D2554,4096)/512),3)&amp;DEC2BIN(MOD(D2554,512),9))</f>
        <v>010110100010</v>
      </c>
      <c r="F2554" s="1" t="str">
        <f>IF(OR(A2553&gt;=2^I$9,C2553&lt;=VrefLow),"",DEC2HEX(D2554,4))</f>
        <v>05A2</v>
      </c>
    </row>
    <row r="2555" spans="1:6" x14ac:dyDescent="0.25">
      <c r="A2555" s="2">
        <f>IF(OR(A2554&gt;=2^I$9,C2554&lt;=VrefLow),"",A2554+1)</f>
        <v>2552</v>
      </c>
      <c r="B2555" s="6">
        <f>IF(OR(A2554&gt;=2^I$9,C2554&lt;=VrefLow),"",IF(B2554&lt;=0,"",(B2554-(M$6/(2^I$9)))))</f>
        <v>2.4140624999995453</v>
      </c>
      <c r="C2555" s="6">
        <f>IF(OR(A2554&gt;=2^I$9,C2554&lt;=VrefLow),"",(B2555*M$12)/(M$9+M$12))</f>
        <v>0.95010452867054218</v>
      </c>
      <c r="D2555" s="4">
        <f>IF(OR(A2554&gt;=2^I$9,C2554&lt;=VrefLow),"",ROUND(((C2555-VrefLow)*(2^REsolution))/(VrefHigh-VrefLow),0))</f>
        <v>1441</v>
      </c>
      <c r="E2555" s="5" t="str">
        <f>IF(OR(A2554&gt;=2^I$9,C2554&lt;=VrefLow),"",DEC2BIN((MOD(D2555,4096)/512),3)&amp;DEC2BIN(MOD(D2555,512),9))</f>
        <v>010110100001</v>
      </c>
      <c r="F2555" s="1" t="str">
        <f>IF(OR(A2554&gt;=2^I$9,C2554&lt;=VrefLow),"",DEC2HEX(D2555,4))</f>
        <v>05A1</v>
      </c>
    </row>
    <row r="2556" spans="1:6" x14ac:dyDescent="0.25">
      <c r="A2556" s="2">
        <f>IF(OR(A2555&gt;=2^I$9,C2555&lt;=VrefLow),"",A2555+1)</f>
        <v>2553</v>
      </c>
      <c r="B2556" s="6">
        <f>IF(OR(A2555&gt;=2^I$9,C2555&lt;=VrefLow),"",IF(B2555&lt;=0,"",(B2555-(M$6/(2^I$9)))))</f>
        <v>2.4124999999995453</v>
      </c>
      <c r="C2556" s="6">
        <f>IF(OR(A2555&gt;=2^I$9,C2555&lt;=VrefLow),"",(B2556*M$12)/(M$9+M$12))</f>
        <v>0.94948957428305292</v>
      </c>
      <c r="D2556" s="4">
        <f>IF(OR(A2555&gt;=2^I$9,C2555&lt;=VrefLow),"",ROUND(((C2556-VrefLow)*(2^REsolution))/(VrefHigh-VrefLow),0))</f>
        <v>1440</v>
      </c>
      <c r="E2556" s="5" t="str">
        <f>IF(OR(A2555&gt;=2^I$9,C2555&lt;=VrefLow),"",DEC2BIN((MOD(D2556,4096)/512),3)&amp;DEC2BIN(MOD(D2556,512),9))</f>
        <v>010110100000</v>
      </c>
      <c r="F2556" s="1" t="str">
        <f>IF(OR(A2555&gt;=2^I$9,C2555&lt;=VrefLow),"",DEC2HEX(D2556,4))</f>
        <v>05A0</v>
      </c>
    </row>
    <row r="2557" spans="1:6" x14ac:dyDescent="0.25">
      <c r="A2557" s="2">
        <f>IF(OR(A2556&gt;=2^I$9,C2556&lt;=VrefLow),"",A2556+1)</f>
        <v>2554</v>
      </c>
      <c r="B2557" s="6">
        <f>IF(OR(A2556&gt;=2^I$9,C2556&lt;=VrefLow),"",IF(B2556&lt;=0,"",(B2556-(M$6/(2^I$9)))))</f>
        <v>2.4109374999995454</v>
      </c>
      <c r="C2557" s="6">
        <f>IF(OR(A2556&gt;=2^I$9,C2556&lt;=VrefLow),"",(B2557*M$12)/(M$9+M$12))</f>
        <v>0.94887461989556399</v>
      </c>
      <c r="D2557" s="4">
        <f>IF(OR(A2556&gt;=2^I$9,C2556&lt;=VrefLow),"",ROUND(((C2557-VrefLow)*(2^REsolution))/(VrefHigh-VrefLow),0))</f>
        <v>1439</v>
      </c>
      <c r="E2557" s="5" t="str">
        <f>IF(OR(A2556&gt;=2^I$9,C2556&lt;=VrefLow),"",DEC2BIN((MOD(D2557,4096)/512),3)&amp;DEC2BIN(MOD(D2557,512),9))</f>
        <v>010110011111</v>
      </c>
      <c r="F2557" s="1" t="str">
        <f>IF(OR(A2556&gt;=2^I$9,C2556&lt;=VrefLow),"",DEC2HEX(D2557,4))</f>
        <v>059F</v>
      </c>
    </row>
    <row r="2558" spans="1:6" x14ac:dyDescent="0.25">
      <c r="A2558" s="2">
        <f>IF(OR(A2557&gt;=2^I$9,C2557&lt;=VrefLow),"",A2557+1)</f>
        <v>2555</v>
      </c>
      <c r="B2558" s="6">
        <f>IF(OR(A2557&gt;=2^I$9,C2557&lt;=VrefLow),"",IF(B2557&lt;=0,"",(B2557-(M$6/(2^I$9)))))</f>
        <v>2.4093749999995455</v>
      </c>
      <c r="C2558" s="6">
        <f>IF(OR(A2557&gt;=2^I$9,C2557&lt;=VrefLow),"",(B2558*M$12)/(M$9+M$12))</f>
        <v>0.94825966550807483</v>
      </c>
      <c r="D2558" s="4">
        <f>IF(OR(A2557&gt;=2^I$9,C2557&lt;=VrefLow),"",ROUND(((C2558-VrefLow)*(2^REsolution))/(VrefHigh-VrefLow),0))</f>
        <v>1439</v>
      </c>
      <c r="E2558" s="5" t="str">
        <f>IF(OR(A2557&gt;=2^I$9,C2557&lt;=VrefLow),"",DEC2BIN((MOD(D2558,4096)/512),3)&amp;DEC2BIN(MOD(D2558,512),9))</f>
        <v>010110011111</v>
      </c>
      <c r="F2558" s="1" t="str">
        <f>IF(OR(A2557&gt;=2^I$9,C2557&lt;=VrefLow),"",DEC2HEX(D2558,4))</f>
        <v>059F</v>
      </c>
    </row>
    <row r="2559" spans="1:6" x14ac:dyDescent="0.25">
      <c r="A2559" s="2">
        <f>IF(OR(A2558&gt;=2^I$9,C2558&lt;=VrefLow),"",A2558+1)</f>
        <v>2556</v>
      </c>
      <c r="B2559" s="6">
        <f>IF(OR(A2558&gt;=2^I$9,C2558&lt;=VrefLow),"",IF(B2558&lt;=0,"",(B2558-(M$6/(2^I$9)))))</f>
        <v>2.4078124999995456</v>
      </c>
      <c r="C2559" s="6">
        <f>IF(OR(A2558&gt;=2^I$9,C2558&lt;=VrefLow),"",(B2559*M$12)/(M$9+M$12))</f>
        <v>0.94764471112058579</v>
      </c>
      <c r="D2559" s="4">
        <f>IF(OR(A2558&gt;=2^I$9,C2558&lt;=VrefLow),"",ROUND(((C2559-VrefLow)*(2^REsolution))/(VrefHigh-VrefLow),0))</f>
        <v>1438</v>
      </c>
      <c r="E2559" s="5" t="str">
        <f>IF(OR(A2558&gt;=2^I$9,C2558&lt;=VrefLow),"",DEC2BIN((MOD(D2559,4096)/512),3)&amp;DEC2BIN(MOD(D2559,512),9))</f>
        <v>010110011110</v>
      </c>
      <c r="F2559" s="1" t="str">
        <f>IF(OR(A2558&gt;=2^I$9,C2558&lt;=VrefLow),"",DEC2HEX(D2559,4))</f>
        <v>059E</v>
      </c>
    </row>
    <row r="2560" spans="1:6" x14ac:dyDescent="0.25">
      <c r="A2560" s="2">
        <f>IF(OR(A2559&gt;=2^I$9,C2559&lt;=VrefLow),"",A2559+1)</f>
        <v>2557</v>
      </c>
      <c r="B2560" s="6">
        <f>IF(OR(A2559&gt;=2^I$9,C2559&lt;=VrefLow),"",IF(B2559&lt;=0,"",(B2559-(M$6/(2^I$9)))))</f>
        <v>2.4062499999995457</v>
      </c>
      <c r="C2560" s="6">
        <f>IF(OR(A2559&gt;=2^I$9,C2559&lt;=VrefLow),"",(B2560*M$12)/(M$9+M$12))</f>
        <v>0.94702975673309664</v>
      </c>
      <c r="D2560" s="4">
        <f>IF(OR(A2559&gt;=2^I$9,C2559&lt;=VrefLow),"",ROUND(((C2560-VrefLow)*(2^REsolution))/(VrefHigh-VrefLow),0))</f>
        <v>1437</v>
      </c>
      <c r="E2560" s="5" t="str">
        <f>IF(OR(A2559&gt;=2^I$9,C2559&lt;=VrefLow),"",DEC2BIN((MOD(D2560,4096)/512),3)&amp;DEC2BIN(MOD(D2560,512),9))</f>
        <v>010110011101</v>
      </c>
      <c r="F2560" s="1" t="str">
        <f>IF(OR(A2559&gt;=2^I$9,C2559&lt;=VrefLow),"",DEC2HEX(D2560,4))</f>
        <v>059D</v>
      </c>
    </row>
    <row r="2561" spans="1:6" x14ac:dyDescent="0.25">
      <c r="A2561" s="2">
        <f>IF(OR(A2560&gt;=2^I$9,C2560&lt;=VrefLow),"",A2560+1)</f>
        <v>2558</v>
      </c>
      <c r="B2561" s="6">
        <f>IF(OR(A2560&gt;=2^I$9,C2560&lt;=VrefLow),"",IF(B2560&lt;=0,"",(B2560-(M$6/(2^I$9)))))</f>
        <v>2.4046874999995458</v>
      </c>
      <c r="C2561" s="6">
        <f>IF(OR(A2560&gt;=2^I$9,C2560&lt;=VrefLow),"",(B2561*M$12)/(M$9+M$12))</f>
        <v>0.94641480234560749</v>
      </c>
      <c r="D2561" s="4">
        <f>IF(OR(A2560&gt;=2^I$9,C2560&lt;=VrefLow),"",ROUND(((C2561-VrefLow)*(2^REsolution))/(VrefHigh-VrefLow),0))</f>
        <v>1436</v>
      </c>
      <c r="E2561" s="5" t="str">
        <f>IF(OR(A2560&gt;=2^I$9,C2560&lt;=VrefLow),"",DEC2BIN((MOD(D2561,4096)/512),3)&amp;DEC2BIN(MOD(D2561,512),9))</f>
        <v>010110011100</v>
      </c>
      <c r="F2561" s="1" t="str">
        <f>IF(OR(A2560&gt;=2^I$9,C2560&lt;=VrefLow),"",DEC2HEX(D2561,4))</f>
        <v>059C</v>
      </c>
    </row>
    <row r="2562" spans="1:6" x14ac:dyDescent="0.25">
      <c r="A2562" s="2">
        <f>IF(OR(A2561&gt;=2^I$9,C2561&lt;=VrefLow),"",A2561+1)</f>
        <v>2559</v>
      </c>
      <c r="B2562" s="6">
        <f>IF(OR(A2561&gt;=2^I$9,C2561&lt;=VrefLow),"",IF(B2561&lt;=0,"",(B2561-(M$6/(2^I$9)))))</f>
        <v>2.4031249999995459</v>
      </c>
      <c r="C2562" s="6">
        <f>IF(OR(A2561&gt;=2^I$9,C2561&lt;=VrefLow),"",(B2562*M$12)/(M$9+M$12))</f>
        <v>0.94579984795811844</v>
      </c>
      <c r="D2562" s="4">
        <f>IF(OR(A2561&gt;=2^I$9,C2561&lt;=VrefLow),"",ROUND(((C2562-VrefLow)*(2^REsolution))/(VrefHigh-VrefLow),0))</f>
        <v>1435</v>
      </c>
      <c r="E2562" s="5" t="str">
        <f>IF(OR(A2561&gt;=2^I$9,C2561&lt;=VrefLow),"",DEC2BIN((MOD(D2562,4096)/512),3)&amp;DEC2BIN(MOD(D2562,512),9))</f>
        <v>010110011011</v>
      </c>
      <c r="F2562" s="1" t="str">
        <f>IF(OR(A2561&gt;=2^I$9,C2561&lt;=VrefLow),"",DEC2HEX(D2562,4))</f>
        <v>059B</v>
      </c>
    </row>
    <row r="2563" spans="1:6" x14ac:dyDescent="0.25">
      <c r="A2563" s="2">
        <f>IF(OR(A2562&gt;=2^I$9,C2562&lt;=VrefLow),"",A2562+1)</f>
        <v>2560</v>
      </c>
      <c r="B2563" s="6">
        <f>IF(OR(A2562&gt;=2^I$9,C2562&lt;=VrefLow),"",IF(B2562&lt;=0,"",(B2562-(M$6/(2^I$9)))))</f>
        <v>2.401562499999546</v>
      </c>
      <c r="C2563" s="6">
        <f>IF(OR(A2562&gt;=2^I$9,C2562&lt;=VrefLow),"",(B2563*M$12)/(M$9+M$12))</f>
        <v>0.94518489357062929</v>
      </c>
      <c r="D2563" s="4">
        <f>IF(OR(A2562&gt;=2^I$9,C2562&lt;=VrefLow),"",ROUND(((C2563-VrefLow)*(2^REsolution))/(VrefHigh-VrefLow),0))</f>
        <v>1434</v>
      </c>
      <c r="E2563" s="5" t="str">
        <f>IF(OR(A2562&gt;=2^I$9,C2562&lt;=VrefLow),"",DEC2BIN((MOD(D2563,4096)/512),3)&amp;DEC2BIN(MOD(D2563,512),9))</f>
        <v>010110011010</v>
      </c>
      <c r="F2563" s="1" t="str">
        <f>IF(OR(A2562&gt;=2^I$9,C2562&lt;=VrefLow),"",DEC2HEX(D2563,4))</f>
        <v>059A</v>
      </c>
    </row>
    <row r="2564" spans="1:6" x14ac:dyDescent="0.25">
      <c r="A2564" s="2">
        <f>IF(OR(A2563&gt;=2^I$9,C2563&lt;=VrefLow),"",A2563+1)</f>
        <v>2561</v>
      </c>
      <c r="B2564" s="6">
        <f>IF(OR(A2563&gt;=2^I$9,C2563&lt;=VrefLow),"",IF(B2563&lt;=0,"",(B2563-(M$6/(2^I$9)))))</f>
        <v>2.3999999999995461</v>
      </c>
      <c r="C2564" s="6">
        <f>IF(OR(A2563&gt;=2^I$9,C2563&lt;=VrefLow),"",(B2564*M$12)/(M$9+M$12))</f>
        <v>0.94456993918314014</v>
      </c>
      <c r="D2564" s="4">
        <f>IF(OR(A2563&gt;=2^I$9,C2563&lt;=VrefLow),"",ROUND(((C2564-VrefLow)*(2^REsolution))/(VrefHigh-VrefLow),0))</f>
        <v>1433</v>
      </c>
      <c r="E2564" s="5" t="str">
        <f>IF(OR(A2563&gt;=2^I$9,C2563&lt;=VrefLow),"",DEC2BIN((MOD(D2564,4096)/512),3)&amp;DEC2BIN(MOD(D2564,512),9))</f>
        <v>010110011001</v>
      </c>
      <c r="F2564" s="1" t="str">
        <f>IF(OR(A2563&gt;=2^I$9,C2563&lt;=VrefLow),"",DEC2HEX(D2564,4))</f>
        <v>0599</v>
      </c>
    </row>
    <row r="2565" spans="1:6" x14ac:dyDescent="0.25">
      <c r="A2565" s="2">
        <f>IF(OR(A2564&gt;=2^I$9,C2564&lt;=VrefLow),"",A2564+1)</f>
        <v>2562</v>
      </c>
      <c r="B2565" s="6">
        <f>IF(OR(A2564&gt;=2^I$9,C2564&lt;=VrefLow),"",IF(B2564&lt;=0,"",(B2564-(M$6/(2^I$9)))))</f>
        <v>2.3984374999995461</v>
      </c>
      <c r="C2565" s="6">
        <f>IF(OR(A2564&gt;=2^I$9,C2564&lt;=VrefLow),"",(B2565*M$12)/(M$9+M$12))</f>
        <v>0.9439549847956511</v>
      </c>
      <c r="D2565" s="4">
        <f>IF(OR(A2564&gt;=2^I$9,C2564&lt;=VrefLow),"",ROUND(((C2565-VrefLow)*(2^REsolution))/(VrefHigh-VrefLow),0))</f>
        <v>1432</v>
      </c>
      <c r="E2565" s="5" t="str">
        <f>IF(OR(A2564&gt;=2^I$9,C2564&lt;=VrefLow),"",DEC2BIN((MOD(D2565,4096)/512),3)&amp;DEC2BIN(MOD(D2565,512),9))</f>
        <v>010110011000</v>
      </c>
      <c r="F2565" s="1" t="str">
        <f>IF(OR(A2564&gt;=2^I$9,C2564&lt;=VrefLow),"",DEC2HEX(D2565,4))</f>
        <v>0598</v>
      </c>
    </row>
    <row r="2566" spans="1:6" x14ac:dyDescent="0.25">
      <c r="A2566" s="2">
        <f>IF(OR(A2565&gt;=2^I$9,C2565&lt;=VrefLow),"",A2565+1)</f>
        <v>2563</v>
      </c>
      <c r="B2566" s="6">
        <f>IF(OR(A2565&gt;=2^I$9,C2565&lt;=VrefLow),"",IF(B2565&lt;=0,"",(B2565-(M$6/(2^I$9)))))</f>
        <v>2.3968749999995462</v>
      </c>
      <c r="C2566" s="6">
        <f>IF(OR(A2565&gt;=2^I$9,C2565&lt;=VrefLow),"",(B2566*M$12)/(M$9+M$12))</f>
        <v>0.94334003040816194</v>
      </c>
      <c r="D2566" s="4">
        <f>IF(OR(A2565&gt;=2^I$9,C2565&lt;=VrefLow),"",ROUND(((C2566-VrefLow)*(2^REsolution))/(VrefHigh-VrefLow),0))</f>
        <v>1431</v>
      </c>
      <c r="E2566" s="5" t="str">
        <f>IF(OR(A2565&gt;=2^I$9,C2565&lt;=VrefLow),"",DEC2BIN((MOD(D2566,4096)/512),3)&amp;DEC2BIN(MOD(D2566,512),9))</f>
        <v>010110010111</v>
      </c>
      <c r="F2566" s="1" t="str">
        <f>IF(OR(A2565&gt;=2^I$9,C2565&lt;=VrefLow),"",DEC2HEX(D2566,4))</f>
        <v>0597</v>
      </c>
    </row>
    <row r="2567" spans="1:6" x14ac:dyDescent="0.25">
      <c r="A2567" s="2">
        <f>IF(OR(A2566&gt;=2^I$9,C2566&lt;=VrefLow),"",A2566+1)</f>
        <v>2564</v>
      </c>
      <c r="B2567" s="6">
        <f>IF(OR(A2566&gt;=2^I$9,C2566&lt;=VrefLow),"",IF(B2566&lt;=0,"",(B2566-(M$6/(2^I$9)))))</f>
        <v>2.3953124999995463</v>
      </c>
      <c r="C2567" s="6">
        <f>IF(OR(A2566&gt;=2^I$9,C2566&lt;=VrefLow),"",(B2567*M$12)/(M$9+M$12))</f>
        <v>0.94272507602067301</v>
      </c>
      <c r="D2567" s="4">
        <f>IF(OR(A2566&gt;=2^I$9,C2566&lt;=VrefLow),"",ROUND(((C2567-VrefLow)*(2^REsolution))/(VrefHigh-VrefLow),0))</f>
        <v>1430</v>
      </c>
      <c r="E2567" s="5" t="str">
        <f>IF(OR(A2566&gt;=2^I$9,C2566&lt;=VrefLow),"",DEC2BIN((MOD(D2567,4096)/512),3)&amp;DEC2BIN(MOD(D2567,512),9))</f>
        <v>010110010110</v>
      </c>
      <c r="F2567" s="1" t="str">
        <f>IF(OR(A2566&gt;=2^I$9,C2566&lt;=VrefLow),"",DEC2HEX(D2567,4))</f>
        <v>0596</v>
      </c>
    </row>
    <row r="2568" spans="1:6" x14ac:dyDescent="0.25">
      <c r="A2568" s="2">
        <f>IF(OR(A2567&gt;=2^I$9,C2567&lt;=VrefLow),"",A2567+1)</f>
        <v>2565</v>
      </c>
      <c r="B2568" s="6">
        <f>IF(OR(A2567&gt;=2^I$9,C2567&lt;=VrefLow),"",IF(B2567&lt;=0,"",(B2567-(M$6/(2^I$9)))))</f>
        <v>2.3937499999995464</v>
      </c>
      <c r="C2568" s="6">
        <f>IF(OR(A2567&gt;=2^I$9,C2567&lt;=VrefLow),"",(B2568*M$12)/(M$9+M$12))</f>
        <v>0.94211012163318375</v>
      </c>
      <c r="D2568" s="4">
        <f>IF(OR(A2567&gt;=2^I$9,C2567&lt;=VrefLow),"",ROUND(((C2568-VrefLow)*(2^REsolution))/(VrefHigh-VrefLow),0))</f>
        <v>1429</v>
      </c>
      <c r="E2568" s="5" t="str">
        <f>IF(OR(A2567&gt;=2^I$9,C2567&lt;=VrefLow),"",DEC2BIN((MOD(D2568,4096)/512),3)&amp;DEC2BIN(MOD(D2568,512),9))</f>
        <v>010110010101</v>
      </c>
      <c r="F2568" s="1" t="str">
        <f>IF(OR(A2567&gt;=2^I$9,C2567&lt;=VrefLow),"",DEC2HEX(D2568,4))</f>
        <v>0595</v>
      </c>
    </row>
    <row r="2569" spans="1:6" x14ac:dyDescent="0.25">
      <c r="A2569" s="2">
        <f>IF(OR(A2568&gt;=2^I$9,C2568&lt;=VrefLow),"",A2568+1)</f>
        <v>2566</v>
      </c>
      <c r="B2569" s="6">
        <f>IF(OR(A2568&gt;=2^I$9,C2568&lt;=VrefLow),"",IF(B2568&lt;=0,"",(B2568-(M$6/(2^I$9)))))</f>
        <v>2.3921874999995465</v>
      </c>
      <c r="C2569" s="6">
        <f>IF(OR(A2568&gt;=2^I$9,C2568&lt;=VrefLow),"",(B2569*M$12)/(M$9+M$12))</f>
        <v>0.9414951672456946</v>
      </c>
      <c r="D2569" s="4">
        <f>IF(OR(A2568&gt;=2^I$9,C2568&lt;=VrefLow),"",ROUND(((C2569-VrefLow)*(2^REsolution))/(VrefHigh-VrefLow),0))</f>
        <v>1428</v>
      </c>
      <c r="E2569" s="5" t="str">
        <f>IF(OR(A2568&gt;=2^I$9,C2568&lt;=VrefLow),"",DEC2BIN((MOD(D2569,4096)/512),3)&amp;DEC2BIN(MOD(D2569,512),9))</f>
        <v>010110010100</v>
      </c>
      <c r="F2569" s="1" t="str">
        <f>IF(OR(A2568&gt;=2^I$9,C2568&lt;=VrefLow),"",DEC2HEX(D2569,4))</f>
        <v>0594</v>
      </c>
    </row>
    <row r="2570" spans="1:6" x14ac:dyDescent="0.25">
      <c r="A2570" s="2">
        <f>IF(OR(A2569&gt;=2^I$9,C2569&lt;=VrefLow),"",A2569+1)</f>
        <v>2567</v>
      </c>
      <c r="B2570" s="6">
        <f>IF(OR(A2569&gt;=2^I$9,C2569&lt;=VrefLow),"",IF(B2569&lt;=0,"",(B2569-(M$6/(2^I$9)))))</f>
        <v>2.3906249999995466</v>
      </c>
      <c r="C2570" s="6">
        <f>IF(OR(A2569&gt;=2^I$9,C2569&lt;=VrefLow),"",(B2570*M$12)/(M$9+M$12))</f>
        <v>0.94088021285820567</v>
      </c>
      <c r="D2570" s="4">
        <f>IF(OR(A2569&gt;=2^I$9,C2569&lt;=VrefLow),"",ROUND(((C2570-VrefLow)*(2^REsolution))/(VrefHigh-VrefLow),0))</f>
        <v>1427</v>
      </c>
      <c r="E2570" s="5" t="str">
        <f>IF(OR(A2569&gt;=2^I$9,C2569&lt;=VrefLow),"",DEC2BIN((MOD(D2570,4096)/512),3)&amp;DEC2BIN(MOD(D2570,512),9))</f>
        <v>010110010011</v>
      </c>
      <c r="F2570" s="1" t="str">
        <f>IF(OR(A2569&gt;=2^I$9,C2569&lt;=VrefLow),"",DEC2HEX(D2570,4))</f>
        <v>0593</v>
      </c>
    </row>
    <row r="2571" spans="1:6" x14ac:dyDescent="0.25">
      <c r="A2571" s="2">
        <f>IF(OR(A2570&gt;=2^I$9,C2570&lt;=VrefLow),"",A2570+1)</f>
        <v>2568</v>
      </c>
      <c r="B2571" s="6">
        <f>IF(OR(A2570&gt;=2^I$9,C2570&lt;=VrefLow),"",IF(B2570&lt;=0,"",(B2570-(M$6/(2^I$9)))))</f>
        <v>2.3890624999995467</v>
      </c>
      <c r="C2571" s="6">
        <f>IF(OR(A2570&gt;=2^I$9,C2570&lt;=VrefLow),"",(B2571*M$12)/(M$9+M$12))</f>
        <v>0.9402652584707164</v>
      </c>
      <c r="D2571" s="4">
        <f>IF(OR(A2570&gt;=2^I$9,C2570&lt;=VrefLow),"",ROUND(((C2571-VrefLow)*(2^REsolution))/(VrefHigh-VrefLow),0))</f>
        <v>1426</v>
      </c>
      <c r="E2571" s="5" t="str">
        <f>IF(OR(A2570&gt;=2^I$9,C2570&lt;=VrefLow),"",DEC2BIN((MOD(D2571,4096)/512),3)&amp;DEC2BIN(MOD(D2571,512),9))</f>
        <v>010110010010</v>
      </c>
      <c r="F2571" s="1" t="str">
        <f>IF(OR(A2570&gt;=2^I$9,C2570&lt;=VrefLow),"",DEC2HEX(D2571,4))</f>
        <v>0592</v>
      </c>
    </row>
    <row r="2572" spans="1:6" x14ac:dyDescent="0.25">
      <c r="A2572" s="2">
        <f>IF(OR(A2571&gt;=2^I$9,C2571&lt;=VrefLow),"",A2571+1)</f>
        <v>2569</v>
      </c>
      <c r="B2572" s="6">
        <f>IF(OR(A2571&gt;=2^I$9,C2571&lt;=VrefLow),"",IF(B2571&lt;=0,"",(B2571-(M$6/(2^I$9)))))</f>
        <v>2.3874999999995468</v>
      </c>
      <c r="C2572" s="6">
        <f>IF(OR(A2571&gt;=2^I$9,C2571&lt;=VrefLow),"",(B2572*M$12)/(M$9+M$12))</f>
        <v>0.93965030408322725</v>
      </c>
      <c r="D2572" s="4">
        <f>IF(OR(A2571&gt;=2^I$9,C2571&lt;=VrefLow),"",ROUND(((C2572-VrefLow)*(2^REsolution))/(VrefHigh-VrefLow),0))</f>
        <v>1425</v>
      </c>
      <c r="E2572" s="5" t="str">
        <f>IF(OR(A2571&gt;=2^I$9,C2571&lt;=VrefLow),"",DEC2BIN((MOD(D2572,4096)/512),3)&amp;DEC2BIN(MOD(D2572,512),9))</f>
        <v>010110010001</v>
      </c>
      <c r="F2572" s="1" t="str">
        <f>IF(OR(A2571&gt;=2^I$9,C2571&lt;=VrefLow),"",DEC2HEX(D2572,4))</f>
        <v>0591</v>
      </c>
    </row>
    <row r="2573" spans="1:6" x14ac:dyDescent="0.25">
      <c r="A2573" s="2">
        <f>IF(OR(A2572&gt;=2^I$9,C2572&lt;=VrefLow),"",A2572+1)</f>
        <v>2570</v>
      </c>
      <c r="B2573" s="6">
        <f>IF(OR(A2572&gt;=2^I$9,C2572&lt;=VrefLow),"",IF(B2572&lt;=0,"",(B2572-(M$6/(2^I$9)))))</f>
        <v>2.3859374999995469</v>
      </c>
      <c r="C2573" s="6">
        <f>IF(OR(A2572&gt;=2^I$9,C2572&lt;=VrefLow),"",(B2573*M$12)/(M$9+M$12))</f>
        <v>0.93903534969573832</v>
      </c>
      <c r="D2573" s="4">
        <f>IF(OR(A2572&gt;=2^I$9,C2572&lt;=VrefLow),"",ROUND(((C2573-VrefLow)*(2^REsolution))/(VrefHigh-VrefLow),0))</f>
        <v>1425</v>
      </c>
      <c r="E2573" s="5" t="str">
        <f>IF(OR(A2572&gt;=2^I$9,C2572&lt;=VrefLow),"",DEC2BIN((MOD(D2573,4096)/512),3)&amp;DEC2BIN(MOD(D2573,512),9))</f>
        <v>010110010001</v>
      </c>
      <c r="F2573" s="1" t="str">
        <f>IF(OR(A2572&gt;=2^I$9,C2572&lt;=VrefLow),"",DEC2HEX(D2573,4))</f>
        <v>0591</v>
      </c>
    </row>
    <row r="2574" spans="1:6" x14ac:dyDescent="0.25">
      <c r="A2574" s="2">
        <f>IF(OR(A2573&gt;=2^I$9,C2573&lt;=VrefLow),"",A2573+1)</f>
        <v>2571</v>
      </c>
      <c r="B2574" s="6">
        <f>IF(OR(A2573&gt;=2^I$9,C2573&lt;=VrefLow),"",IF(B2573&lt;=0,"",(B2573-(M$6/(2^I$9)))))</f>
        <v>2.3843749999995469</v>
      </c>
      <c r="C2574" s="6">
        <f>IF(OR(A2573&gt;=2^I$9,C2573&lt;=VrefLow),"",(B2574*M$12)/(M$9+M$12))</f>
        <v>0.93842039530824917</v>
      </c>
      <c r="D2574" s="4">
        <f>IF(OR(A2573&gt;=2^I$9,C2573&lt;=VrefLow),"",ROUND(((C2574-VrefLow)*(2^REsolution))/(VrefHigh-VrefLow),0))</f>
        <v>1424</v>
      </c>
      <c r="E2574" s="5" t="str">
        <f>IF(OR(A2573&gt;=2^I$9,C2573&lt;=VrefLow),"",DEC2BIN((MOD(D2574,4096)/512),3)&amp;DEC2BIN(MOD(D2574,512),9))</f>
        <v>010110010000</v>
      </c>
      <c r="F2574" s="1" t="str">
        <f>IF(OR(A2573&gt;=2^I$9,C2573&lt;=VrefLow),"",DEC2HEX(D2574,4))</f>
        <v>0590</v>
      </c>
    </row>
    <row r="2575" spans="1:6" x14ac:dyDescent="0.25">
      <c r="A2575" s="2">
        <f>IF(OR(A2574&gt;=2^I$9,C2574&lt;=VrefLow),"",A2574+1)</f>
        <v>2572</v>
      </c>
      <c r="B2575" s="6">
        <f>IF(OR(A2574&gt;=2^I$9,C2574&lt;=VrefLow),"",IF(B2574&lt;=0,"",(B2574-(M$6/(2^I$9)))))</f>
        <v>2.382812499999547</v>
      </c>
      <c r="C2575" s="6">
        <f>IF(OR(A2574&gt;=2^I$9,C2574&lt;=VrefLow),"",(B2575*M$12)/(M$9+M$12))</f>
        <v>0.93780544092076012</v>
      </c>
      <c r="D2575" s="4">
        <f>IF(OR(A2574&gt;=2^I$9,C2574&lt;=VrefLow),"",ROUND(((C2575-VrefLow)*(2^REsolution))/(VrefHigh-VrefLow),0))</f>
        <v>1423</v>
      </c>
      <c r="E2575" s="5" t="str">
        <f>IF(OR(A2574&gt;=2^I$9,C2574&lt;=VrefLow),"",DEC2BIN((MOD(D2575,4096)/512),3)&amp;DEC2BIN(MOD(D2575,512),9))</f>
        <v>010110001111</v>
      </c>
      <c r="F2575" s="1" t="str">
        <f>IF(OR(A2574&gt;=2^I$9,C2574&lt;=VrefLow),"",DEC2HEX(D2575,4))</f>
        <v>058F</v>
      </c>
    </row>
    <row r="2576" spans="1:6" x14ac:dyDescent="0.25">
      <c r="A2576" s="2">
        <f>IF(OR(A2575&gt;=2^I$9,C2575&lt;=VrefLow),"",A2575+1)</f>
        <v>2573</v>
      </c>
      <c r="B2576" s="6">
        <f>IF(OR(A2575&gt;=2^I$9,C2575&lt;=VrefLow),"",IF(B2575&lt;=0,"",(B2575-(M$6/(2^I$9)))))</f>
        <v>2.3812499999995471</v>
      </c>
      <c r="C2576" s="6">
        <f>IF(OR(A2575&gt;=2^I$9,C2575&lt;=VrefLow),"",(B2576*M$12)/(M$9+M$12))</f>
        <v>0.93719048653327097</v>
      </c>
      <c r="D2576" s="4">
        <f>IF(OR(A2575&gt;=2^I$9,C2575&lt;=VrefLow),"",ROUND(((C2576-VrefLow)*(2^REsolution))/(VrefHigh-VrefLow),0))</f>
        <v>1422</v>
      </c>
      <c r="E2576" s="5" t="str">
        <f>IF(OR(A2575&gt;=2^I$9,C2575&lt;=VrefLow),"",DEC2BIN((MOD(D2576,4096)/512),3)&amp;DEC2BIN(MOD(D2576,512),9))</f>
        <v>010110001110</v>
      </c>
      <c r="F2576" s="1" t="str">
        <f>IF(OR(A2575&gt;=2^I$9,C2575&lt;=VrefLow),"",DEC2HEX(D2576,4))</f>
        <v>058E</v>
      </c>
    </row>
    <row r="2577" spans="1:6" x14ac:dyDescent="0.25">
      <c r="A2577" s="2">
        <f>IF(OR(A2576&gt;=2^I$9,C2576&lt;=VrefLow),"",A2576+1)</f>
        <v>2574</v>
      </c>
      <c r="B2577" s="6">
        <f>IF(OR(A2576&gt;=2^I$9,C2576&lt;=VrefLow),"",IF(B2576&lt;=0,"",(B2576-(M$6/(2^I$9)))))</f>
        <v>2.3796874999995472</v>
      </c>
      <c r="C2577" s="6">
        <f>IF(OR(A2576&gt;=2^I$9,C2576&lt;=VrefLow),"",(B2577*M$12)/(M$9+M$12))</f>
        <v>0.93657553214578182</v>
      </c>
      <c r="D2577" s="4">
        <f>IF(OR(A2576&gt;=2^I$9,C2576&lt;=VrefLow),"",ROUND(((C2577-VrefLow)*(2^REsolution))/(VrefHigh-VrefLow),0))</f>
        <v>1421</v>
      </c>
      <c r="E2577" s="5" t="str">
        <f>IF(OR(A2576&gt;=2^I$9,C2576&lt;=VrefLow),"",DEC2BIN((MOD(D2577,4096)/512),3)&amp;DEC2BIN(MOD(D2577,512),9))</f>
        <v>010110001101</v>
      </c>
      <c r="F2577" s="1" t="str">
        <f>IF(OR(A2576&gt;=2^I$9,C2576&lt;=VrefLow),"",DEC2HEX(D2577,4))</f>
        <v>058D</v>
      </c>
    </row>
    <row r="2578" spans="1:6" x14ac:dyDescent="0.25">
      <c r="A2578" s="2">
        <f>IF(OR(A2577&gt;=2^I$9,C2577&lt;=VrefLow),"",A2577+1)</f>
        <v>2575</v>
      </c>
      <c r="B2578" s="6">
        <f>IF(OR(A2577&gt;=2^I$9,C2577&lt;=VrefLow),"",IF(B2577&lt;=0,"",(B2577-(M$6/(2^I$9)))))</f>
        <v>2.3781249999995473</v>
      </c>
      <c r="C2578" s="6">
        <f>IF(OR(A2577&gt;=2^I$9,C2577&lt;=VrefLow),"",(B2578*M$12)/(M$9+M$12))</f>
        <v>0.93596057775829278</v>
      </c>
      <c r="D2578" s="4">
        <f>IF(OR(A2577&gt;=2^I$9,C2577&lt;=VrefLow),"",ROUND(((C2578-VrefLow)*(2^REsolution))/(VrefHigh-VrefLow),0))</f>
        <v>1420</v>
      </c>
      <c r="E2578" s="5" t="str">
        <f>IF(OR(A2577&gt;=2^I$9,C2577&lt;=VrefLow),"",DEC2BIN((MOD(D2578,4096)/512),3)&amp;DEC2BIN(MOD(D2578,512),9))</f>
        <v>010110001100</v>
      </c>
      <c r="F2578" s="1" t="str">
        <f>IF(OR(A2577&gt;=2^I$9,C2577&lt;=VrefLow),"",DEC2HEX(D2578,4))</f>
        <v>058C</v>
      </c>
    </row>
    <row r="2579" spans="1:6" x14ac:dyDescent="0.25">
      <c r="A2579" s="2">
        <f>IF(OR(A2578&gt;=2^I$9,C2578&lt;=VrefLow),"",A2578+1)</f>
        <v>2576</v>
      </c>
      <c r="B2579" s="6">
        <f>IF(OR(A2578&gt;=2^I$9,C2578&lt;=VrefLow),"",IF(B2578&lt;=0,"",(B2578-(M$6/(2^I$9)))))</f>
        <v>2.3765624999995474</v>
      </c>
      <c r="C2579" s="6">
        <f>IF(OR(A2578&gt;=2^I$9,C2578&lt;=VrefLow),"",(B2579*M$12)/(M$9+M$12))</f>
        <v>0.93534562337080362</v>
      </c>
      <c r="D2579" s="4">
        <f>IF(OR(A2578&gt;=2^I$9,C2578&lt;=VrefLow),"",ROUND(((C2579-VrefLow)*(2^REsolution))/(VrefHigh-VrefLow),0))</f>
        <v>1419</v>
      </c>
      <c r="E2579" s="5" t="str">
        <f>IF(OR(A2578&gt;=2^I$9,C2578&lt;=VrefLow),"",DEC2BIN((MOD(D2579,4096)/512),3)&amp;DEC2BIN(MOD(D2579,512),9))</f>
        <v>010110001011</v>
      </c>
      <c r="F2579" s="1" t="str">
        <f>IF(OR(A2578&gt;=2^I$9,C2578&lt;=VrefLow),"",DEC2HEX(D2579,4))</f>
        <v>058B</v>
      </c>
    </row>
    <row r="2580" spans="1:6" x14ac:dyDescent="0.25">
      <c r="A2580" s="2">
        <f>IF(OR(A2579&gt;=2^I$9,C2579&lt;=VrefLow),"",A2579+1)</f>
        <v>2577</v>
      </c>
      <c r="B2580" s="6">
        <f>IF(OR(A2579&gt;=2^I$9,C2579&lt;=VrefLow),"",IF(B2579&lt;=0,"",(B2579-(M$6/(2^I$9)))))</f>
        <v>2.3749999999995475</v>
      </c>
      <c r="C2580" s="6">
        <f>IF(OR(A2579&gt;=2^I$9,C2579&lt;=VrefLow),"",(B2580*M$12)/(M$9+M$12))</f>
        <v>0.93473066898331447</v>
      </c>
      <c r="D2580" s="4">
        <f>IF(OR(A2579&gt;=2^I$9,C2579&lt;=VrefLow),"",ROUND(((C2580-VrefLow)*(2^REsolution))/(VrefHigh-VrefLow),0))</f>
        <v>1418</v>
      </c>
      <c r="E2580" s="5" t="str">
        <f>IF(OR(A2579&gt;=2^I$9,C2579&lt;=VrefLow),"",DEC2BIN((MOD(D2580,4096)/512),3)&amp;DEC2BIN(MOD(D2580,512),9))</f>
        <v>010110001010</v>
      </c>
      <c r="F2580" s="1" t="str">
        <f>IF(OR(A2579&gt;=2^I$9,C2579&lt;=VrefLow),"",DEC2HEX(D2580,4))</f>
        <v>058A</v>
      </c>
    </row>
    <row r="2581" spans="1:6" x14ac:dyDescent="0.25">
      <c r="A2581" s="2">
        <f>IF(OR(A2580&gt;=2^I$9,C2580&lt;=VrefLow),"",A2580+1)</f>
        <v>2578</v>
      </c>
      <c r="B2581" s="6">
        <f>IF(OR(A2580&gt;=2^I$9,C2580&lt;=VrefLow),"",IF(B2580&lt;=0,"",(B2580-(M$6/(2^I$9)))))</f>
        <v>2.3734374999995476</v>
      </c>
      <c r="C2581" s="6">
        <f>IF(OR(A2580&gt;=2^I$9,C2580&lt;=VrefLow),"",(B2581*M$12)/(M$9+M$12))</f>
        <v>0.93411571459582543</v>
      </c>
      <c r="D2581" s="4">
        <f>IF(OR(A2580&gt;=2^I$9,C2580&lt;=VrefLow),"",ROUND(((C2581-VrefLow)*(2^REsolution))/(VrefHigh-VrefLow),0))</f>
        <v>1417</v>
      </c>
      <c r="E2581" s="5" t="str">
        <f>IF(OR(A2580&gt;=2^I$9,C2580&lt;=VrefLow),"",DEC2BIN((MOD(D2581,4096)/512),3)&amp;DEC2BIN(MOD(D2581,512),9))</f>
        <v>010110001001</v>
      </c>
      <c r="F2581" s="1" t="str">
        <f>IF(OR(A2580&gt;=2^I$9,C2580&lt;=VrefLow),"",DEC2HEX(D2581,4))</f>
        <v>0589</v>
      </c>
    </row>
    <row r="2582" spans="1:6" x14ac:dyDescent="0.25">
      <c r="A2582" s="2">
        <f>IF(OR(A2581&gt;=2^I$9,C2581&lt;=VrefLow),"",A2581+1)</f>
        <v>2579</v>
      </c>
      <c r="B2582" s="6">
        <f>IF(OR(A2581&gt;=2^I$9,C2581&lt;=VrefLow),"",IF(B2581&lt;=0,"",(B2581-(M$6/(2^I$9)))))</f>
        <v>2.3718749999995477</v>
      </c>
      <c r="C2582" s="6">
        <f>IF(OR(A2581&gt;=2^I$9,C2581&lt;=VrefLow),"",(B2582*M$12)/(M$9+M$12))</f>
        <v>0.93350076020833628</v>
      </c>
      <c r="D2582" s="4">
        <f>IF(OR(A2581&gt;=2^I$9,C2581&lt;=VrefLow),"",ROUND(((C2582-VrefLow)*(2^REsolution))/(VrefHigh-VrefLow),0))</f>
        <v>1416</v>
      </c>
      <c r="E2582" s="5" t="str">
        <f>IF(OR(A2581&gt;=2^I$9,C2581&lt;=VrefLow),"",DEC2BIN((MOD(D2582,4096)/512),3)&amp;DEC2BIN(MOD(D2582,512),9))</f>
        <v>010110001000</v>
      </c>
      <c r="F2582" s="1" t="str">
        <f>IF(OR(A2581&gt;=2^I$9,C2581&lt;=VrefLow),"",DEC2HEX(D2582,4))</f>
        <v>0588</v>
      </c>
    </row>
    <row r="2583" spans="1:6" x14ac:dyDescent="0.25">
      <c r="A2583" s="2">
        <f>IF(OR(A2582&gt;=2^I$9,C2582&lt;=VrefLow),"",A2582+1)</f>
        <v>2580</v>
      </c>
      <c r="B2583" s="6">
        <f>IF(OR(A2582&gt;=2^I$9,C2582&lt;=VrefLow),"",IF(B2582&lt;=0,"",(B2582-(M$6/(2^I$9)))))</f>
        <v>2.3703124999995477</v>
      </c>
      <c r="C2583" s="6">
        <f>IF(OR(A2582&gt;=2^I$9,C2582&lt;=VrefLow),"",(B2583*M$12)/(M$9+M$12))</f>
        <v>0.93288580582084724</v>
      </c>
      <c r="D2583" s="4">
        <f>IF(OR(A2582&gt;=2^I$9,C2582&lt;=VrefLow),"",ROUND(((C2583-VrefLow)*(2^REsolution))/(VrefHigh-VrefLow),0))</f>
        <v>1415</v>
      </c>
      <c r="E2583" s="5" t="str">
        <f>IF(OR(A2582&gt;=2^I$9,C2582&lt;=VrefLow),"",DEC2BIN((MOD(D2583,4096)/512),3)&amp;DEC2BIN(MOD(D2583,512),9))</f>
        <v>010110000111</v>
      </c>
      <c r="F2583" s="1" t="str">
        <f>IF(OR(A2582&gt;=2^I$9,C2582&lt;=VrefLow),"",DEC2HEX(D2583,4))</f>
        <v>0587</v>
      </c>
    </row>
    <row r="2584" spans="1:6" x14ac:dyDescent="0.25">
      <c r="A2584" s="2">
        <f>IF(OR(A2583&gt;=2^I$9,C2583&lt;=VrefLow),"",A2583+1)</f>
        <v>2581</v>
      </c>
      <c r="B2584" s="6">
        <f>IF(OR(A2583&gt;=2^I$9,C2583&lt;=VrefLow),"",IF(B2583&lt;=0,"",(B2583-(M$6/(2^I$9)))))</f>
        <v>2.3687499999995478</v>
      </c>
      <c r="C2584" s="6">
        <f>IF(OR(A2583&gt;=2^I$9,C2583&lt;=VrefLow),"",(B2584*M$12)/(M$9+M$12))</f>
        <v>0.93227085143335808</v>
      </c>
      <c r="D2584" s="4">
        <f>IF(OR(A2583&gt;=2^I$9,C2583&lt;=VrefLow),"",ROUND(((C2584-VrefLow)*(2^REsolution))/(VrefHigh-VrefLow),0))</f>
        <v>1414</v>
      </c>
      <c r="E2584" s="5" t="str">
        <f>IF(OR(A2583&gt;=2^I$9,C2583&lt;=VrefLow),"",DEC2BIN((MOD(D2584,4096)/512),3)&amp;DEC2BIN(MOD(D2584,512),9))</f>
        <v>010110000110</v>
      </c>
      <c r="F2584" s="1" t="str">
        <f>IF(OR(A2583&gt;=2^I$9,C2583&lt;=VrefLow),"",DEC2HEX(D2584,4))</f>
        <v>0586</v>
      </c>
    </row>
    <row r="2585" spans="1:6" x14ac:dyDescent="0.25">
      <c r="A2585" s="2">
        <f>IF(OR(A2584&gt;=2^I$9,C2584&lt;=VrefLow),"",A2584+1)</f>
        <v>2582</v>
      </c>
      <c r="B2585" s="6">
        <f>IF(OR(A2584&gt;=2^I$9,C2584&lt;=VrefLow),"",IF(B2584&lt;=0,"",(B2584-(M$6/(2^I$9)))))</f>
        <v>2.3671874999995479</v>
      </c>
      <c r="C2585" s="6">
        <f>IF(OR(A2584&gt;=2^I$9,C2584&lt;=VrefLow),"",(B2585*M$12)/(M$9+M$12))</f>
        <v>0.93165589704586893</v>
      </c>
      <c r="D2585" s="4">
        <f>IF(OR(A2584&gt;=2^I$9,C2584&lt;=VrefLow),"",ROUND(((C2585-VrefLow)*(2^REsolution))/(VrefHigh-VrefLow),0))</f>
        <v>1413</v>
      </c>
      <c r="E2585" s="5" t="str">
        <f>IF(OR(A2584&gt;=2^I$9,C2584&lt;=VrefLow),"",DEC2BIN((MOD(D2585,4096)/512),3)&amp;DEC2BIN(MOD(D2585,512),9))</f>
        <v>010110000101</v>
      </c>
      <c r="F2585" s="1" t="str">
        <f>IF(OR(A2584&gt;=2^I$9,C2584&lt;=VrefLow),"",DEC2HEX(D2585,4))</f>
        <v>0585</v>
      </c>
    </row>
    <row r="2586" spans="1:6" x14ac:dyDescent="0.25">
      <c r="A2586" s="2">
        <f>IF(OR(A2585&gt;=2^I$9,C2585&lt;=VrefLow),"",A2585+1)</f>
        <v>2583</v>
      </c>
      <c r="B2586" s="6">
        <f>IF(OR(A2585&gt;=2^I$9,C2585&lt;=VrefLow),"",IF(B2585&lt;=0,"",(B2585-(M$6/(2^I$9)))))</f>
        <v>2.365624999999548</v>
      </c>
      <c r="C2586" s="6">
        <f>IF(OR(A2585&gt;=2^I$9,C2585&lt;=VrefLow),"",(B2586*M$12)/(M$9+M$12))</f>
        <v>0.93104094265838</v>
      </c>
      <c r="D2586" s="4">
        <f>IF(OR(A2585&gt;=2^I$9,C2585&lt;=VrefLow),"",ROUND(((C2586-VrefLow)*(2^REsolution))/(VrefHigh-VrefLow),0))</f>
        <v>1412</v>
      </c>
      <c r="E2586" s="5" t="str">
        <f>IF(OR(A2585&gt;=2^I$9,C2585&lt;=VrefLow),"",DEC2BIN((MOD(D2586,4096)/512),3)&amp;DEC2BIN(MOD(D2586,512),9))</f>
        <v>010110000100</v>
      </c>
      <c r="F2586" s="1" t="str">
        <f>IF(OR(A2585&gt;=2^I$9,C2585&lt;=VrefLow),"",DEC2HEX(D2586,4))</f>
        <v>0584</v>
      </c>
    </row>
    <row r="2587" spans="1:6" x14ac:dyDescent="0.25">
      <c r="A2587" s="2">
        <f>IF(OR(A2586&gt;=2^I$9,C2586&lt;=VrefLow),"",A2586+1)</f>
        <v>2584</v>
      </c>
      <c r="B2587" s="6">
        <f>IF(OR(A2586&gt;=2^I$9,C2586&lt;=VrefLow),"",IF(B2586&lt;=0,"",(B2586-(M$6/(2^I$9)))))</f>
        <v>2.3640624999995481</v>
      </c>
      <c r="C2587" s="6">
        <f>IF(OR(A2586&gt;=2^I$9,C2586&lt;=VrefLow),"",(B2587*M$12)/(M$9+M$12))</f>
        <v>0.93042598827089074</v>
      </c>
      <c r="D2587" s="4">
        <f>IF(OR(A2586&gt;=2^I$9,C2586&lt;=VrefLow),"",ROUND(((C2587-VrefLow)*(2^REsolution))/(VrefHigh-VrefLow),0))</f>
        <v>1411</v>
      </c>
      <c r="E2587" s="5" t="str">
        <f>IF(OR(A2586&gt;=2^I$9,C2586&lt;=VrefLow),"",DEC2BIN((MOD(D2587,4096)/512),3)&amp;DEC2BIN(MOD(D2587,512),9))</f>
        <v>010110000011</v>
      </c>
      <c r="F2587" s="1" t="str">
        <f>IF(OR(A2586&gt;=2^I$9,C2586&lt;=VrefLow),"",DEC2HEX(D2587,4))</f>
        <v>0583</v>
      </c>
    </row>
    <row r="2588" spans="1:6" x14ac:dyDescent="0.25">
      <c r="A2588" s="2">
        <f>IF(OR(A2587&gt;=2^I$9,C2587&lt;=VrefLow),"",A2587+1)</f>
        <v>2585</v>
      </c>
      <c r="B2588" s="6">
        <f>IF(OR(A2587&gt;=2^I$9,C2587&lt;=VrefLow),"",IF(B2587&lt;=0,"",(B2587-(M$6/(2^I$9)))))</f>
        <v>2.3624999999995482</v>
      </c>
      <c r="C2588" s="6">
        <f>IF(OR(A2587&gt;=2^I$9,C2587&lt;=VrefLow),"",(B2588*M$12)/(M$9+M$12))</f>
        <v>0.92981103388340158</v>
      </c>
      <c r="D2588" s="4">
        <f>IF(OR(A2587&gt;=2^I$9,C2587&lt;=VrefLow),"",ROUND(((C2588-VrefLow)*(2^REsolution))/(VrefHigh-VrefLow),0))</f>
        <v>1411</v>
      </c>
      <c r="E2588" s="5" t="str">
        <f>IF(OR(A2587&gt;=2^I$9,C2587&lt;=VrefLow),"",DEC2BIN((MOD(D2588,4096)/512),3)&amp;DEC2BIN(MOD(D2588,512),9))</f>
        <v>010110000011</v>
      </c>
      <c r="F2588" s="1" t="str">
        <f>IF(OR(A2587&gt;=2^I$9,C2587&lt;=VrefLow),"",DEC2HEX(D2588,4))</f>
        <v>0583</v>
      </c>
    </row>
    <row r="2589" spans="1:6" x14ac:dyDescent="0.25">
      <c r="A2589" s="2">
        <f>IF(OR(A2588&gt;=2^I$9,C2588&lt;=VrefLow),"",A2588+1)</f>
        <v>2586</v>
      </c>
      <c r="B2589" s="6">
        <f>IF(OR(A2588&gt;=2^I$9,C2588&lt;=VrefLow),"",IF(B2588&lt;=0,"",(B2588-(M$6/(2^I$9)))))</f>
        <v>2.3609374999995483</v>
      </c>
      <c r="C2589" s="6">
        <f>IF(OR(A2588&gt;=2^I$9,C2588&lt;=VrefLow),"",(B2589*M$12)/(M$9+M$12))</f>
        <v>0.92919607949591265</v>
      </c>
      <c r="D2589" s="4">
        <f>IF(OR(A2588&gt;=2^I$9,C2588&lt;=VrefLow),"",ROUND(((C2589-VrefLow)*(2^REsolution))/(VrefHigh-VrefLow),0))</f>
        <v>1410</v>
      </c>
      <c r="E2589" s="5" t="str">
        <f>IF(OR(A2588&gt;=2^I$9,C2588&lt;=VrefLow),"",DEC2BIN((MOD(D2589,4096)/512),3)&amp;DEC2BIN(MOD(D2589,512),9))</f>
        <v>010110000010</v>
      </c>
      <c r="F2589" s="1" t="str">
        <f>IF(OR(A2588&gt;=2^I$9,C2588&lt;=VrefLow),"",DEC2HEX(D2589,4))</f>
        <v>0582</v>
      </c>
    </row>
    <row r="2590" spans="1:6" x14ac:dyDescent="0.25">
      <c r="A2590" s="2">
        <f>IF(OR(A2589&gt;=2^I$9,C2589&lt;=VrefLow),"",A2589+1)</f>
        <v>2587</v>
      </c>
      <c r="B2590" s="6">
        <f>IF(OR(A2589&gt;=2^I$9,C2589&lt;=VrefLow),"",IF(B2589&lt;=0,"",(B2589-(M$6/(2^I$9)))))</f>
        <v>2.3593749999995484</v>
      </c>
      <c r="C2590" s="6">
        <f>IF(OR(A2589&gt;=2^I$9,C2589&lt;=VrefLow),"",(B2590*M$12)/(M$9+M$12))</f>
        <v>0.92858112510842339</v>
      </c>
      <c r="D2590" s="4">
        <f>IF(OR(A2589&gt;=2^I$9,C2589&lt;=VrefLow),"",ROUND(((C2590-VrefLow)*(2^REsolution))/(VrefHigh-VrefLow),0))</f>
        <v>1409</v>
      </c>
      <c r="E2590" s="5" t="str">
        <f>IF(OR(A2589&gt;=2^I$9,C2589&lt;=VrefLow),"",DEC2BIN((MOD(D2590,4096)/512),3)&amp;DEC2BIN(MOD(D2590,512),9))</f>
        <v>010110000001</v>
      </c>
      <c r="F2590" s="1" t="str">
        <f>IF(OR(A2589&gt;=2^I$9,C2589&lt;=VrefLow),"",DEC2HEX(D2590,4))</f>
        <v>0581</v>
      </c>
    </row>
    <row r="2591" spans="1:6" x14ac:dyDescent="0.25">
      <c r="A2591" s="2">
        <f>IF(OR(A2590&gt;=2^I$9,C2590&lt;=VrefLow),"",A2590+1)</f>
        <v>2588</v>
      </c>
      <c r="B2591" s="6">
        <f>IF(OR(A2590&gt;=2^I$9,C2590&lt;=VrefLow),"",IF(B2590&lt;=0,"",(B2590-(M$6/(2^I$9)))))</f>
        <v>2.3578124999995485</v>
      </c>
      <c r="C2591" s="6">
        <f>IF(OR(A2590&gt;=2^I$9,C2590&lt;=VrefLow),"",(B2591*M$12)/(M$9+M$12))</f>
        <v>0.92796617072093446</v>
      </c>
      <c r="D2591" s="4">
        <f>IF(OR(A2590&gt;=2^I$9,C2590&lt;=VrefLow),"",ROUND(((C2591-VrefLow)*(2^REsolution))/(VrefHigh-VrefLow),0))</f>
        <v>1408</v>
      </c>
      <c r="E2591" s="5" t="str">
        <f>IF(OR(A2590&gt;=2^I$9,C2590&lt;=VrefLow),"",DEC2BIN((MOD(D2591,4096)/512),3)&amp;DEC2BIN(MOD(D2591,512),9))</f>
        <v>010110000000</v>
      </c>
      <c r="F2591" s="1" t="str">
        <f>IF(OR(A2590&gt;=2^I$9,C2590&lt;=VrefLow),"",DEC2HEX(D2591,4))</f>
        <v>0580</v>
      </c>
    </row>
    <row r="2592" spans="1:6" x14ac:dyDescent="0.25">
      <c r="A2592" s="2">
        <f>IF(OR(A2591&gt;=2^I$9,C2591&lt;=VrefLow),"",A2591+1)</f>
        <v>2589</v>
      </c>
      <c r="B2592" s="6">
        <f>IF(OR(A2591&gt;=2^I$9,C2591&lt;=VrefLow),"",IF(B2591&lt;=0,"",(B2591-(M$6/(2^I$9)))))</f>
        <v>2.3562499999995485</v>
      </c>
      <c r="C2592" s="6">
        <f>IF(OR(A2591&gt;=2^I$9,C2591&lt;=VrefLow),"",(B2592*M$12)/(M$9+M$12))</f>
        <v>0.92735121633344531</v>
      </c>
      <c r="D2592" s="4">
        <f>IF(OR(A2591&gt;=2^I$9,C2591&lt;=VrefLow),"",ROUND(((C2592-VrefLow)*(2^REsolution))/(VrefHigh-VrefLow),0))</f>
        <v>1407</v>
      </c>
      <c r="E2592" s="5" t="str">
        <f>IF(OR(A2591&gt;=2^I$9,C2591&lt;=VrefLow),"",DEC2BIN((MOD(D2592,4096)/512),3)&amp;DEC2BIN(MOD(D2592,512),9))</f>
        <v>010101111111</v>
      </c>
      <c r="F2592" s="1" t="str">
        <f>IF(OR(A2591&gt;=2^I$9,C2591&lt;=VrefLow),"",DEC2HEX(D2592,4))</f>
        <v>057F</v>
      </c>
    </row>
    <row r="2593" spans="1:6" x14ac:dyDescent="0.25">
      <c r="A2593" s="2">
        <f>IF(OR(A2592&gt;=2^I$9,C2592&lt;=VrefLow),"",A2592+1)</f>
        <v>2590</v>
      </c>
      <c r="B2593" s="6">
        <f>IF(OR(A2592&gt;=2^I$9,C2592&lt;=VrefLow),"",IF(B2592&lt;=0,"",(B2592-(M$6/(2^I$9)))))</f>
        <v>2.3546874999995486</v>
      </c>
      <c r="C2593" s="6">
        <f>IF(OR(A2592&gt;=2^I$9,C2592&lt;=VrefLow),"",(B2593*M$12)/(M$9+M$12))</f>
        <v>0.92673626194595604</v>
      </c>
      <c r="D2593" s="4">
        <f>IF(OR(A2592&gt;=2^I$9,C2592&lt;=VrefLow),"",ROUND(((C2593-VrefLow)*(2^REsolution))/(VrefHigh-VrefLow),0))</f>
        <v>1406</v>
      </c>
      <c r="E2593" s="5" t="str">
        <f>IF(OR(A2592&gt;=2^I$9,C2592&lt;=VrefLow),"",DEC2BIN((MOD(D2593,4096)/512),3)&amp;DEC2BIN(MOD(D2593,512),9))</f>
        <v>010101111110</v>
      </c>
      <c r="F2593" s="1" t="str">
        <f>IF(OR(A2592&gt;=2^I$9,C2592&lt;=VrefLow),"",DEC2HEX(D2593,4))</f>
        <v>057E</v>
      </c>
    </row>
    <row r="2594" spans="1:6" x14ac:dyDescent="0.25">
      <c r="A2594" s="2">
        <f>IF(OR(A2593&gt;=2^I$9,C2593&lt;=VrefLow),"",A2593+1)</f>
        <v>2591</v>
      </c>
      <c r="B2594" s="6">
        <f>IF(OR(A2593&gt;=2^I$9,C2593&lt;=VrefLow),"",IF(B2593&lt;=0,"",(B2593-(M$6/(2^I$9)))))</f>
        <v>2.3531249999995487</v>
      </c>
      <c r="C2594" s="6">
        <f>IF(OR(A2593&gt;=2^I$9,C2593&lt;=VrefLow),"",(B2594*M$12)/(M$9+M$12))</f>
        <v>0.92612130755846711</v>
      </c>
      <c r="D2594" s="4">
        <f>IF(OR(A2593&gt;=2^I$9,C2593&lt;=VrefLow),"",ROUND(((C2594-VrefLow)*(2^REsolution))/(VrefHigh-VrefLow),0))</f>
        <v>1405</v>
      </c>
      <c r="E2594" s="5" t="str">
        <f>IF(OR(A2593&gt;=2^I$9,C2593&lt;=VrefLow),"",DEC2BIN((MOD(D2594,4096)/512),3)&amp;DEC2BIN(MOD(D2594,512),9))</f>
        <v>010101111101</v>
      </c>
      <c r="F2594" s="1" t="str">
        <f>IF(OR(A2593&gt;=2^I$9,C2593&lt;=VrefLow),"",DEC2HEX(D2594,4))</f>
        <v>057D</v>
      </c>
    </row>
    <row r="2595" spans="1:6" x14ac:dyDescent="0.25">
      <c r="A2595" s="2">
        <f>IF(OR(A2594&gt;=2^I$9,C2594&lt;=VrefLow),"",A2594+1)</f>
        <v>2592</v>
      </c>
      <c r="B2595" s="6">
        <f>IF(OR(A2594&gt;=2^I$9,C2594&lt;=VrefLow),"",IF(B2594&lt;=0,"",(B2594-(M$6/(2^I$9)))))</f>
        <v>2.3515624999995488</v>
      </c>
      <c r="C2595" s="6">
        <f>IF(OR(A2594&gt;=2^I$9,C2594&lt;=VrefLow),"",(B2595*M$12)/(M$9+M$12))</f>
        <v>0.92550635317097796</v>
      </c>
      <c r="D2595" s="4">
        <f>IF(OR(A2594&gt;=2^I$9,C2594&lt;=VrefLow),"",ROUND(((C2595-VrefLow)*(2^REsolution))/(VrefHigh-VrefLow),0))</f>
        <v>1404</v>
      </c>
      <c r="E2595" s="5" t="str">
        <f>IF(OR(A2594&gt;=2^I$9,C2594&lt;=VrefLow),"",DEC2BIN((MOD(D2595,4096)/512),3)&amp;DEC2BIN(MOD(D2595,512),9))</f>
        <v>010101111100</v>
      </c>
      <c r="F2595" s="1" t="str">
        <f>IF(OR(A2594&gt;=2^I$9,C2594&lt;=VrefLow),"",DEC2HEX(D2595,4))</f>
        <v>057C</v>
      </c>
    </row>
    <row r="2596" spans="1:6" x14ac:dyDescent="0.25">
      <c r="A2596" s="2">
        <f>IF(OR(A2595&gt;=2^I$9,C2595&lt;=VrefLow),"",A2595+1)</f>
        <v>2593</v>
      </c>
      <c r="B2596" s="6">
        <f>IF(OR(A2595&gt;=2^I$9,C2595&lt;=VrefLow),"",IF(B2595&lt;=0,"",(B2595-(M$6/(2^I$9)))))</f>
        <v>2.3499999999995489</v>
      </c>
      <c r="C2596" s="6">
        <f>IF(OR(A2595&gt;=2^I$9,C2595&lt;=VrefLow),"",(B2596*M$12)/(M$9+M$12))</f>
        <v>0.92489139878348869</v>
      </c>
      <c r="D2596" s="4">
        <f>IF(OR(A2595&gt;=2^I$9,C2595&lt;=VrefLow),"",ROUND(((C2596-VrefLow)*(2^REsolution))/(VrefHigh-VrefLow),0))</f>
        <v>1403</v>
      </c>
      <c r="E2596" s="5" t="str">
        <f>IF(OR(A2595&gt;=2^I$9,C2595&lt;=VrefLow),"",DEC2BIN((MOD(D2596,4096)/512),3)&amp;DEC2BIN(MOD(D2596,512),9))</f>
        <v>010101111011</v>
      </c>
      <c r="F2596" s="1" t="str">
        <f>IF(OR(A2595&gt;=2^I$9,C2595&lt;=VrefLow),"",DEC2HEX(D2596,4))</f>
        <v>057B</v>
      </c>
    </row>
    <row r="2597" spans="1:6" x14ac:dyDescent="0.25">
      <c r="A2597" s="2">
        <f>IF(OR(A2596&gt;=2^I$9,C2596&lt;=VrefLow),"",A2596+1)</f>
        <v>2594</v>
      </c>
      <c r="B2597" s="6">
        <f>IF(OR(A2596&gt;=2^I$9,C2596&lt;=VrefLow),"",IF(B2596&lt;=0,"",(B2596-(M$6/(2^I$9)))))</f>
        <v>2.348437499999549</v>
      </c>
      <c r="C2597" s="6">
        <f>IF(OR(A2596&gt;=2^I$9,C2596&lt;=VrefLow),"",(B2597*M$12)/(M$9+M$12))</f>
        <v>0.92427644439599976</v>
      </c>
      <c r="D2597" s="4">
        <f>IF(OR(A2596&gt;=2^I$9,C2596&lt;=VrefLow),"",ROUND(((C2597-VrefLow)*(2^REsolution))/(VrefHigh-VrefLow),0))</f>
        <v>1402</v>
      </c>
      <c r="E2597" s="5" t="str">
        <f>IF(OR(A2596&gt;=2^I$9,C2596&lt;=VrefLow),"",DEC2BIN((MOD(D2597,4096)/512),3)&amp;DEC2BIN(MOD(D2597,512),9))</f>
        <v>010101111010</v>
      </c>
      <c r="F2597" s="1" t="str">
        <f>IF(OR(A2596&gt;=2^I$9,C2596&lt;=VrefLow),"",DEC2HEX(D2597,4))</f>
        <v>057A</v>
      </c>
    </row>
    <row r="2598" spans="1:6" x14ac:dyDescent="0.25">
      <c r="A2598" s="2">
        <f>IF(OR(A2597&gt;=2^I$9,C2597&lt;=VrefLow),"",A2597+1)</f>
        <v>2595</v>
      </c>
      <c r="B2598" s="6">
        <f>IF(OR(A2597&gt;=2^I$9,C2597&lt;=VrefLow),"",IF(B2597&lt;=0,"",(B2597-(M$6/(2^I$9)))))</f>
        <v>2.3468749999995491</v>
      </c>
      <c r="C2598" s="6">
        <f>IF(OR(A2597&gt;=2^I$9,C2597&lt;=VrefLow),"",(B2598*M$12)/(M$9+M$12))</f>
        <v>0.92366149000851061</v>
      </c>
      <c r="D2598" s="4">
        <f>IF(OR(A2597&gt;=2^I$9,C2597&lt;=VrefLow),"",ROUND(((C2598-VrefLow)*(2^REsolution))/(VrefHigh-VrefLow),0))</f>
        <v>1401</v>
      </c>
      <c r="E2598" s="5" t="str">
        <f>IF(OR(A2597&gt;=2^I$9,C2597&lt;=VrefLow),"",DEC2BIN((MOD(D2598,4096)/512),3)&amp;DEC2BIN(MOD(D2598,512),9))</f>
        <v>010101111001</v>
      </c>
      <c r="F2598" s="1" t="str">
        <f>IF(OR(A2597&gt;=2^I$9,C2597&lt;=VrefLow),"",DEC2HEX(D2598,4))</f>
        <v>0579</v>
      </c>
    </row>
    <row r="2599" spans="1:6" x14ac:dyDescent="0.25">
      <c r="A2599" s="2">
        <f>IF(OR(A2598&gt;=2^I$9,C2598&lt;=VrefLow),"",A2598+1)</f>
        <v>2596</v>
      </c>
      <c r="B2599" s="6">
        <f>IF(OR(A2598&gt;=2^I$9,C2598&lt;=VrefLow),"",IF(B2598&lt;=0,"",(B2598-(M$6/(2^I$9)))))</f>
        <v>2.3453124999995492</v>
      </c>
      <c r="C2599" s="6">
        <f>IF(OR(A2598&gt;=2^I$9,C2598&lt;=VrefLow),"",(B2599*M$12)/(M$9+M$12))</f>
        <v>0.92304653562102157</v>
      </c>
      <c r="D2599" s="4">
        <f>IF(OR(A2598&gt;=2^I$9,C2598&lt;=VrefLow),"",ROUND(((C2599-VrefLow)*(2^REsolution))/(VrefHigh-VrefLow),0))</f>
        <v>1400</v>
      </c>
      <c r="E2599" s="5" t="str">
        <f>IF(OR(A2598&gt;=2^I$9,C2598&lt;=VrefLow),"",DEC2BIN((MOD(D2599,4096)/512),3)&amp;DEC2BIN(MOD(D2599,512),9))</f>
        <v>010101111000</v>
      </c>
      <c r="F2599" s="1" t="str">
        <f>IF(OR(A2598&gt;=2^I$9,C2598&lt;=VrefLow),"",DEC2HEX(D2599,4))</f>
        <v>0578</v>
      </c>
    </row>
    <row r="2600" spans="1:6" x14ac:dyDescent="0.25">
      <c r="A2600" s="2">
        <f>IF(OR(A2599&gt;=2^I$9,C2599&lt;=VrefLow),"",A2599+1)</f>
        <v>2597</v>
      </c>
      <c r="B2600" s="6">
        <f>IF(OR(A2599&gt;=2^I$9,C2599&lt;=VrefLow),"",IF(B2599&lt;=0,"",(B2599-(M$6/(2^I$9)))))</f>
        <v>2.3437499999995492</v>
      </c>
      <c r="C2600" s="6">
        <f>IF(OR(A2599&gt;=2^I$9,C2599&lt;=VrefLow),"",(B2600*M$12)/(M$9+M$12))</f>
        <v>0.92243158123353242</v>
      </c>
      <c r="D2600" s="4">
        <f>IF(OR(A2599&gt;=2^I$9,C2599&lt;=VrefLow),"",ROUND(((C2600-VrefLow)*(2^REsolution))/(VrefHigh-VrefLow),0))</f>
        <v>1399</v>
      </c>
      <c r="E2600" s="5" t="str">
        <f>IF(OR(A2599&gt;=2^I$9,C2599&lt;=VrefLow),"",DEC2BIN((MOD(D2600,4096)/512),3)&amp;DEC2BIN(MOD(D2600,512),9))</f>
        <v>010101110111</v>
      </c>
      <c r="F2600" s="1" t="str">
        <f>IF(OR(A2599&gt;=2^I$9,C2599&lt;=VrefLow),"",DEC2HEX(D2600,4))</f>
        <v>0577</v>
      </c>
    </row>
    <row r="2601" spans="1:6" x14ac:dyDescent="0.25">
      <c r="A2601" s="2">
        <f>IF(OR(A2600&gt;=2^I$9,C2600&lt;=VrefLow),"",A2600+1)</f>
        <v>2598</v>
      </c>
      <c r="B2601" s="6">
        <f>IF(OR(A2600&gt;=2^I$9,C2600&lt;=VrefLow),"",IF(B2600&lt;=0,"",(B2600-(M$6/(2^I$9)))))</f>
        <v>2.3421874999995493</v>
      </c>
      <c r="C2601" s="6">
        <f>IF(OR(A2600&gt;=2^I$9,C2600&lt;=VrefLow),"",(B2601*M$12)/(M$9+M$12))</f>
        <v>0.92181662684604326</v>
      </c>
      <c r="D2601" s="4">
        <f>IF(OR(A2600&gt;=2^I$9,C2600&lt;=VrefLow),"",ROUND(((C2601-VrefLow)*(2^REsolution))/(VrefHigh-VrefLow),0))</f>
        <v>1398</v>
      </c>
      <c r="E2601" s="5" t="str">
        <f>IF(OR(A2600&gt;=2^I$9,C2600&lt;=VrefLow),"",DEC2BIN((MOD(D2601,4096)/512),3)&amp;DEC2BIN(MOD(D2601,512),9))</f>
        <v>010101110110</v>
      </c>
      <c r="F2601" s="1" t="str">
        <f>IF(OR(A2600&gt;=2^I$9,C2600&lt;=VrefLow),"",DEC2HEX(D2601,4))</f>
        <v>0576</v>
      </c>
    </row>
    <row r="2602" spans="1:6" x14ac:dyDescent="0.25">
      <c r="A2602" s="2">
        <f>IF(OR(A2601&gt;=2^I$9,C2601&lt;=VrefLow),"",A2601+1)</f>
        <v>2599</v>
      </c>
      <c r="B2602" s="6">
        <f>IF(OR(A2601&gt;=2^I$9,C2601&lt;=VrefLow),"",IF(B2601&lt;=0,"",(B2601-(M$6/(2^I$9)))))</f>
        <v>2.3406249999995494</v>
      </c>
      <c r="C2602" s="6">
        <f>IF(OR(A2601&gt;=2^I$9,C2601&lt;=VrefLow),"",(B2602*M$12)/(M$9+M$12))</f>
        <v>0.92120167245855422</v>
      </c>
      <c r="D2602" s="4">
        <f>IF(OR(A2601&gt;=2^I$9,C2601&lt;=VrefLow),"",ROUND(((C2602-VrefLow)*(2^REsolution))/(VrefHigh-VrefLow),0))</f>
        <v>1397</v>
      </c>
      <c r="E2602" s="5" t="str">
        <f>IF(OR(A2601&gt;=2^I$9,C2601&lt;=VrefLow),"",DEC2BIN((MOD(D2602,4096)/512),3)&amp;DEC2BIN(MOD(D2602,512),9))</f>
        <v>010101110101</v>
      </c>
      <c r="F2602" s="1" t="str">
        <f>IF(OR(A2601&gt;=2^I$9,C2601&lt;=VrefLow),"",DEC2HEX(D2602,4))</f>
        <v>0575</v>
      </c>
    </row>
    <row r="2603" spans="1:6" x14ac:dyDescent="0.25">
      <c r="A2603" s="2">
        <f>IF(OR(A2602&gt;=2^I$9,C2602&lt;=VrefLow),"",A2602+1)</f>
        <v>2600</v>
      </c>
      <c r="B2603" s="6">
        <f>IF(OR(A2602&gt;=2^I$9,C2602&lt;=VrefLow),"",IF(B2602&lt;=0,"",(B2602-(M$6/(2^I$9)))))</f>
        <v>2.3390624999995495</v>
      </c>
      <c r="C2603" s="6">
        <f>IF(OR(A2602&gt;=2^I$9,C2602&lt;=VrefLow),"",(B2603*M$12)/(M$9+M$12))</f>
        <v>0.92058671807106507</v>
      </c>
      <c r="D2603" s="4">
        <f>IF(OR(A2602&gt;=2^I$9,C2602&lt;=VrefLow),"",ROUND(((C2603-VrefLow)*(2^REsolution))/(VrefHigh-VrefLow),0))</f>
        <v>1397</v>
      </c>
      <c r="E2603" s="5" t="str">
        <f>IF(OR(A2602&gt;=2^I$9,C2602&lt;=VrefLow),"",DEC2BIN((MOD(D2603,4096)/512),3)&amp;DEC2BIN(MOD(D2603,512),9))</f>
        <v>010101110101</v>
      </c>
      <c r="F2603" s="1" t="str">
        <f>IF(OR(A2602&gt;=2^I$9,C2602&lt;=VrefLow),"",DEC2HEX(D2603,4))</f>
        <v>0575</v>
      </c>
    </row>
    <row r="2604" spans="1:6" x14ac:dyDescent="0.25">
      <c r="A2604" s="2">
        <f>IF(OR(A2603&gt;=2^I$9,C2603&lt;=VrefLow),"",A2603+1)</f>
        <v>2601</v>
      </c>
      <c r="B2604" s="6">
        <f>IF(OR(A2603&gt;=2^I$9,C2603&lt;=VrefLow),"",IF(B2603&lt;=0,"",(B2603-(M$6/(2^I$9)))))</f>
        <v>2.3374999999995496</v>
      </c>
      <c r="C2604" s="6">
        <f>IF(OR(A2603&gt;=2^I$9,C2603&lt;=VrefLow),"",(B2604*M$12)/(M$9+M$12))</f>
        <v>0.91997176368357592</v>
      </c>
      <c r="D2604" s="4">
        <f>IF(OR(A2603&gt;=2^I$9,C2603&lt;=VrefLow),"",ROUND(((C2604-VrefLow)*(2^REsolution))/(VrefHigh-VrefLow),0))</f>
        <v>1396</v>
      </c>
      <c r="E2604" s="5" t="str">
        <f>IF(OR(A2603&gt;=2^I$9,C2603&lt;=VrefLow),"",DEC2BIN((MOD(D2604,4096)/512),3)&amp;DEC2BIN(MOD(D2604,512),9))</f>
        <v>010101110100</v>
      </c>
      <c r="F2604" s="1" t="str">
        <f>IF(OR(A2603&gt;=2^I$9,C2603&lt;=VrefLow),"",DEC2HEX(D2604,4))</f>
        <v>0574</v>
      </c>
    </row>
    <row r="2605" spans="1:6" x14ac:dyDescent="0.25">
      <c r="A2605" s="2">
        <f>IF(OR(A2604&gt;=2^I$9,C2604&lt;=VrefLow),"",A2604+1)</f>
        <v>2602</v>
      </c>
      <c r="B2605" s="6">
        <f>IF(OR(A2604&gt;=2^I$9,C2604&lt;=VrefLow),"",IF(B2604&lt;=0,"",(B2604-(M$6/(2^I$9)))))</f>
        <v>2.3359374999995497</v>
      </c>
      <c r="C2605" s="6">
        <f>IF(OR(A2604&gt;=2^I$9,C2604&lt;=VrefLow),"",(B2605*M$12)/(M$9+M$12))</f>
        <v>0.91935680929608687</v>
      </c>
      <c r="D2605" s="4">
        <f>IF(OR(A2604&gt;=2^I$9,C2604&lt;=VrefLow),"",ROUND(((C2605-VrefLow)*(2^REsolution))/(VrefHigh-VrefLow),0))</f>
        <v>1395</v>
      </c>
      <c r="E2605" s="5" t="str">
        <f>IF(OR(A2604&gt;=2^I$9,C2604&lt;=VrefLow),"",DEC2BIN((MOD(D2605,4096)/512),3)&amp;DEC2BIN(MOD(D2605,512),9))</f>
        <v>010101110011</v>
      </c>
      <c r="F2605" s="1" t="str">
        <f>IF(OR(A2604&gt;=2^I$9,C2604&lt;=VrefLow),"",DEC2HEX(D2605,4))</f>
        <v>0573</v>
      </c>
    </row>
    <row r="2606" spans="1:6" x14ac:dyDescent="0.25">
      <c r="A2606" s="2">
        <f>IF(OR(A2605&gt;=2^I$9,C2605&lt;=VrefLow),"",A2605+1)</f>
        <v>2603</v>
      </c>
      <c r="B2606" s="6">
        <f>IF(OR(A2605&gt;=2^I$9,C2605&lt;=VrefLow),"",IF(B2605&lt;=0,"",(B2605-(M$6/(2^I$9)))))</f>
        <v>2.3343749999995498</v>
      </c>
      <c r="C2606" s="6">
        <f>IF(OR(A2605&gt;=2^I$9,C2605&lt;=VrefLow),"",(B2606*M$12)/(M$9+M$12))</f>
        <v>0.91874185490859772</v>
      </c>
      <c r="D2606" s="4">
        <f>IF(OR(A2605&gt;=2^I$9,C2605&lt;=VrefLow),"",ROUND(((C2606-VrefLow)*(2^REsolution))/(VrefHigh-VrefLow),0))</f>
        <v>1394</v>
      </c>
      <c r="E2606" s="5" t="str">
        <f>IF(OR(A2605&gt;=2^I$9,C2605&lt;=VrefLow),"",DEC2BIN((MOD(D2606,4096)/512),3)&amp;DEC2BIN(MOD(D2606,512),9))</f>
        <v>010101110010</v>
      </c>
      <c r="F2606" s="1" t="str">
        <f>IF(OR(A2605&gt;=2^I$9,C2605&lt;=VrefLow),"",DEC2HEX(D2606,4))</f>
        <v>0572</v>
      </c>
    </row>
    <row r="2607" spans="1:6" x14ac:dyDescent="0.25">
      <c r="A2607" s="2">
        <f>IF(OR(A2606&gt;=2^I$9,C2606&lt;=VrefLow),"",A2606+1)</f>
        <v>2604</v>
      </c>
      <c r="B2607" s="6">
        <f>IF(OR(A2606&gt;=2^I$9,C2606&lt;=VrefLow),"",IF(B2606&lt;=0,"",(B2606-(M$6/(2^I$9)))))</f>
        <v>2.3328124999995499</v>
      </c>
      <c r="C2607" s="6">
        <f>IF(OR(A2606&gt;=2^I$9,C2606&lt;=VrefLow),"",(B2607*M$12)/(M$9+M$12))</f>
        <v>0.91812690052110879</v>
      </c>
      <c r="D2607" s="4">
        <f>IF(OR(A2606&gt;=2^I$9,C2606&lt;=VrefLow),"",ROUND(((C2607-VrefLow)*(2^REsolution))/(VrefHigh-VrefLow),0))</f>
        <v>1393</v>
      </c>
      <c r="E2607" s="5" t="str">
        <f>IF(OR(A2606&gt;=2^I$9,C2606&lt;=VrefLow),"",DEC2BIN((MOD(D2607,4096)/512),3)&amp;DEC2BIN(MOD(D2607,512),9))</f>
        <v>010101110001</v>
      </c>
      <c r="F2607" s="1" t="str">
        <f>IF(OR(A2606&gt;=2^I$9,C2606&lt;=VrefLow),"",DEC2HEX(D2607,4))</f>
        <v>0571</v>
      </c>
    </row>
    <row r="2608" spans="1:6" x14ac:dyDescent="0.25">
      <c r="A2608" s="2">
        <f>IF(OR(A2607&gt;=2^I$9,C2607&lt;=VrefLow),"",A2607+1)</f>
        <v>2605</v>
      </c>
      <c r="B2608" s="6">
        <f>IF(OR(A2607&gt;=2^I$9,C2607&lt;=VrefLow),"",IF(B2607&lt;=0,"",(B2607-(M$6/(2^I$9)))))</f>
        <v>2.33124999999955</v>
      </c>
      <c r="C2608" s="6">
        <f>IF(OR(A2607&gt;=2^I$9,C2607&lt;=VrefLow),"",(B2608*M$12)/(M$9+M$12))</f>
        <v>0.91751194613361953</v>
      </c>
      <c r="D2608" s="4">
        <f>IF(OR(A2607&gt;=2^I$9,C2607&lt;=VrefLow),"",ROUND(((C2608-VrefLow)*(2^REsolution))/(VrefHigh-VrefLow),0))</f>
        <v>1392</v>
      </c>
      <c r="E2608" s="5" t="str">
        <f>IF(OR(A2607&gt;=2^I$9,C2607&lt;=VrefLow),"",DEC2BIN((MOD(D2608,4096)/512),3)&amp;DEC2BIN(MOD(D2608,512),9))</f>
        <v>010101110000</v>
      </c>
      <c r="F2608" s="1" t="str">
        <f>IF(OR(A2607&gt;=2^I$9,C2607&lt;=VrefLow),"",DEC2HEX(D2608,4))</f>
        <v>0570</v>
      </c>
    </row>
    <row r="2609" spans="1:6" x14ac:dyDescent="0.25">
      <c r="A2609" s="2">
        <f>IF(OR(A2608&gt;=2^I$9,C2608&lt;=VrefLow),"",A2608+1)</f>
        <v>2606</v>
      </c>
      <c r="B2609" s="6">
        <f>IF(OR(A2608&gt;=2^I$9,C2608&lt;=VrefLow),"",IF(B2608&lt;=0,"",(B2608-(M$6/(2^I$9)))))</f>
        <v>2.32968749999955</v>
      </c>
      <c r="C2609" s="6">
        <f>IF(OR(A2608&gt;=2^I$9,C2608&lt;=VrefLow),"",(B2609*M$12)/(M$9+M$12))</f>
        <v>0.91689699174613037</v>
      </c>
      <c r="D2609" s="4">
        <f>IF(OR(A2608&gt;=2^I$9,C2608&lt;=VrefLow),"",ROUND(((C2609-VrefLow)*(2^REsolution))/(VrefHigh-VrefLow),0))</f>
        <v>1391</v>
      </c>
      <c r="E2609" s="5" t="str">
        <f>IF(OR(A2608&gt;=2^I$9,C2608&lt;=VrefLow),"",DEC2BIN((MOD(D2609,4096)/512),3)&amp;DEC2BIN(MOD(D2609,512),9))</f>
        <v>010101101111</v>
      </c>
      <c r="F2609" s="1" t="str">
        <f>IF(OR(A2608&gt;=2^I$9,C2608&lt;=VrefLow),"",DEC2HEX(D2609,4))</f>
        <v>056F</v>
      </c>
    </row>
    <row r="2610" spans="1:6" x14ac:dyDescent="0.25">
      <c r="A2610" s="2">
        <f>IF(OR(A2609&gt;=2^I$9,C2609&lt;=VrefLow),"",A2609+1)</f>
        <v>2607</v>
      </c>
      <c r="B2610" s="6">
        <f>IF(OR(A2609&gt;=2^I$9,C2609&lt;=VrefLow),"",IF(B2609&lt;=0,"",(B2609-(M$6/(2^I$9)))))</f>
        <v>2.3281249999995501</v>
      </c>
      <c r="C2610" s="6">
        <f>IF(OR(A2609&gt;=2^I$9,C2609&lt;=VrefLow),"",(B2610*M$12)/(M$9+M$12))</f>
        <v>0.91628203735864144</v>
      </c>
      <c r="D2610" s="4">
        <f>IF(OR(A2609&gt;=2^I$9,C2609&lt;=VrefLow),"",ROUND(((C2610-VrefLow)*(2^REsolution))/(VrefHigh-VrefLow),0))</f>
        <v>1390</v>
      </c>
      <c r="E2610" s="5" t="str">
        <f>IF(OR(A2609&gt;=2^I$9,C2609&lt;=VrefLow),"",DEC2BIN((MOD(D2610,4096)/512),3)&amp;DEC2BIN(MOD(D2610,512),9))</f>
        <v>010101101110</v>
      </c>
      <c r="F2610" s="1" t="str">
        <f>IF(OR(A2609&gt;=2^I$9,C2609&lt;=VrefLow),"",DEC2HEX(D2610,4))</f>
        <v>056E</v>
      </c>
    </row>
    <row r="2611" spans="1:6" x14ac:dyDescent="0.25">
      <c r="A2611" s="2">
        <f>IF(OR(A2610&gt;=2^I$9,C2610&lt;=VrefLow),"",A2610+1)</f>
        <v>2608</v>
      </c>
      <c r="B2611" s="6">
        <f>IF(OR(A2610&gt;=2^I$9,C2610&lt;=VrefLow),"",IF(B2610&lt;=0,"",(B2610-(M$6/(2^I$9)))))</f>
        <v>2.3265624999995502</v>
      </c>
      <c r="C2611" s="6">
        <f>IF(OR(A2610&gt;=2^I$9,C2610&lt;=VrefLow),"",(B2611*M$12)/(M$9+M$12))</f>
        <v>0.91566708297115229</v>
      </c>
      <c r="D2611" s="4">
        <f>IF(OR(A2610&gt;=2^I$9,C2610&lt;=VrefLow),"",ROUND(((C2611-VrefLow)*(2^REsolution))/(VrefHigh-VrefLow),0))</f>
        <v>1389</v>
      </c>
      <c r="E2611" s="5" t="str">
        <f>IF(OR(A2610&gt;=2^I$9,C2610&lt;=VrefLow),"",DEC2BIN((MOD(D2611,4096)/512),3)&amp;DEC2BIN(MOD(D2611,512),9))</f>
        <v>010101101101</v>
      </c>
      <c r="F2611" s="1" t="str">
        <f>IF(OR(A2610&gt;=2^I$9,C2610&lt;=VrefLow),"",DEC2HEX(D2611,4))</f>
        <v>056D</v>
      </c>
    </row>
    <row r="2612" spans="1:6" x14ac:dyDescent="0.25">
      <c r="A2612" s="2">
        <f>IF(OR(A2611&gt;=2^I$9,C2611&lt;=VrefLow),"",A2611+1)</f>
        <v>2609</v>
      </c>
      <c r="B2612" s="6">
        <f>IF(OR(A2611&gt;=2^I$9,C2611&lt;=VrefLow),"",IF(B2611&lt;=0,"",(B2611-(M$6/(2^I$9)))))</f>
        <v>2.3249999999995503</v>
      </c>
      <c r="C2612" s="6">
        <f>IF(OR(A2611&gt;=2^I$9,C2611&lt;=VrefLow),"",(B2612*M$12)/(M$9+M$12))</f>
        <v>0.91505212858366303</v>
      </c>
      <c r="D2612" s="4">
        <f>IF(OR(A2611&gt;=2^I$9,C2611&lt;=VrefLow),"",ROUND(((C2612-VrefLow)*(2^REsolution))/(VrefHigh-VrefLow),0))</f>
        <v>1388</v>
      </c>
      <c r="E2612" s="5" t="str">
        <f>IF(OR(A2611&gt;=2^I$9,C2611&lt;=VrefLow),"",DEC2BIN((MOD(D2612,4096)/512),3)&amp;DEC2BIN(MOD(D2612,512),9))</f>
        <v>010101101100</v>
      </c>
      <c r="F2612" s="1" t="str">
        <f>IF(OR(A2611&gt;=2^I$9,C2611&lt;=VrefLow),"",DEC2HEX(D2612,4))</f>
        <v>056C</v>
      </c>
    </row>
    <row r="2613" spans="1:6" x14ac:dyDescent="0.25">
      <c r="A2613" s="2">
        <f>IF(OR(A2612&gt;=2^I$9,C2612&lt;=VrefLow),"",A2612+1)</f>
        <v>2610</v>
      </c>
      <c r="B2613" s="6">
        <f>IF(OR(A2612&gt;=2^I$9,C2612&lt;=VrefLow),"",IF(B2612&lt;=0,"",(B2612-(M$6/(2^I$9)))))</f>
        <v>2.3234374999995504</v>
      </c>
      <c r="C2613" s="6">
        <f>IF(OR(A2612&gt;=2^I$9,C2612&lt;=VrefLow),"",(B2613*M$12)/(M$9+M$12))</f>
        <v>0.9144371741961741</v>
      </c>
      <c r="D2613" s="4">
        <f>IF(OR(A2612&gt;=2^I$9,C2612&lt;=VrefLow),"",ROUND(((C2613-VrefLow)*(2^REsolution))/(VrefHigh-VrefLow),0))</f>
        <v>1387</v>
      </c>
      <c r="E2613" s="5" t="str">
        <f>IF(OR(A2612&gt;=2^I$9,C2612&lt;=VrefLow),"",DEC2BIN((MOD(D2613,4096)/512),3)&amp;DEC2BIN(MOD(D2613,512),9))</f>
        <v>010101101011</v>
      </c>
      <c r="F2613" s="1" t="str">
        <f>IF(OR(A2612&gt;=2^I$9,C2612&lt;=VrefLow),"",DEC2HEX(D2613,4))</f>
        <v>056B</v>
      </c>
    </row>
    <row r="2614" spans="1:6" x14ac:dyDescent="0.25">
      <c r="A2614" s="2">
        <f>IF(OR(A2613&gt;=2^I$9,C2613&lt;=VrefLow),"",A2613+1)</f>
        <v>2611</v>
      </c>
      <c r="B2614" s="6">
        <f>IF(OR(A2613&gt;=2^I$9,C2613&lt;=VrefLow),"",IF(B2613&lt;=0,"",(B2613-(M$6/(2^I$9)))))</f>
        <v>2.3218749999995505</v>
      </c>
      <c r="C2614" s="6">
        <f>IF(OR(A2613&gt;=2^I$9,C2613&lt;=VrefLow),"",(B2614*M$12)/(M$9+M$12))</f>
        <v>0.91382221980868494</v>
      </c>
      <c r="D2614" s="4">
        <f>IF(OR(A2613&gt;=2^I$9,C2613&lt;=VrefLow),"",ROUND(((C2614-VrefLow)*(2^REsolution))/(VrefHigh-VrefLow),0))</f>
        <v>1386</v>
      </c>
      <c r="E2614" s="5" t="str">
        <f>IF(OR(A2613&gt;=2^I$9,C2613&lt;=VrefLow),"",DEC2BIN((MOD(D2614,4096)/512),3)&amp;DEC2BIN(MOD(D2614,512),9))</f>
        <v>010101101010</v>
      </c>
      <c r="F2614" s="1" t="str">
        <f>IF(OR(A2613&gt;=2^I$9,C2613&lt;=VrefLow),"",DEC2HEX(D2614,4))</f>
        <v>056A</v>
      </c>
    </row>
    <row r="2615" spans="1:6" x14ac:dyDescent="0.25">
      <c r="A2615" s="2">
        <f>IF(OR(A2614&gt;=2^I$9,C2614&lt;=VrefLow),"",A2614+1)</f>
        <v>2612</v>
      </c>
      <c r="B2615" s="6">
        <f>IF(OR(A2614&gt;=2^I$9,C2614&lt;=VrefLow),"",IF(B2614&lt;=0,"",(B2614-(M$6/(2^I$9)))))</f>
        <v>2.3203124999995506</v>
      </c>
      <c r="C2615" s="6">
        <f>IF(OR(A2614&gt;=2^I$9,C2614&lt;=VrefLow),"",(B2615*M$12)/(M$9+M$12))</f>
        <v>0.9132072654211959</v>
      </c>
      <c r="D2615" s="4">
        <f>IF(OR(A2614&gt;=2^I$9,C2614&lt;=VrefLow),"",ROUND(((C2615-VrefLow)*(2^REsolution))/(VrefHigh-VrefLow),0))</f>
        <v>1385</v>
      </c>
      <c r="E2615" s="5" t="str">
        <f>IF(OR(A2614&gt;=2^I$9,C2614&lt;=VrefLow),"",DEC2BIN((MOD(D2615,4096)/512),3)&amp;DEC2BIN(MOD(D2615,512),9))</f>
        <v>010101101001</v>
      </c>
      <c r="F2615" s="1" t="str">
        <f>IF(OR(A2614&gt;=2^I$9,C2614&lt;=VrefLow),"",DEC2HEX(D2615,4))</f>
        <v>0569</v>
      </c>
    </row>
    <row r="2616" spans="1:6" x14ac:dyDescent="0.25">
      <c r="A2616" s="2">
        <f>IF(OR(A2615&gt;=2^I$9,C2615&lt;=VrefLow),"",A2615+1)</f>
        <v>2613</v>
      </c>
      <c r="B2616" s="6">
        <f>IF(OR(A2615&gt;=2^I$9,C2615&lt;=VrefLow),"",IF(B2615&lt;=0,"",(B2615-(M$6/(2^I$9)))))</f>
        <v>2.3187499999995507</v>
      </c>
      <c r="C2616" s="6">
        <f>IF(OR(A2615&gt;=2^I$9,C2615&lt;=VrefLow),"",(B2616*M$12)/(M$9+M$12))</f>
        <v>0.91259231103370675</v>
      </c>
      <c r="D2616" s="4">
        <f>IF(OR(A2615&gt;=2^I$9,C2615&lt;=VrefLow),"",ROUND(((C2616-VrefLow)*(2^REsolution))/(VrefHigh-VrefLow),0))</f>
        <v>1384</v>
      </c>
      <c r="E2616" s="5" t="str">
        <f>IF(OR(A2615&gt;=2^I$9,C2615&lt;=VrefLow),"",DEC2BIN((MOD(D2616,4096)/512),3)&amp;DEC2BIN(MOD(D2616,512),9))</f>
        <v>010101101000</v>
      </c>
      <c r="F2616" s="1" t="str">
        <f>IF(OR(A2615&gt;=2^I$9,C2615&lt;=VrefLow),"",DEC2HEX(D2616,4))</f>
        <v>0568</v>
      </c>
    </row>
    <row r="2617" spans="1:6" x14ac:dyDescent="0.25">
      <c r="A2617" s="2">
        <f>IF(OR(A2616&gt;=2^I$9,C2616&lt;=VrefLow),"",A2616+1)</f>
        <v>2614</v>
      </c>
      <c r="B2617" s="6">
        <f>IF(OR(A2616&gt;=2^I$9,C2616&lt;=VrefLow),"",IF(B2616&lt;=0,"",(B2616-(M$6/(2^I$9)))))</f>
        <v>2.3171874999995508</v>
      </c>
      <c r="C2617" s="6">
        <f>IF(OR(A2616&gt;=2^I$9,C2616&lt;=VrefLow),"",(B2617*M$12)/(M$9+M$12))</f>
        <v>0.9119773566462176</v>
      </c>
      <c r="D2617" s="4">
        <f>IF(OR(A2616&gt;=2^I$9,C2616&lt;=VrefLow),"",ROUND(((C2617-VrefLow)*(2^REsolution))/(VrefHigh-VrefLow),0))</f>
        <v>1384</v>
      </c>
      <c r="E2617" s="5" t="str">
        <f>IF(OR(A2616&gt;=2^I$9,C2616&lt;=VrefLow),"",DEC2BIN((MOD(D2617,4096)/512),3)&amp;DEC2BIN(MOD(D2617,512),9))</f>
        <v>010101101000</v>
      </c>
      <c r="F2617" s="1" t="str">
        <f>IF(OR(A2616&gt;=2^I$9,C2616&lt;=VrefLow),"",DEC2HEX(D2617,4))</f>
        <v>0568</v>
      </c>
    </row>
    <row r="2618" spans="1:6" x14ac:dyDescent="0.25">
      <c r="A2618" s="2">
        <f>IF(OR(A2617&gt;=2^I$9,C2617&lt;=VrefLow),"",A2617+1)</f>
        <v>2615</v>
      </c>
      <c r="B2618" s="6">
        <f>IF(OR(A2617&gt;=2^I$9,C2617&lt;=VrefLow),"",IF(B2617&lt;=0,"",(B2617-(M$6/(2^I$9)))))</f>
        <v>2.3156249999995508</v>
      </c>
      <c r="C2618" s="6">
        <f>IF(OR(A2617&gt;=2^I$9,C2617&lt;=VrefLow),"",(B2618*M$12)/(M$9+M$12))</f>
        <v>0.91136240225872855</v>
      </c>
      <c r="D2618" s="4">
        <f>IF(OR(A2617&gt;=2^I$9,C2617&lt;=VrefLow),"",ROUND(((C2618-VrefLow)*(2^REsolution))/(VrefHigh-VrefLow),0))</f>
        <v>1383</v>
      </c>
      <c r="E2618" s="5" t="str">
        <f>IF(OR(A2617&gt;=2^I$9,C2617&lt;=VrefLow),"",DEC2BIN((MOD(D2618,4096)/512),3)&amp;DEC2BIN(MOD(D2618,512),9))</f>
        <v>010101100111</v>
      </c>
      <c r="F2618" s="1" t="str">
        <f>IF(OR(A2617&gt;=2^I$9,C2617&lt;=VrefLow),"",DEC2HEX(D2618,4))</f>
        <v>0567</v>
      </c>
    </row>
    <row r="2619" spans="1:6" x14ac:dyDescent="0.25">
      <c r="A2619" s="2">
        <f>IF(OR(A2618&gt;=2^I$9,C2618&lt;=VrefLow),"",A2618+1)</f>
        <v>2616</v>
      </c>
      <c r="B2619" s="6">
        <f>IF(OR(A2618&gt;=2^I$9,C2618&lt;=VrefLow),"",IF(B2618&lt;=0,"",(B2618-(M$6/(2^I$9)))))</f>
        <v>2.3140624999995509</v>
      </c>
      <c r="C2619" s="6">
        <f>IF(OR(A2618&gt;=2^I$9,C2618&lt;=VrefLow),"",(B2619*M$12)/(M$9+M$12))</f>
        <v>0.9107474478712394</v>
      </c>
      <c r="D2619" s="4">
        <f>IF(OR(A2618&gt;=2^I$9,C2618&lt;=VrefLow),"",ROUND(((C2619-VrefLow)*(2^REsolution))/(VrefHigh-VrefLow),0))</f>
        <v>1382</v>
      </c>
      <c r="E2619" s="5" t="str">
        <f>IF(OR(A2618&gt;=2^I$9,C2618&lt;=VrefLow),"",DEC2BIN((MOD(D2619,4096)/512),3)&amp;DEC2BIN(MOD(D2619,512),9))</f>
        <v>010101100110</v>
      </c>
      <c r="F2619" s="1" t="str">
        <f>IF(OR(A2618&gt;=2^I$9,C2618&lt;=VrefLow),"",DEC2HEX(D2619,4))</f>
        <v>0566</v>
      </c>
    </row>
    <row r="2620" spans="1:6" x14ac:dyDescent="0.25">
      <c r="A2620" s="2">
        <f>IF(OR(A2619&gt;=2^I$9,C2619&lt;=VrefLow),"",A2619+1)</f>
        <v>2617</v>
      </c>
      <c r="B2620" s="6">
        <f>IF(OR(A2619&gt;=2^I$9,C2619&lt;=VrefLow),"",IF(B2619&lt;=0,"",(B2619-(M$6/(2^I$9)))))</f>
        <v>2.312499999999551</v>
      </c>
      <c r="C2620" s="6">
        <f>IF(OR(A2619&gt;=2^I$9,C2619&lt;=VrefLow),"",(B2620*M$12)/(M$9+M$12))</f>
        <v>0.91013249348375036</v>
      </c>
      <c r="D2620" s="4">
        <f>IF(OR(A2619&gt;=2^I$9,C2619&lt;=VrefLow),"",ROUND(((C2620-VrefLow)*(2^REsolution))/(VrefHigh-VrefLow),0))</f>
        <v>1381</v>
      </c>
      <c r="E2620" s="5" t="str">
        <f>IF(OR(A2619&gt;=2^I$9,C2619&lt;=VrefLow),"",DEC2BIN((MOD(D2620,4096)/512),3)&amp;DEC2BIN(MOD(D2620,512),9))</f>
        <v>010101100101</v>
      </c>
      <c r="F2620" s="1" t="str">
        <f>IF(OR(A2619&gt;=2^I$9,C2619&lt;=VrefLow),"",DEC2HEX(D2620,4))</f>
        <v>0565</v>
      </c>
    </row>
    <row r="2621" spans="1:6" x14ac:dyDescent="0.25">
      <c r="A2621" s="2">
        <f>IF(OR(A2620&gt;=2^I$9,C2620&lt;=VrefLow),"",A2620+1)</f>
        <v>2618</v>
      </c>
      <c r="B2621" s="6">
        <f>IF(OR(A2620&gt;=2^I$9,C2620&lt;=VrefLow),"",IF(B2620&lt;=0,"",(B2620-(M$6/(2^I$9)))))</f>
        <v>2.3109374999995511</v>
      </c>
      <c r="C2621" s="6">
        <f>IF(OR(A2620&gt;=2^I$9,C2620&lt;=VrefLow),"",(B2621*M$12)/(M$9+M$12))</f>
        <v>0.90951753909626121</v>
      </c>
      <c r="D2621" s="4">
        <f>IF(OR(A2620&gt;=2^I$9,C2620&lt;=VrefLow),"",ROUND(((C2621-VrefLow)*(2^REsolution))/(VrefHigh-VrefLow),0))</f>
        <v>1380</v>
      </c>
      <c r="E2621" s="5" t="str">
        <f>IF(OR(A2620&gt;=2^I$9,C2620&lt;=VrefLow),"",DEC2BIN((MOD(D2621,4096)/512),3)&amp;DEC2BIN(MOD(D2621,512),9))</f>
        <v>010101100100</v>
      </c>
      <c r="F2621" s="1" t="str">
        <f>IF(OR(A2620&gt;=2^I$9,C2620&lt;=VrefLow),"",DEC2HEX(D2621,4))</f>
        <v>0564</v>
      </c>
    </row>
    <row r="2622" spans="1:6" x14ac:dyDescent="0.25">
      <c r="A2622" s="2">
        <f>IF(OR(A2621&gt;=2^I$9,C2621&lt;=VrefLow),"",A2621+1)</f>
        <v>2619</v>
      </c>
      <c r="B2622" s="6">
        <f>IF(OR(A2621&gt;=2^I$9,C2621&lt;=VrefLow),"",IF(B2621&lt;=0,"",(B2621-(M$6/(2^I$9)))))</f>
        <v>2.3093749999995512</v>
      </c>
      <c r="C2622" s="6">
        <f>IF(OR(A2621&gt;=2^I$9,C2621&lt;=VrefLow),"",(B2622*M$12)/(M$9+M$12))</f>
        <v>0.90890258470877205</v>
      </c>
      <c r="D2622" s="4">
        <f>IF(OR(A2621&gt;=2^I$9,C2621&lt;=VrefLow),"",ROUND(((C2622-VrefLow)*(2^REsolution))/(VrefHigh-VrefLow),0))</f>
        <v>1379</v>
      </c>
      <c r="E2622" s="5" t="str">
        <f>IF(OR(A2621&gt;=2^I$9,C2621&lt;=VrefLow),"",DEC2BIN((MOD(D2622,4096)/512),3)&amp;DEC2BIN(MOD(D2622,512),9))</f>
        <v>010101100011</v>
      </c>
      <c r="F2622" s="1" t="str">
        <f>IF(OR(A2621&gt;=2^I$9,C2621&lt;=VrefLow),"",DEC2HEX(D2622,4))</f>
        <v>0563</v>
      </c>
    </row>
    <row r="2623" spans="1:6" x14ac:dyDescent="0.25">
      <c r="A2623" s="2">
        <f>IF(OR(A2622&gt;=2^I$9,C2622&lt;=VrefLow),"",A2622+1)</f>
        <v>2620</v>
      </c>
      <c r="B2623" s="6">
        <f>IF(OR(A2622&gt;=2^I$9,C2622&lt;=VrefLow),"",IF(B2622&lt;=0,"",(B2622-(M$6/(2^I$9)))))</f>
        <v>2.3078124999995513</v>
      </c>
      <c r="C2623" s="6">
        <f>IF(OR(A2622&gt;=2^I$9,C2622&lt;=VrefLow),"",(B2623*M$12)/(M$9+M$12))</f>
        <v>0.90828763032128312</v>
      </c>
      <c r="D2623" s="4">
        <f>IF(OR(A2622&gt;=2^I$9,C2622&lt;=VrefLow),"",ROUND(((C2623-VrefLow)*(2^REsolution))/(VrefHigh-VrefLow),0))</f>
        <v>1378</v>
      </c>
      <c r="E2623" s="5" t="str">
        <f>IF(OR(A2622&gt;=2^I$9,C2622&lt;=VrefLow),"",DEC2BIN((MOD(D2623,4096)/512),3)&amp;DEC2BIN(MOD(D2623,512),9))</f>
        <v>010101100010</v>
      </c>
      <c r="F2623" s="1" t="str">
        <f>IF(OR(A2622&gt;=2^I$9,C2622&lt;=VrefLow),"",DEC2HEX(D2623,4))</f>
        <v>0562</v>
      </c>
    </row>
    <row r="2624" spans="1:6" x14ac:dyDescent="0.25">
      <c r="A2624" s="2">
        <f>IF(OR(A2623&gt;=2^I$9,C2623&lt;=VrefLow),"",A2623+1)</f>
        <v>2621</v>
      </c>
      <c r="B2624" s="6">
        <f>IF(OR(A2623&gt;=2^I$9,C2623&lt;=VrefLow),"",IF(B2623&lt;=0,"",(B2623-(M$6/(2^I$9)))))</f>
        <v>2.3062499999995514</v>
      </c>
      <c r="C2624" s="6">
        <f>IF(OR(A2623&gt;=2^I$9,C2623&lt;=VrefLow),"",(B2624*M$12)/(M$9+M$12))</f>
        <v>0.90767267593379386</v>
      </c>
      <c r="D2624" s="4">
        <f>IF(OR(A2623&gt;=2^I$9,C2623&lt;=VrefLow),"",ROUND(((C2624-VrefLow)*(2^REsolution))/(VrefHigh-VrefLow),0))</f>
        <v>1377</v>
      </c>
      <c r="E2624" s="5" t="str">
        <f>IF(OR(A2623&gt;=2^I$9,C2623&lt;=VrefLow),"",DEC2BIN((MOD(D2624,4096)/512),3)&amp;DEC2BIN(MOD(D2624,512),9))</f>
        <v>010101100001</v>
      </c>
      <c r="F2624" s="1" t="str">
        <f>IF(OR(A2623&gt;=2^I$9,C2623&lt;=VrefLow),"",DEC2HEX(D2624,4))</f>
        <v>0561</v>
      </c>
    </row>
    <row r="2625" spans="1:6" x14ac:dyDescent="0.25">
      <c r="A2625" s="2">
        <f>IF(OR(A2624&gt;=2^I$9,C2624&lt;=VrefLow),"",A2624+1)</f>
        <v>2622</v>
      </c>
      <c r="B2625" s="6">
        <f>IF(OR(A2624&gt;=2^I$9,C2624&lt;=VrefLow),"",IF(B2624&lt;=0,"",(B2624-(M$6/(2^I$9)))))</f>
        <v>2.3046874999995515</v>
      </c>
      <c r="C2625" s="6">
        <f>IF(OR(A2624&gt;=2^I$9,C2624&lt;=VrefLow),"",(B2625*M$12)/(M$9+M$12))</f>
        <v>0.90705772154630471</v>
      </c>
      <c r="D2625" s="4">
        <f>IF(OR(A2624&gt;=2^I$9,C2624&lt;=VrefLow),"",ROUND(((C2625-VrefLow)*(2^REsolution))/(VrefHigh-VrefLow),0))</f>
        <v>1376</v>
      </c>
      <c r="E2625" s="5" t="str">
        <f>IF(OR(A2624&gt;=2^I$9,C2624&lt;=VrefLow),"",DEC2BIN((MOD(D2625,4096)/512),3)&amp;DEC2BIN(MOD(D2625,512),9))</f>
        <v>010101100000</v>
      </c>
      <c r="F2625" s="1" t="str">
        <f>IF(OR(A2624&gt;=2^I$9,C2624&lt;=VrefLow),"",DEC2HEX(D2625,4))</f>
        <v>0560</v>
      </c>
    </row>
    <row r="2626" spans="1:6" x14ac:dyDescent="0.25">
      <c r="A2626" s="2">
        <f>IF(OR(A2625&gt;=2^I$9,C2625&lt;=VrefLow),"",A2625+1)</f>
        <v>2623</v>
      </c>
      <c r="B2626" s="6">
        <f>IF(OR(A2625&gt;=2^I$9,C2625&lt;=VrefLow),"",IF(B2625&lt;=0,"",(B2625-(M$6/(2^I$9)))))</f>
        <v>2.3031249999995516</v>
      </c>
      <c r="C2626" s="6">
        <f>IF(OR(A2625&gt;=2^I$9,C2625&lt;=VrefLow),"",(B2626*M$12)/(M$9+M$12))</f>
        <v>0.90644276715881578</v>
      </c>
      <c r="D2626" s="4">
        <f>IF(OR(A2625&gt;=2^I$9,C2625&lt;=VrefLow),"",ROUND(((C2626-VrefLow)*(2^REsolution))/(VrefHigh-VrefLow),0))</f>
        <v>1375</v>
      </c>
      <c r="E2626" s="5" t="str">
        <f>IF(OR(A2625&gt;=2^I$9,C2625&lt;=VrefLow),"",DEC2BIN((MOD(D2626,4096)/512),3)&amp;DEC2BIN(MOD(D2626,512),9))</f>
        <v>010101011111</v>
      </c>
      <c r="F2626" s="1" t="str">
        <f>IF(OR(A2625&gt;=2^I$9,C2625&lt;=VrefLow),"",DEC2HEX(D2626,4))</f>
        <v>055F</v>
      </c>
    </row>
    <row r="2627" spans="1:6" x14ac:dyDescent="0.25">
      <c r="A2627" s="2">
        <f>IF(OR(A2626&gt;=2^I$9,C2626&lt;=VrefLow),"",A2626+1)</f>
        <v>2624</v>
      </c>
      <c r="B2627" s="6">
        <f>IF(OR(A2626&gt;=2^I$9,C2626&lt;=VrefLow),"",IF(B2626&lt;=0,"",(B2626-(M$6/(2^I$9)))))</f>
        <v>2.3015624999995516</v>
      </c>
      <c r="C2627" s="6">
        <f>IF(OR(A2626&gt;=2^I$9,C2626&lt;=VrefLow),"",(B2627*M$12)/(M$9+M$12))</f>
        <v>0.90582781277132651</v>
      </c>
      <c r="D2627" s="4">
        <f>IF(OR(A2626&gt;=2^I$9,C2626&lt;=VrefLow),"",ROUND(((C2627-VrefLow)*(2^REsolution))/(VrefHigh-VrefLow),0))</f>
        <v>1374</v>
      </c>
      <c r="E2627" s="5" t="str">
        <f>IF(OR(A2626&gt;=2^I$9,C2626&lt;=VrefLow),"",DEC2BIN((MOD(D2627,4096)/512),3)&amp;DEC2BIN(MOD(D2627,512),9))</f>
        <v>010101011110</v>
      </c>
      <c r="F2627" s="1" t="str">
        <f>IF(OR(A2626&gt;=2^I$9,C2626&lt;=VrefLow),"",DEC2HEX(D2627,4))</f>
        <v>055E</v>
      </c>
    </row>
    <row r="2628" spans="1:6" x14ac:dyDescent="0.25">
      <c r="A2628" s="2">
        <f>IF(OR(A2627&gt;=2^I$9,C2627&lt;=VrefLow),"",A2627+1)</f>
        <v>2625</v>
      </c>
      <c r="B2628" s="6">
        <f>IF(OR(A2627&gt;=2^I$9,C2627&lt;=VrefLow),"",IF(B2627&lt;=0,"",(B2627-(M$6/(2^I$9)))))</f>
        <v>2.2999999999995517</v>
      </c>
      <c r="C2628" s="6">
        <f>IF(OR(A2627&gt;=2^I$9,C2627&lt;=VrefLow),"",(B2628*M$12)/(M$9+M$12))</f>
        <v>0.90521285838383758</v>
      </c>
      <c r="D2628" s="4">
        <f>IF(OR(A2627&gt;=2^I$9,C2627&lt;=VrefLow),"",ROUND(((C2628-VrefLow)*(2^REsolution))/(VrefHigh-VrefLow),0))</f>
        <v>1373</v>
      </c>
      <c r="E2628" s="5" t="str">
        <f>IF(OR(A2627&gt;=2^I$9,C2627&lt;=VrefLow),"",DEC2BIN((MOD(D2628,4096)/512),3)&amp;DEC2BIN(MOD(D2628,512),9))</f>
        <v>010101011101</v>
      </c>
      <c r="F2628" s="1" t="str">
        <f>IF(OR(A2627&gt;=2^I$9,C2627&lt;=VrefLow),"",DEC2HEX(D2628,4))</f>
        <v>055D</v>
      </c>
    </row>
    <row r="2629" spans="1:6" x14ac:dyDescent="0.25">
      <c r="A2629" s="2">
        <f>IF(OR(A2628&gt;=2^I$9,C2628&lt;=VrefLow),"",A2628+1)</f>
        <v>2626</v>
      </c>
      <c r="B2629" s="6">
        <f>IF(OR(A2628&gt;=2^I$9,C2628&lt;=VrefLow),"",IF(B2628&lt;=0,"",(B2628-(M$6/(2^I$9)))))</f>
        <v>2.2984374999995518</v>
      </c>
      <c r="C2629" s="6">
        <f>IF(OR(A2628&gt;=2^I$9,C2628&lt;=VrefLow),"",(B2629*M$12)/(M$9+M$12))</f>
        <v>0.90459790399634843</v>
      </c>
      <c r="D2629" s="4">
        <f>IF(OR(A2628&gt;=2^I$9,C2628&lt;=VrefLow),"",ROUND(((C2629-VrefLow)*(2^REsolution))/(VrefHigh-VrefLow),0))</f>
        <v>1372</v>
      </c>
      <c r="E2629" s="5" t="str">
        <f>IF(OR(A2628&gt;=2^I$9,C2628&lt;=VrefLow),"",DEC2BIN((MOD(D2629,4096)/512),3)&amp;DEC2BIN(MOD(D2629,512),9))</f>
        <v>010101011100</v>
      </c>
      <c r="F2629" s="1" t="str">
        <f>IF(OR(A2628&gt;=2^I$9,C2628&lt;=VrefLow),"",DEC2HEX(D2629,4))</f>
        <v>055C</v>
      </c>
    </row>
    <row r="2630" spans="1:6" x14ac:dyDescent="0.25">
      <c r="A2630" s="2">
        <f>IF(OR(A2629&gt;=2^I$9,C2629&lt;=VrefLow),"",A2629+1)</f>
        <v>2627</v>
      </c>
      <c r="B2630" s="6">
        <f>IF(OR(A2629&gt;=2^I$9,C2629&lt;=VrefLow),"",IF(B2629&lt;=0,"",(B2629-(M$6/(2^I$9)))))</f>
        <v>2.2968749999995519</v>
      </c>
      <c r="C2630" s="6">
        <f>IF(OR(A2629&gt;=2^I$9,C2629&lt;=VrefLow),"",(B2630*M$12)/(M$9+M$12))</f>
        <v>0.90398294960885917</v>
      </c>
      <c r="D2630" s="4">
        <f>IF(OR(A2629&gt;=2^I$9,C2629&lt;=VrefLow),"",ROUND(((C2630-VrefLow)*(2^REsolution))/(VrefHigh-VrefLow),0))</f>
        <v>1371</v>
      </c>
      <c r="E2630" s="5" t="str">
        <f>IF(OR(A2629&gt;=2^I$9,C2629&lt;=VrefLow),"",DEC2BIN((MOD(D2630,4096)/512),3)&amp;DEC2BIN(MOD(D2630,512),9))</f>
        <v>010101011011</v>
      </c>
      <c r="F2630" s="1" t="str">
        <f>IF(OR(A2629&gt;=2^I$9,C2629&lt;=VrefLow),"",DEC2HEX(D2630,4))</f>
        <v>055B</v>
      </c>
    </row>
    <row r="2631" spans="1:6" x14ac:dyDescent="0.25">
      <c r="A2631" s="2">
        <f>IF(OR(A2630&gt;=2^I$9,C2630&lt;=VrefLow),"",A2630+1)</f>
        <v>2628</v>
      </c>
      <c r="B2631" s="6">
        <f>IF(OR(A2630&gt;=2^I$9,C2630&lt;=VrefLow),"",IF(B2630&lt;=0,"",(B2630-(M$6/(2^I$9)))))</f>
        <v>2.295312499999552</v>
      </c>
      <c r="C2631" s="6">
        <f>IF(OR(A2630&gt;=2^I$9,C2630&lt;=VrefLow),"",(B2631*M$12)/(M$9+M$12))</f>
        <v>0.90336799522137023</v>
      </c>
      <c r="D2631" s="4">
        <f>IF(OR(A2630&gt;=2^I$9,C2630&lt;=VrefLow),"",ROUND(((C2631-VrefLow)*(2^REsolution))/(VrefHigh-VrefLow),0))</f>
        <v>1370</v>
      </c>
      <c r="E2631" s="5" t="str">
        <f>IF(OR(A2630&gt;=2^I$9,C2630&lt;=VrefLow),"",DEC2BIN((MOD(D2631,4096)/512),3)&amp;DEC2BIN(MOD(D2631,512),9))</f>
        <v>010101011010</v>
      </c>
      <c r="F2631" s="1" t="str">
        <f>IF(OR(A2630&gt;=2^I$9,C2630&lt;=VrefLow),"",DEC2HEX(D2631,4))</f>
        <v>055A</v>
      </c>
    </row>
    <row r="2632" spans="1:6" x14ac:dyDescent="0.25">
      <c r="A2632" s="2">
        <f>IF(OR(A2631&gt;=2^I$9,C2631&lt;=VrefLow),"",A2631+1)</f>
        <v>2629</v>
      </c>
      <c r="B2632" s="6">
        <f>IF(OR(A2631&gt;=2^I$9,C2631&lt;=VrefLow),"",IF(B2631&lt;=0,"",(B2631-(M$6/(2^I$9)))))</f>
        <v>2.2937499999995521</v>
      </c>
      <c r="C2632" s="6">
        <f>IF(OR(A2631&gt;=2^I$9,C2631&lt;=VrefLow),"",(B2632*M$12)/(M$9+M$12))</f>
        <v>0.90275304083388108</v>
      </c>
      <c r="D2632" s="4">
        <f>IF(OR(A2631&gt;=2^I$9,C2631&lt;=VrefLow),"",ROUND(((C2632-VrefLow)*(2^REsolution))/(VrefHigh-VrefLow),0))</f>
        <v>1370</v>
      </c>
      <c r="E2632" s="5" t="str">
        <f>IF(OR(A2631&gt;=2^I$9,C2631&lt;=VrefLow),"",DEC2BIN((MOD(D2632,4096)/512),3)&amp;DEC2BIN(MOD(D2632,512),9))</f>
        <v>010101011010</v>
      </c>
      <c r="F2632" s="1" t="str">
        <f>IF(OR(A2631&gt;=2^I$9,C2631&lt;=VrefLow),"",DEC2HEX(D2632,4))</f>
        <v>055A</v>
      </c>
    </row>
    <row r="2633" spans="1:6" x14ac:dyDescent="0.25">
      <c r="A2633" s="2">
        <f>IF(OR(A2632&gt;=2^I$9,C2632&lt;=VrefLow),"",A2632+1)</f>
        <v>2630</v>
      </c>
      <c r="B2633" s="6">
        <f>IF(OR(A2632&gt;=2^I$9,C2632&lt;=VrefLow),"",IF(B2632&lt;=0,"",(B2632-(M$6/(2^I$9)))))</f>
        <v>2.2921874999995522</v>
      </c>
      <c r="C2633" s="6">
        <f>IF(OR(A2632&gt;=2^I$9,C2632&lt;=VrefLow),"",(B2633*M$12)/(M$9+M$12))</f>
        <v>0.90213808644639182</v>
      </c>
      <c r="D2633" s="4">
        <f>IF(OR(A2632&gt;=2^I$9,C2632&lt;=VrefLow),"",ROUND(((C2633-VrefLow)*(2^REsolution))/(VrefHigh-VrefLow),0))</f>
        <v>1369</v>
      </c>
      <c r="E2633" s="5" t="str">
        <f>IF(OR(A2632&gt;=2^I$9,C2632&lt;=VrefLow),"",DEC2BIN((MOD(D2633,4096)/512),3)&amp;DEC2BIN(MOD(D2633,512),9))</f>
        <v>010101011001</v>
      </c>
      <c r="F2633" s="1" t="str">
        <f>IF(OR(A2632&gt;=2^I$9,C2632&lt;=VrefLow),"",DEC2HEX(D2633,4))</f>
        <v>0559</v>
      </c>
    </row>
    <row r="2634" spans="1:6" x14ac:dyDescent="0.25">
      <c r="A2634" s="2">
        <f>IF(OR(A2633&gt;=2^I$9,C2633&lt;=VrefLow),"",A2633+1)</f>
        <v>2631</v>
      </c>
      <c r="B2634" s="6">
        <f>IF(OR(A2633&gt;=2^I$9,C2633&lt;=VrefLow),"",IF(B2633&lt;=0,"",(B2633-(M$6/(2^I$9)))))</f>
        <v>2.2906249999995523</v>
      </c>
      <c r="C2634" s="6">
        <f>IF(OR(A2633&gt;=2^I$9,C2633&lt;=VrefLow),"",(B2634*M$12)/(M$9+M$12))</f>
        <v>0.90152313205890289</v>
      </c>
      <c r="D2634" s="4">
        <f>IF(OR(A2633&gt;=2^I$9,C2633&lt;=VrefLow),"",ROUND(((C2634-VrefLow)*(2^REsolution))/(VrefHigh-VrefLow),0))</f>
        <v>1368</v>
      </c>
      <c r="E2634" s="5" t="str">
        <f>IF(OR(A2633&gt;=2^I$9,C2633&lt;=VrefLow),"",DEC2BIN((MOD(D2634,4096)/512),3)&amp;DEC2BIN(MOD(D2634,512),9))</f>
        <v>010101011000</v>
      </c>
      <c r="F2634" s="1" t="str">
        <f>IF(OR(A2633&gt;=2^I$9,C2633&lt;=VrefLow),"",DEC2HEX(D2634,4))</f>
        <v>0558</v>
      </c>
    </row>
    <row r="2635" spans="1:6" x14ac:dyDescent="0.25">
      <c r="A2635" s="2">
        <f>IF(OR(A2634&gt;=2^I$9,C2634&lt;=VrefLow),"",A2634+1)</f>
        <v>2632</v>
      </c>
      <c r="B2635" s="6">
        <f>IF(OR(A2634&gt;=2^I$9,C2634&lt;=VrefLow),"",IF(B2634&lt;=0,"",(B2634-(M$6/(2^I$9)))))</f>
        <v>2.2890624999995524</v>
      </c>
      <c r="C2635" s="6">
        <f>IF(OR(A2634&gt;=2^I$9,C2634&lt;=VrefLow),"",(B2635*M$12)/(M$9+M$12))</f>
        <v>0.90090817767141373</v>
      </c>
      <c r="D2635" s="4">
        <f>IF(OR(A2634&gt;=2^I$9,C2634&lt;=VrefLow),"",ROUND(((C2635-VrefLow)*(2^REsolution))/(VrefHigh-VrefLow),0))</f>
        <v>1367</v>
      </c>
      <c r="E2635" s="5" t="str">
        <f>IF(OR(A2634&gt;=2^I$9,C2634&lt;=VrefLow),"",DEC2BIN((MOD(D2635,4096)/512),3)&amp;DEC2BIN(MOD(D2635,512),9))</f>
        <v>010101010111</v>
      </c>
      <c r="F2635" s="1" t="str">
        <f>IF(OR(A2634&gt;=2^I$9,C2634&lt;=VrefLow),"",DEC2HEX(D2635,4))</f>
        <v>0557</v>
      </c>
    </row>
    <row r="2636" spans="1:6" x14ac:dyDescent="0.25">
      <c r="A2636" s="2">
        <f>IF(OR(A2635&gt;=2^I$9,C2635&lt;=VrefLow),"",A2635+1)</f>
        <v>2633</v>
      </c>
      <c r="B2636" s="6">
        <f>IF(OR(A2635&gt;=2^I$9,C2635&lt;=VrefLow),"",IF(B2635&lt;=0,"",(B2635-(M$6/(2^I$9)))))</f>
        <v>2.2874999999995524</v>
      </c>
      <c r="C2636" s="6">
        <f>IF(OR(A2635&gt;=2^I$9,C2635&lt;=VrefLow),"",(B2636*M$12)/(M$9+M$12))</f>
        <v>0.90029322328392469</v>
      </c>
      <c r="D2636" s="4">
        <f>IF(OR(A2635&gt;=2^I$9,C2635&lt;=VrefLow),"",ROUND(((C2636-VrefLow)*(2^REsolution))/(VrefHigh-VrefLow),0))</f>
        <v>1366</v>
      </c>
      <c r="E2636" s="5" t="str">
        <f>IF(OR(A2635&gt;=2^I$9,C2635&lt;=VrefLow),"",DEC2BIN((MOD(D2636,4096)/512),3)&amp;DEC2BIN(MOD(D2636,512),9))</f>
        <v>010101010110</v>
      </c>
      <c r="F2636" s="1" t="str">
        <f>IF(OR(A2635&gt;=2^I$9,C2635&lt;=VrefLow),"",DEC2HEX(D2636,4))</f>
        <v>0556</v>
      </c>
    </row>
    <row r="2637" spans="1:6" x14ac:dyDescent="0.25">
      <c r="A2637" s="2">
        <f>IF(OR(A2636&gt;=2^I$9,C2636&lt;=VrefLow),"",A2636+1)</f>
        <v>2634</v>
      </c>
      <c r="B2637" s="6">
        <f>IF(OR(A2636&gt;=2^I$9,C2636&lt;=VrefLow),"",IF(B2636&lt;=0,"",(B2636-(M$6/(2^I$9)))))</f>
        <v>2.2859374999995525</v>
      </c>
      <c r="C2637" s="6">
        <f>IF(OR(A2636&gt;=2^I$9,C2636&lt;=VrefLow),"",(B2637*M$12)/(M$9+M$12))</f>
        <v>0.89967826889643554</v>
      </c>
      <c r="D2637" s="4">
        <f>IF(OR(A2636&gt;=2^I$9,C2636&lt;=VrefLow),"",ROUND(((C2637-VrefLow)*(2^REsolution))/(VrefHigh-VrefLow),0))</f>
        <v>1365</v>
      </c>
      <c r="E2637" s="5" t="str">
        <f>IF(OR(A2636&gt;=2^I$9,C2636&lt;=VrefLow),"",DEC2BIN((MOD(D2637,4096)/512),3)&amp;DEC2BIN(MOD(D2637,512),9))</f>
        <v>010101010101</v>
      </c>
      <c r="F2637" s="1" t="str">
        <f>IF(OR(A2636&gt;=2^I$9,C2636&lt;=VrefLow),"",DEC2HEX(D2637,4))</f>
        <v>0555</v>
      </c>
    </row>
    <row r="2638" spans="1:6" x14ac:dyDescent="0.25">
      <c r="A2638" s="2">
        <f>IF(OR(A2637&gt;=2^I$9,C2637&lt;=VrefLow),"",A2637+1)</f>
        <v>2635</v>
      </c>
      <c r="B2638" s="6">
        <f>IF(OR(A2637&gt;=2^I$9,C2637&lt;=VrefLow),"",IF(B2637&lt;=0,"",(B2637-(M$6/(2^I$9)))))</f>
        <v>2.2843749999995526</v>
      </c>
      <c r="C2638" s="6">
        <f>IF(OR(A2637&gt;=2^I$9,C2637&lt;=VrefLow),"",(B2638*M$12)/(M$9+M$12))</f>
        <v>0.89906331450894639</v>
      </c>
      <c r="D2638" s="4">
        <f>IF(OR(A2637&gt;=2^I$9,C2637&lt;=VrefLow),"",ROUND(((C2638-VrefLow)*(2^REsolution))/(VrefHigh-VrefLow),0))</f>
        <v>1364</v>
      </c>
      <c r="E2638" s="5" t="str">
        <f>IF(OR(A2637&gt;=2^I$9,C2637&lt;=VrefLow),"",DEC2BIN((MOD(D2638,4096)/512),3)&amp;DEC2BIN(MOD(D2638,512),9))</f>
        <v>010101010100</v>
      </c>
      <c r="F2638" s="1" t="str">
        <f>IF(OR(A2637&gt;=2^I$9,C2637&lt;=VrefLow),"",DEC2HEX(D2638,4))</f>
        <v>0554</v>
      </c>
    </row>
    <row r="2639" spans="1:6" x14ac:dyDescent="0.25">
      <c r="A2639" s="2">
        <f>IF(OR(A2638&gt;=2^I$9,C2638&lt;=VrefLow),"",A2638+1)</f>
        <v>2636</v>
      </c>
      <c r="B2639" s="6">
        <f>IF(OR(A2638&gt;=2^I$9,C2638&lt;=VrefLow),"",IF(B2638&lt;=0,"",(B2638-(M$6/(2^I$9)))))</f>
        <v>2.2828124999995527</v>
      </c>
      <c r="C2639" s="6">
        <f>IF(OR(A2638&gt;=2^I$9,C2638&lt;=VrefLow),"",(B2639*M$12)/(M$9+M$12))</f>
        <v>0.89844836012145735</v>
      </c>
      <c r="D2639" s="4">
        <f>IF(OR(A2638&gt;=2^I$9,C2638&lt;=VrefLow),"",ROUND(((C2639-VrefLow)*(2^REsolution))/(VrefHigh-VrefLow),0))</f>
        <v>1363</v>
      </c>
      <c r="E2639" s="5" t="str">
        <f>IF(OR(A2638&gt;=2^I$9,C2638&lt;=VrefLow),"",DEC2BIN((MOD(D2639,4096)/512),3)&amp;DEC2BIN(MOD(D2639,512),9))</f>
        <v>010101010011</v>
      </c>
      <c r="F2639" s="1" t="str">
        <f>IF(OR(A2638&gt;=2^I$9,C2638&lt;=VrefLow),"",DEC2HEX(D2639,4))</f>
        <v>0553</v>
      </c>
    </row>
    <row r="2640" spans="1:6" x14ac:dyDescent="0.25">
      <c r="A2640" s="2">
        <f>IF(OR(A2639&gt;=2^I$9,C2639&lt;=VrefLow),"",A2639+1)</f>
        <v>2637</v>
      </c>
      <c r="B2640" s="6">
        <f>IF(OR(A2639&gt;=2^I$9,C2639&lt;=VrefLow),"",IF(B2639&lt;=0,"",(B2639-(M$6/(2^I$9)))))</f>
        <v>2.2812499999995528</v>
      </c>
      <c r="C2640" s="6">
        <f>IF(OR(A2639&gt;=2^I$9,C2639&lt;=VrefLow),"",(B2640*M$12)/(M$9+M$12))</f>
        <v>0.89783340573396819</v>
      </c>
      <c r="D2640" s="4">
        <f>IF(OR(A2639&gt;=2^I$9,C2639&lt;=VrefLow),"",ROUND(((C2640-VrefLow)*(2^REsolution))/(VrefHigh-VrefLow),0))</f>
        <v>1362</v>
      </c>
      <c r="E2640" s="5" t="str">
        <f>IF(OR(A2639&gt;=2^I$9,C2639&lt;=VrefLow),"",DEC2BIN((MOD(D2640,4096)/512),3)&amp;DEC2BIN(MOD(D2640,512),9))</f>
        <v>010101010010</v>
      </c>
      <c r="F2640" s="1" t="str">
        <f>IF(OR(A2639&gt;=2^I$9,C2639&lt;=VrefLow),"",DEC2HEX(D2640,4))</f>
        <v>0552</v>
      </c>
    </row>
    <row r="2641" spans="1:6" x14ac:dyDescent="0.25">
      <c r="A2641" s="2">
        <f>IF(OR(A2640&gt;=2^I$9,C2640&lt;=VrefLow),"",A2640+1)</f>
        <v>2638</v>
      </c>
      <c r="B2641" s="6">
        <f>IF(OR(A2640&gt;=2^I$9,C2640&lt;=VrefLow),"",IF(B2640&lt;=0,"",(B2640-(M$6/(2^I$9)))))</f>
        <v>2.2796874999995529</v>
      </c>
      <c r="C2641" s="6">
        <f>IF(OR(A2640&gt;=2^I$9,C2640&lt;=VrefLow),"",(B2641*M$12)/(M$9+M$12))</f>
        <v>0.89721845134647904</v>
      </c>
      <c r="D2641" s="4">
        <f>IF(OR(A2640&gt;=2^I$9,C2640&lt;=VrefLow),"",ROUND(((C2641-VrefLow)*(2^REsolution))/(VrefHigh-VrefLow),0))</f>
        <v>1361</v>
      </c>
      <c r="E2641" s="5" t="str">
        <f>IF(OR(A2640&gt;=2^I$9,C2640&lt;=VrefLow),"",DEC2BIN((MOD(D2641,4096)/512),3)&amp;DEC2BIN(MOD(D2641,512),9))</f>
        <v>010101010001</v>
      </c>
      <c r="F2641" s="1" t="str">
        <f>IF(OR(A2640&gt;=2^I$9,C2640&lt;=VrefLow),"",DEC2HEX(D2641,4))</f>
        <v>0551</v>
      </c>
    </row>
    <row r="2642" spans="1:6" x14ac:dyDescent="0.25">
      <c r="A2642" s="2">
        <f>IF(OR(A2641&gt;=2^I$9,C2641&lt;=VrefLow),"",A2641+1)</f>
        <v>2639</v>
      </c>
      <c r="B2642" s="6">
        <f>IF(OR(A2641&gt;=2^I$9,C2641&lt;=VrefLow),"",IF(B2641&lt;=0,"",(B2641-(M$6/(2^I$9)))))</f>
        <v>2.278124999999553</v>
      </c>
      <c r="C2642" s="6">
        <f>IF(OR(A2641&gt;=2^I$9,C2641&lt;=VrefLow),"",(B2642*M$12)/(M$9+M$12))</f>
        <v>0.89660349695899</v>
      </c>
      <c r="D2642" s="4">
        <f>IF(OR(A2641&gt;=2^I$9,C2641&lt;=VrefLow),"",ROUND(((C2642-VrefLow)*(2^REsolution))/(VrefHigh-VrefLow),0))</f>
        <v>1360</v>
      </c>
      <c r="E2642" s="5" t="str">
        <f>IF(OR(A2641&gt;=2^I$9,C2641&lt;=VrefLow),"",DEC2BIN((MOD(D2642,4096)/512),3)&amp;DEC2BIN(MOD(D2642,512),9))</f>
        <v>010101010000</v>
      </c>
      <c r="F2642" s="1" t="str">
        <f>IF(OR(A2641&gt;=2^I$9,C2641&lt;=VrefLow),"",DEC2HEX(D2642,4))</f>
        <v>0550</v>
      </c>
    </row>
    <row r="2643" spans="1:6" x14ac:dyDescent="0.25">
      <c r="A2643" s="2">
        <f>IF(OR(A2642&gt;=2^I$9,C2642&lt;=VrefLow),"",A2642+1)</f>
        <v>2640</v>
      </c>
      <c r="B2643" s="6">
        <f>IF(OR(A2642&gt;=2^I$9,C2642&lt;=VrefLow),"",IF(B2642&lt;=0,"",(B2642-(M$6/(2^I$9)))))</f>
        <v>2.2765624999995531</v>
      </c>
      <c r="C2643" s="6">
        <f>IF(OR(A2642&gt;=2^I$9,C2642&lt;=VrefLow),"",(B2643*M$12)/(M$9+M$12))</f>
        <v>0.89598854257150085</v>
      </c>
      <c r="D2643" s="4">
        <f>IF(OR(A2642&gt;=2^I$9,C2642&lt;=VrefLow),"",ROUND(((C2643-VrefLow)*(2^REsolution))/(VrefHigh-VrefLow),0))</f>
        <v>1359</v>
      </c>
      <c r="E2643" s="5" t="str">
        <f>IF(OR(A2642&gt;=2^I$9,C2642&lt;=VrefLow),"",DEC2BIN((MOD(D2643,4096)/512),3)&amp;DEC2BIN(MOD(D2643,512),9))</f>
        <v>010101001111</v>
      </c>
      <c r="F2643" s="1" t="str">
        <f>IF(OR(A2642&gt;=2^I$9,C2642&lt;=VrefLow),"",DEC2HEX(D2643,4))</f>
        <v>054F</v>
      </c>
    </row>
    <row r="2644" spans="1:6" x14ac:dyDescent="0.25">
      <c r="A2644" s="2">
        <f>IF(OR(A2643&gt;=2^I$9,C2643&lt;=VrefLow),"",A2643+1)</f>
        <v>2641</v>
      </c>
      <c r="B2644" s="6">
        <f>IF(OR(A2643&gt;=2^I$9,C2643&lt;=VrefLow),"",IF(B2643&lt;=0,"",(B2643-(M$6/(2^I$9)))))</f>
        <v>2.2749999999995532</v>
      </c>
      <c r="C2644" s="6">
        <f>IF(OR(A2643&gt;=2^I$9,C2643&lt;=VrefLow),"",(B2644*M$12)/(M$9+M$12))</f>
        <v>0.89537358818401191</v>
      </c>
      <c r="D2644" s="4">
        <f>IF(OR(A2643&gt;=2^I$9,C2643&lt;=VrefLow),"",ROUND(((C2644-VrefLow)*(2^REsolution))/(VrefHigh-VrefLow),0))</f>
        <v>1358</v>
      </c>
      <c r="E2644" s="5" t="str">
        <f>IF(OR(A2643&gt;=2^I$9,C2643&lt;=VrefLow),"",DEC2BIN((MOD(D2644,4096)/512),3)&amp;DEC2BIN(MOD(D2644,512),9))</f>
        <v>010101001110</v>
      </c>
      <c r="F2644" s="1" t="str">
        <f>IF(OR(A2643&gt;=2^I$9,C2643&lt;=VrefLow),"",DEC2HEX(D2644,4))</f>
        <v>054E</v>
      </c>
    </row>
    <row r="2645" spans="1:6" x14ac:dyDescent="0.25">
      <c r="A2645" s="2">
        <f>IF(OR(A2644&gt;=2^I$9,C2644&lt;=VrefLow),"",A2644+1)</f>
        <v>2642</v>
      </c>
      <c r="B2645" s="6">
        <f>IF(OR(A2644&gt;=2^I$9,C2644&lt;=VrefLow),"",IF(B2644&lt;=0,"",(B2644-(M$6/(2^I$9)))))</f>
        <v>2.2734374999995532</v>
      </c>
      <c r="C2645" s="6">
        <f>IF(OR(A2644&gt;=2^I$9,C2644&lt;=VrefLow),"",(B2645*M$12)/(M$9+M$12))</f>
        <v>0.89475863379652276</v>
      </c>
      <c r="D2645" s="4">
        <f>IF(OR(A2644&gt;=2^I$9,C2644&lt;=VrefLow),"",ROUND(((C2645-VrefLow)*(2^REsolution))/(VrefHigh-VrefLow),0))</f>
        <v>1357</v>
      </c>
      <c r="E2645" s="5" t="str">
        <f>IF(OR(A2644&gt;=2^I$9,C2644&lt;=VrefLow),"",DEC2BIN((MOD(D2645,4096)/512),3)&amp;DEC2BIN(MOD(D2645,512),9))</f>
        <v>010101001101</v>
      </c>
      <c r="F2645" s="1" t="str">
        <f>IF(OR(A2644&gt;=2^I$9,C2644&lt;=VrefLow),"",DEC2HEX(D2645,4))</f>
        <v>054D</v>
      </c>
    </row>
    <row r="2646" spans="1:6" x14ac:dyDescent="0.25">
      <c r="A2646" s="2">
        <f>IF(OR(A2645&gt;=2^I$9,C2645&lt;=VrefLow),"",A2645+1)</f>
        <v>2643</v>
      </c>
      <c r="B2646" s="6">
        <f>IF(OR(A2645&gt;=2^I$9,C2645&lt;=VrefLow),"",IF(B2645&lt;=0,"",(B2645-(M$6/(2^I$9)))))</f>
        <v>2.2718749999995533</v>
      </c>
      <c r="C2646" s="6">
        <f>IF(OR(A2645&gt;=2^I$9,C2645&lt;=VrefLow),"",(B2646*M$12)/(M$9+M$12))</f>
        <v>0.8941436794090335</v>
      </c>
      <c r="D2646" s="4">
        <f>IF(OR(A2645&gt;=2^I$9,C2645&lt;=VrefLow),"",ROUND(((C2646-VrefLow)*(2^REsolution))/(VrefHigh-VrefLow),0))</f>
        <v>1356</v>
      </c>
      <c r="E2646" s="5" t="str">
        <f>IF(OR(A2645&gt;=2^I$9,C2645&lt;=VrefLow),"",DEC2BIN((MOD(D2646,4096)/512),3)&amp;DEC2BIN(MOD(D2646,512),9))</f>
        <v>010101001100</v>
      </c>
      <c r="F2646" s="1" t="str">
        <f>IF(OR(A2645&gt;=2^I$9,C2645&lt;=VrefLow),"",DEC2HEX(D2646,4))</f>
        <v>054C</v>
      </c>
    </row>
    <row r="2647" spans="1:6" x14ac:dyDescent="0.25">
      <c r="A2647" s="2">
        <f>IF(OR(A2646&gt;=2^I$9,C2646&lt;=VrefLow),"",A2646+1)</f>
        <v>2644</v>
      </c>
      <c r="B2647" s="6">
        <f>IF(OR(A2646&gt;=2^I$9,C2646&lt;=VrefLow),"",IF(B2646&lt;=0,"",(B2646-(M$6/(2^I$9)))))</f>
        <v>2.2703124999995534</v>
      </c>
      <c r="C2647" s="6">
        <f>IF(OR(A2646&gt;=2^I$9,C2646&lt;=VrefLow),"",(B2647*M$12)/(M$9+M$12))</f>
        <v>0.89352872502154457</v>
      </c>
      <c r="D2647" s="4">
        <f>IF(OR(A2646&gt;=2^I$9,C2646&lt;=VrefLow),"",ROUND(((C2647-VrefLow)*(2^REsolution))/(VrefHigh-VrefLow),0))</f>
        <v>1356</v>
      </c>
      <c r="E2647" s="5" t="str">
        <f>IF(OR(A2646&gt;=2^I$9,C2646&lt;=VrefLow),"",DEC2BIN((MOD(D2647,4096)/512),3)&amp;DEC2BIN(MOD(D2647,512),9))</f>
        <v>010101001100</v>
      </c>
      <c r="F2647" s="1" t="str">
        <f>IF(OR(A2646&gt;=2^I$9,C2646&lt;=VrefLow),"",DEC2HEX(D2647,4))</f>
        <v>054C</v>
      </c>
    </row>
    <row r="2648" spans="1:6" x14ac:dyDescent="0.25">
      <c r="A2648" s="2">
        <f>IF(OR(A2647&gt;=2^I$9,C2647&lt;=VrefLow),"",A2647+1)</f>
        <v>2645</v>
      </c>
      <c r="B2648" s="6">
        <f>IF(OR(A2647&gt;=2^I$9,C2647&lt;=VrefLow),"",IF(B2647&lt;=0,"",(B2647-(M$6/(2^I$9)))))</f>
        <v>2.2687499999995535</v>
      </c>
      <c r="C2648" s="6">
        <f>IF(OR(A2647&gt;=2^I$9,C2647&lt;=VrefLow),"",(B2648*M$12)/(M$9+M$12))</f>
        <v>0.89291377063405541</v>
      </c>
      <c r="D2648" s="4">
        <f>IF(OR(A2647&gt;=2^I$9,C2647&lt;=VrefLow),"",ROUND(((C2648-VrefLow)*(2^REsolution))/(VrefHigh-VrefLow),0))</f>
        <v>1355</v>
      </c>
      <c r="E2648" s="5" t="str">
        <f>IF(OR(A2647&gt;=2^I$9,C2647&lt;=VrefLow),"",DEC2BIN((MOD(D2648,4096)/512),3)&amp;DEC2BIN(MOD(D2648,512),9))</f>
        <v>010101001011</v>
      </c>
      <c r="F2648" s="1" t="str">
        <f>IF(OR(A2647&gt;=2^I$9,C2647&lt;=VrefLow),"",DEC2HEX(D2648,4))</f>
        <v>054B</v>
      </c>
    </row>
    <row r="2649" spans="1:6" x14ac:dyDescent="0.25">
      <c r="A2649" s="2">
        <f>IF(OR(A2648&gt;=2^I$9,C2648&lt;=VrefLow),"",A2648+1)</f>
        <v>2646</v>
      </c>
      <c r="B2649" s="6">
        <f>IF(OR(A2648&gt;=2^I$9,C2648&lt;=VrefLow),"",IF(B2648&lt;=0,"",(B2648-(M$6/(2^I$9)))))</f>
        <v>2.2671874999995536</v>
      </c>
      <c r="C2649" s="6">
        <f>IF(OR(A2648&gt;=2^I$9,C2648&lt;=VrefLow),"",(B2649*M$12)/(M$9+M$12))</f>
        <v>0.89229881624656615</v>
      </c>
      <c r="D2649" s="4">
        <f>IF(OR(A2648&gt;=2^I$9,C2648&lt;=VrefLow),"",ROUND(((C2649-VrefLow)*(2^REsolution))/(VrefHigh-VrefLow),0))</f>
        <v>1354</v>
      </c>
      <c r="E2649" s="5" t="str">
        <f>IF(OR(A2648&gt;=2^I$9,C2648&lt;=VrefLow),"",DEC2BIN((MOD(D2649,4096)/512),3)&amp;DEC2BIN(MOD(D2649,512),9))</f>
        <v>010101001010</v>
      </c>
      <c r="F2649" s="1" t="str">
        <f>IF(OR(A2648&gt;=2^I$9,C2648&lt;=VrefLow),"",DEC2HEX(D2649,4))</f>
        <v>054A</v>
      </c>
    </row>
    <row r="2650" spans="1:6" x14ac:dyDescent="0.25">
      <c r="A2650" s="2">
        <f>IF(OR(A2649&gt;=2^I$9,C2649&lt;=VrefLow),"",A2649+1)</f>
        <v>2647</v>
      </c>
      <c r="B2650" s="6">
        <f>IF(OR(A2649&gt;=2^I$9,C2649&lt;=VrefLow),"",IF(B2649&lt;=0,"",(B2649-(M$6/(2^I$9)))))</f>
        <v>2.2656249999995537</v>
      </c>
      <c r="C2650" s="6">
        <f>IF(OR(A2649&gt;=2^I$9,C2649&lt;=VrefLow),"",(B2650*M$12)/(M$9+M$12))</f>
        <v>0.89168386185907722</v>
      </c>
      <c r="D2650" s="4">
        <f>IF(OR(A2649&gt;=2^I$9,C2649&lt;=VrefLow),"",ROUND(((C2650-VrefLow)*(2^REsolution))/(VrefHigh-VrefLow),0))</f>
        <v>1353</v>
      </c>
      <c r="E2650" s="5" t="str">
        <f>IF(OR(A2649&gt;=2^I$9,C2649&lt;=VrefLow),"",DEC2BIN((MOD(D2650,4096)/512),3)&amp;DEC2BIN(MOD(D2650,512),9))</f>
        <v>010101001001</v>
      </c>
      <c r="F2650" s="1" t="str">
        <f>IF(OR(A2649&gt;=2^I$9,C2649&lt;=VrefLow),"",DEC2HEX(D2650,4))</f>
        <v>0549</v>
      </c>
    </row>
    <row r="2651" spans="1:6" x14ac:dyDescent="0.25">
      <c r="A2651" s="2">
        <f>IF(OR(A2650&gt;=2^I$9,C2650&lt;=VrefLow),"",A2650+1)</f>
        <v>2648</v>
      </c>
      <c r="B2651" s="6">
        <f>IF(OR(A2650&gt;=2^I$9,C2650&lt;=VrefLow),"",IF(B2650&lt;=0,"",(B2650-(M$6/(2^I$9)))))</f>
        <v>2.2640624999995538</v>
      </c>
      <c r="C2651" s="6">
        <f>IF(OR(A2650&gt;=2^I$9,C2650&lt;=VrefLow),"",(B2651*M$12)/(M$9+M$12))</f>
        <v>0.89106890747158807</v>
      </c>
      <c r="D2651" s="4">
        <f>IF(OR(A2650&gt;=2^I$9,C2650&lt;=VrefLow),"",ROUND(((C2651-VrefLow)*(2^REsolution))/(VrefHigh-VrefLow),0))</f>
        <v>1352</v>
      </c>
      <c r="E2651" s="5" t="str">
        <f>IF(OR(A2650&gt;=2^I$9,C2650&lt;=VrefLow),"",DEC2BIN((MOD(D2651,4096)/512),3)&amp;DEC2BIN(MOD(D2651,512),9))</f>
        <v>010101001000</v>
      </c>
      <c r="F2651" s="1" t="str">
        <f>IF(OR(A2650&gt;=2^I$9,C2650&lt;=VrefLow),"",DEC2HEX(D2651,4))</f>
        <v>0548</v>
      </c>
    </row>
    <row r="2652" spans="1:6" x14ac:dyDescent="0.25">
      <c r="A2652" s="2">
        <f>IF(OR(A2651&gt;=2^I$9,C2651&lt;=VrefLow),"",A2651+1)</f>
        <v>2649</v>
      </c>
      <c r="B2652" s="6">
        <f>IF(OR(A2651&gt;=2^I$9,C2651&lt;=VrefLow),"",IF(B2651&lt;=0,"",(B2651-(M$6/(2^I$9)))))</f>
        <v>2.2624999999995539</v>
      </c>
      <c r="C2652" s="6">
        <f>IF(OR(A2651&gt;=2^I$9,C2651&lt;=VrefLow),"",(B2652*M$12)/(M$9+M$12))</f>
        <v>0.89045395308409903</v>
      </c>
      <c r="D2652" s="4">
        <f>IF(OR(A2651&gt;=2^I$9,C2651&lt;=VrefLow),"",ROUND(((C2652-VrefLow)*(2^REsolution))/(VrefHigh-VrefLow),0))</f>
        <v>1351</v>
      </c>
      <c r="E2652" s="5" t="str">
        <f>IF(OR(A2651&gt;=2^I$9,C2651&lt;=VrefLow),"",DEC2BIN((MOD(D2652,4096)/512),3)&amp;DEC2BIN(MOD(D2652,512),9))</f>
        <v>010101000111</v>
      </c>
      <c r="F2652" s="1" t="str">
        <f>IF(OR(A2651&gt;=2^I$9,C2651&lt;=VrefLow),"",DEC2HEX(D2652,4))</f>
        <v>0547</v>
      </c>
    </row>
    <row r="2653" spans="1:6" x14ac:dyDescent="0.25">
      <c r="A2653" s="2">
        <f>IF(OR(A2652&gt;=2^I$9,C2652&lt;=VrefLow),"",A2652+1)</f>
        <v>2650</v>
      </c>
      <c r="B2653" s="6">
        <f>IF(OR(A2652&gt;=2^I$9,C2652&lt;=VrefLow),"",IF(B2652&lt;=0,"",(B2652-(M$6/(2^I$9)))))</f>
        <v>2.260937499999554</v>
      </c>
      <c r="C2653" s="6">
        <f>IF(OR(A2652&gt;=2^I$9,C2652&lt;=VrefLow),"",(B2653*M$12)/(M$9+M$12))</f>
        <v>0.88983899869660987</v>
      </c>
      <c r="D2653" s="4">
        <f>IF(OR(A2652&gt;=2^I$9,C2652&lt;=VrefLow),"",ROUND(((C2653-VrefLow)*(2^REsolution))/(VrefHigh-VrefLow),0))</f>
        <v>1350</v>
      </c>
      <c r="E2653" s="5" t="str">
        <f>IF(OR(A2652&gt;=2^I$9,C2652&lt;=VrefLow),"",DEC2BIN((MOD(D2653,4096)/512),3)&amp;DEC2BIN(MOD(D2653,512),9))</f>
        <v>010101000110</v>
      </c>
      <c r="F2653" s="1" t="str">
        <f>IF(OR(A2652&gt;=2^I$9,C2652&lt;=VrefLow),"",DEC2HEX(D2653,4))</f>
        <v>0546</v>
      </c>
    </row>
    <row r="2654" spans="1:6" x14ac:dyDescent="0.25">
      <c r="A2654" s="2">
        <f>IF(OR(A2653&gt;=2^I$9,C2653&lt;=VrefLow),"",A2653+1)</f>
        <v>2651</v>
      </c>
      <c r="B2654" s="6">
        <f>IF(OR(A2653&gt;=2^I$9,C2653&lt;=VrefLow),"",IF(B2653&lt;=0,"",(B2653-(M$6/(2^I$9)))))</f>
        <v>2.259374999999554</v>
      </c>
      <c r="C2654" s="6">
        <f>IF(OR(A2653&gt;=2^I$9,C2653&lt;=VrefLow),"",(B2654*M$12)/(M$9+M$12))</f>
        <v>0.88922404430912083</v>
      </c>
      <c r="D2654" s="4">
        <f>IF(OR(A2653&gt;=2^I$9,C2653&lt;=VrefLow),"",ROUND(((C2654-VrefLow)*(2^REsolution))/(VrefHigh-VrefLow),0))</f>
        <v>1349</v>
      </c>
      <c r="E2654" s="5" t="str">
        <f>IF(OR(A2653&gt;=2^I$9,C2653&lt;=VrefLow),"",DEC2BIN((MOD(D2654,4096)/512),3)&amp;DEC2BIN(MOD(D2654,512),9))</f>
        <v>010101000101</v>
      </c>
      <c r="F2654" s="1" t="str">
        <f>IF(OR(A2653&gt;=2^I$9,C2653&lt;=VrefLow),"",DEC2HEX(D2654,4))</f>
        <v>0545</v>
      </c>
    </row>
    <row r="2655" spans="1:6" x14ac:dyDescent="0.25">
      <c r="A2655" s="2">
        <f>IF(OR(A2654&gt;=2^I$9,C2654&lt;=VrefLow),"",A2654+1)</f>
        <v>2652</v>
      </c>
      <c r="B2655" s="6">
        <f>IF(OR(A2654&gt;=2^I$9,C2654&lt;=VrefLow),"",IF(B2654&lt;=0,"",(B2654-(M$6/(2^I$9)))))</f>
        <v>2.2578124999995541</v>
      </c>
      <c r="C2655" s="6">
        <f>IF(OR(A2654&gt;=2^I$9,C2654&lt;=VrefLow),"",(B2655*M$12)/(M$9+M$12))</f>
        <v>0.88860908992163157</v>
      </c>
      <c r="D2655" s="4">
        <f>IF(OR(A2654&gt;=2^I$9,C2654&lt;=VrefLow),"",ROUND(((C2655-VrefLow)*(2^REsolution))/(VrefHigh-VrefLow),0))</f>
        <v>1348</v>
      </c>
      <c r="E2655" s="5" t="str">
        <f>IF(OR(A2654&gt;=2^I$9,C2654&lt;=VrefLow),"",DEC2BIN((MOD(D2655,4096)/512),3)&amp;DEC2BIN(MOD(D2655,512),9))</f>
        <v>010101000100</v>
      </c>
      <c r="F2655" s="1" t="str">
        <f>IF(OR(A2654&gt;=2^I$9,C2654&lt;=VrefLow),"",DEC2HEX(D2655,4))</f>
        <v>0544</v>
      </c>
    </row>
    <row r="2656" spans="1:6" x14ac:dyDescent="0.25">
      <c r="A2656" s="2">
        <f>IF(OR(A2655&gt;=2^I$9,C2655&lt;=VrefLow),"",A2655+1)</f>
        <v>2653</v>
      </c>
      <c r="B2656" s="6">
        <f>IF(OR(A2655&gt;=2^I$9,C2655&lt;=VrefLow),"",IF(B2655&lt;=0,"",(B2655-(M$6/(2^I$9)))))</f>
        <v>2.2562499999995542</v>
      </c>
      <c r="C2656" s="6">
        <f>IF(OR(A2655&gt;=2^I$9,C2655&lt;=VrefLow),"",(B2656*M$12)/(M$9+M$12))</f>
        <v>0.88799413553414253</v>
      </c>
      <c r="D2656" s="4">
        <f>IF(OR(A2655&gt;=2^I$9,C2655&lt;=VrefLow),"",ROUND(((C2656-VrefLow)*(2^REsolution))/(VrefHigh-VrefLow),0))</f>
        <v>1347</v>
      </c>
      <c r="E2656" s="5" t="str">
        <f>IF(OR(A2655&gt;=2^I$9,C2655&lt;=VrefLow),"",DEC2BIN((MOD(D2656,4096)/512),3)&amp;DEC2BIN(MOD(D2656,512),9))</f>
        <v>010101000011</v>
      </c>
      <c r="F2656" s="1" t="str">
        <f>IF(OR(A2655&gt;=2^I$9,C2655&lt;=VrefLow),"",DEC2HEX(D2656,4))</f>
        <v>0543</v>
      </c>
    </row>
    <row r="2657" spans="1:6" x14ac:dyDescent="0.25">
      <c r="A2657" s="2">
        <f>IF(OR(A2656&gt;=2^I$9,C2656&lt;=VrefLow),"",A2656+1)</f>
        <v>2654</v>
      </c>
      <c r="B2657" s="6">
        <f>IF(OR(A2656&gt;=2^I$9,C2656&lt;=VrefLow),"",IF(B2656&lt;=0,"",(B2656-(M$6/(2^I$9)))))</f>
        <v>2.2546874999995543</v>
      </c>
      <c r="C2657" s="6">
        <f>IF(OR(A2656&gt;=2^I$9,C2656&lt;=VrefLow),"",(B2657*M$12)/(M$9+M$12))</f>
        <v>0.88737918114665348</v>
      </c>
      <c r="D2657" s="4">
        <f>IF(OR(A2656&gt;=2^I$9,C2656&lt;=VrefLow),"",ROUND(((C2657-VrefLow)*(2^REsolution))/(VrefHigh-VrefLow),0))</f>
        <v>1346</v>
      </c>
      <c r="E2657" s="5" t="str">
        <f>IF(OR(A2656&gt;=2^I$9,C2656&lt;=VrefLow),"",DEC2BIN((MOD(D2657,4096)/512),3)&amp;DEC2BIN(MOD(D2657,512),9))</f>
        <v>010101000010</v>
      </c>
      <c r="F2657" s="1" t="str">
        <f>IF(OR(A2656&gt;=2^I$9,C2656&lt;=VrefLow),"",DEC2HEX(D2657,4))</f>
        <v>0542</v>
      </c>
    </row>
    <row r="2658" spans="1:6" x14ac:dyDescent="0.25">
      <c r="A2658" s="2">
        <f>IF(OR(A2657&gt;=2^I$9,C2657&lt;=VrefLow),"",A2657+1)</f>
        <v>2655</v>
      </c>
      <c r="B2658" s="6">
        <f>IF(OR(A2657&gt;=2^I$9,C2657&lt;=VrefLow),"",IF(B2657&lt;=0,"",(B2657-(M$6/(2^I$9)))))</f>
        <v>2.2531249999995544</v>
      </c>
      <c r="C2658" s="6">
        <f>IF(OR(A2657&gt;=2^I$9,C2657&lt;=VrefLow),"",(B2658*M$12)/(M$9+M$12))</f>
        <v>0.88676422675916433</v>
      </c>
      <c r="D2658" s="4">
        <f>IF(OR(A2657&gt;=2^I$9,C2657&lt;=VrefLow),"",ROUND(((C2658-VrefLow)*(2^REsolution))/(VrefHigh-VrefLow),0))</f>
        <v>1345</v>
      </c>
      <c r="E2658" s="5" t="str">
        <f>IF(OR(A2657&gt;=2^I$9,C2657&lt;=VrefLow),"",DEC2BIN((MOD(D2658,4096)/512),3)&amp;DEC2BIN(MOD(D2658,512),9))</f>
        <v>010101000001</v>
      </c>
      <c r="F2658" s="1" t="str">
        <f>IF(OR(A2657&gt;=2^I$9,C2657&lt;=VrefLow),"",DEC2HEX(D2658,4))</f>
        <v>0541</v>
      </c>
    </row>
    <row r="2659" spans="1:6" x14ac:dyDescent="0.25">
      <c r="A2659" s="2">
        <f>IF(OR(A2658&gt;=2^I$9,C2658&lt;=VrefLow),"",A2658+1)</f>
        <v>2656</v>
      </c>
      <c r="B2659" s="6">
        <f>IF(OR(A2658&gt;=2^I$9,C2658&lt;=VrefLow),"",IF(B2658&lt;=0,"",(B2658-(M$6/(2^I$9)))))</f>
        <v>2.2515624999995545</v>
      </c>
      <c r="C2659" s="6">
        <f>IF(OR(A2658&gt;=2^I$9,C2658&lt;=VrefLow),"",(B2659*M$12)/(M$9+M$12))</f>
        <v>0.88614927237167518</v>
      </c>
      <c r="D2659" s="4">
        <f>IF(OR(A2658&gt;=2^I$9,C2658&lt;=VrefLow),"",ROUND(((C2659-VrefLow)*(2^REsolution))/(VrefHigh-VrefLow),0))</f>
        <v>1344</v>
      </c>
      <c r="E2659" s="5" t="str">
        <f>IF(OR(A2658&gt;=2^I$9,C2658&lt;=VrefLow),"",DEC2BIN((MOD(D2659,4096)/512),3)&amp;DEC2BIN(MOD(D2659,512),9))</f>
        <v>010101000000</v>
      </c>
      <c r="F2659" s="1" t="str">
        <f>IF(OR(A2658&gt;=2^I$9,C2658&lt;=VrefLow),"",DEC2HEX(D2659,4))</f>
        <v>0540</v>
      </c>
    </row>
    <row r="2660" spans="1:6" x14ac:dyDescent="0.25">
      <c r="A2660" s="2">
        <f>IF(OR(A2659&gt;=2^I$9,C2659&lt;=VrefLow),"",A2659+1)</f>
        <v>2657</v>
      </c>
      <c r="B2660" s="6">
        <f>IF(OR(A2659&gt;=2^I$9,C2659&lt;=VrefLow),"",IF(B2659&lt;=0,"",(B2659-(M$6/(2^I$9)))))</f>
        <v>2.2499999999995546</v>
      </c>
      <c r="C2660" s="6">
        <f>IF(OR(A2659&gt;=2^I$9,C2659&lt;=VrefLow),"",(B2660*M$12)/(M$9+M$12))</f>
        <v>0.88553431798418614</v>
      </c>
      <c r="D2660" s="4">
        <f>IF(OR(A2659&gt;=2^I$9,C2659&lt;=VrefLow),"",ROUND(((C2660-VrefLow)*(2^REsolution))/(VrefHigh-VrefLow),0))</f>
        <v>1343</v>
      </c>
      <c r="E2660" s="5" t="str">
        <f>IF(OR(A2659&gt;=2^I$9,C2659&lt;=VrefLow),"",DEC2BIN((MOD(D2660,4096)/512),3)&amp;DEC2BIN(MOD(D2660,512),9))</f>
        <v>010100111111</v>
      </c>
      <c r="F2660" s="1" t="str">
        <f>IF(OR(A2659&gt;=2^I$9,C2659&lt;=VrefLow),"",DEC2HEX(D2660,4))</f>
        <v>053F</v>
      </c>
    </row>
    <row r="2661" spans="1:6" x14ac:dyDescent="0.25">
      <c r="A2661" s="2">
        <f>IF(OR(A2660&gt;=2^I$9,C2660&lt;=VrefLow),"",A2660+1)</f>
        <v>2658</v>
      </c>
      <c r="B2661" s="6">
        <f>IF(OR(A2660&gt;=2^I$9,C2660&lt;=VrefLow),"",IF(B2660&lt;=0,"",(B2660-(M$6/(2^I$9)))))</f>
        <v>2.2484374999995547</v>
      </c>
      <c r="C2661" s="6">
        <f>IF(OR(A2660&gt;=2^I$9,C2660&lt;=VrefLow),"",(B2661*M$12)/(M$9+M$12))</f>
        <v>0.88491936359669698</v>
      </c>
      <c r="D2661" s="4">
        <f>IF(OR(A2660&gt;=2^I$9,C2660&lt;=VrefLow),"",ROUND(((C2661-VrefLow)*(2^REsolution))/(VrefHigh-VrefLow),0))</f>
        <v>1342</v>
      </c>
      <c r="E2661" s="5" t="str">
        <f>IF(OR(A2660&gt;=2^I$9,C2660&lt;=VrefLow),"",DEC2BIN((MOD(D2661,4096)/512),3)&amp;DEC2BIN(MOD(D2661,512),9))</f>
        <v>010100111110</v>
      </c>
      <c r="F2661" s="1" t="str">
        <f>IF(OR(A2660&gt;=2^I$9,C2660&lt;=VrefLow),"",DEC2HEX(D2661,4))</f>
        <v>053E</v>
      </c>
    </row>
    <row r="2662" spans="1:6" x14ac:dyDescent="0.25">
      <c r="A2662" s="2">
        <f>IF(OR(A2661&gt;=2^I$9,C2661&lt;=VrefLow),"",A2661+1)</f>
        <v>2659</v>
      </c>
      <c r="B2662" s="6">
        <f>IF(OR(A2661&gt;=2^I$9,C2661&lt;=VrefLow),"",IF(B2661&lt;=0,"",(B2661-(M$6/(2^I$9)))))</f>
        <v>2.2468749999995548</v>
      </c>
      <c r="C2662" s="6">
        <f>IF(OR(A2661&gt;=2^I$9,C2661&lt;=VrefLow),"",(B2662*M$12)/(M$9+M$12))</f>
        <v>0.88430440920920794</v>
      </c>
      <c r="D2662" s="4">
        <f>IF(OR(A2661&gt;=2^I$9,C2661&lt;=VrefLow),"",ROUND(((C2662-VrefLow)*(2^REsolution))/(VrefHigh-VrefLow),0))</f>
        <v>1342</v>
      </c>
      <c r="E2662" s="5" t="str">
        <f>IF(OR(A2661&gt;=2^I$9,C2661&lt;=VrefLow),"",DEC2BIN((MOD(D2662,4096)/512),3)&amp;DEC2BIN(MOD(D2662,512),9))</f>
        <v>010100111110</v>
      </c>
      <c r="F2662" s="1" t="str">
        <f>IF(OR(A2661&gt;=2^I$9,C2661&lt;=VrefLow),"",DEC2HEX(D2662,4))</f>
        <v>053E</v>
      </c>
    </row>
    <row r="2663" spans="1:6" x14ac:dyDescent="0.25">
      <c r="A2663" s="2">
        <f>IF(OR(A2662&gt;=2^I$9,C2662&lt;=VrefLow),"",A2662+1)</f>
        <v>2660</v>
      </c>
      <c r="B2663" s="6">
        <f>IF(OR(A2662&gt;=2^I$9,C2662&lt;=VrefLow),"",IF(B2662&lt;=0,"",(B2662-(M$6/(2^I$9)))))</f>
        <v>2.2453124999995548</v>
      </c>
      <c r="C2663" s="6">
        <f>IF(OR(A2662&gt;=2^I$9,C2662&lt;=VrefLow),"",(B2663*M$12)/(M$9+M$12))</f>
        <v>0.88368945482171879</v>
      </c>
      <c r="D2663" s="4">
        <f>IF(OR(A2662&gt;=2^I$9,C2662&lt;=VrefLow),"",ROUND(((C2663-VrefLow)*(2^REsolution))/(VrefHigh-VrefLow),0))</f>
        <v>1341</v>
      </c>
      <c r="E2663" s="5" t="str">
        <f>IF(OR(A2662&gt;=2^I$9,C2662&lt;=VrefLow),"",DEC2BIN((MOD(D2663,4096)/512),3)&amp;DEC2BIN(MOD(D2663,512),9))</f>
        <v>010100111101</v>
      </c>
      <c r="F2663" s="1" t="str">
        <f>IF(OR(A2662&gt;=2^I$9,C2662&lt;=VrefLow),"",DEC2HEX(D2663,4))</f>
        <v>053D</v>
      </c>
    </row>
    <row r="2664" spans="1:6" x14ac:dyDescent="0.25">
      <c r="A2664" s="2">
        <f>IF(OR(A2663&gt;=2^I$9,C2663&lt;=VrefLow),"",A2663+1)</f>
        <v>2661</v>
      </c>
      <c r="B2664" s="6">
        <f>IF(OR(A2663&gt;=2^I$9,C2663&lt;=VrefLow),"",IF(B2663&lt;=0,"",(B2663-(M$6/(2^I$9)))))</f>
        <v>2.2437499999995549</v>
      </c>
      <c r="C2664" s="6">
        <f>IF(OR(A2663&gt;=2^I$9,C2663&lt;=VrefLow),"",(B2664*M$12)/(M$9+M$12))</f>
        <v>0.88307450043422964</v>
      </c>
      <c r="D2664" s="4">
        <f>IF(OR(A2663&gt;=2^I$9,C2663&lt;=VrefLow),"",ROUND(((C2664-VrefLow)*(2^REsolution))/(VrefHigh-VrefLow),0))</f>
        <v>1340</v>
      </c>
      <c r="E2664" s="5" t="str">
        <f>IF(OR(A2663&gt;=2^I$9,C2663&lt;=VrefLow),"",DEC2BIN((MOD(D2664,4096)/512),3)&amp;DEC2BIN(MOD(D2664,512),9))</f>
        <v>010100111100</v>
      </c>
      <c r="F2664" s="1" t="str">
        <f>IF(OR(A2663&gt;=2^I$9,C2663&lt;=VrefLow),"",DEC2HEX(D2664,4))</f>
        <v>053C</v>
      </c>
    </row>
    <row r="2665" spans="1:6" x14ac:dyDescent="0.25">
      <c r="A2665" s="2">
        <f>IF(OR(A2664&gt;=2^I$9,C2664&lt;=VrefLow),"",A2664+1)</f>
        <v>2662</v>
      </c>
      <c r="B2665" s="6">
        <f>IF(OR(A2664&gt;=2^I$9,C2664&lt;=VrefLow),"",IF(B2664&lt;=0,"",(B2664-(M$6/(2^I$9)))))</f>
        <v>2.242187499999555</v>
      </c>
      <c r="C2665" s="6">
        <f>IF(OR(A2664&gt;=2^I$9,C2664&lt;=VrefLow),"",(B2665*M$12)/(M$9+M$12))</f>
        <v>0.88245954604674059</v>
      </c>
      <c r="D2665" s="4">
        <f>IF(OR(A2664&gt;=2^I$9,C2664&lt;=VrefLow),"",ROUND(((C2665-VrefLow)*(2^REsolution))/(VrefHigh-VrefLow),0))</f>
        <v>1339</v>
      </c>
      <c r="E2665" s="5" t="str">
        <f>IF(OR(A2664&gt;=2^I$9,C2664&lt;=VrefLow),"",DEC2BIN((MOD(D2665,4096)/512),3)&amp;DEC2BIN(MOD(D2665,512),9))</f>
        <v>010100111011</v>
      </c>
      <c r="F2665" s="1" t="str">
        <f>IF(OR(A2664&gt;=2^I$9,C2664&lt;=VrefLow),"",DEC2HEX(D2665,4))</f>
        <v>053B</v>
      </c>
    </row>
    <row r="2666" spans="1:6" x14ac:dyDescent="0.25">
      <c r="A2666" s="2">
        <f>IF(OR(A2665&gt;=2^I$9,C2665&lt;=VrefLow),"",A2665+1)</f>
        <v>2663</v>
      </c>
      <c r="B2666" s="6">
        <f>IF(OR(A2665&gt;=2^I$9,C2665&lt;=VrefLow),"",IF(B2665&lt;=0,"",(B2665-(M$6/(2^I$9)))))</f>
        <v>2.2406249999995551</v>
      </c>
      <c r="C2666" s="6">
        <f>IF(OR(A2665&gt;=2^I$9,C2665&lt;=VrefLow),"",(B2666*M$12)/(M$9+M$12))</f>
        <v>0.88184459165925155</v>
      </c>
      <c r="D2666" s="4">
        <f>IF(OR(A2665&gt;=2^I$9,C2665&lt;=VrefLow),"",ROUND(((C2666-VrefLow)*(2^REsolution))/(VrefHigh-VrefLow),0))</f>
        <v>1338</v>
      </c>
      <c r="E2666" s="5" t="str">
        <f>IF(OR(A2665&gt;=2^I$9,C2665&lt;=VrefLow),"",DEC2BIN((MOD(D2666,4096)/512),3)&amp;DEC2BIN(MOD(D2666,512),9))</f>
        <v>010100111010</v>
      </c>
      <c r="F2666" s="1" t="str">
        <f>IF(OR(A2665&gt;=2^I$9,C2665&lt;=VrefLow),"",DEC2HEX(D2666,4))</f>
        <v>053A</v>
      </c>
    </row>
    <row r="2667" spans="1:6" x14ac:dyDescent="0.25">
      <c r="A2667" s="2">
        <f>IF(OR(A2666&gt;=2^I$9,C2666&lt;=VrefLow),"",A2666+1)</f>
        <v>2664</v>
      </c>
      <c r="B2667" s="6">
        <f>IF(OR(A2666&gt;=2^I$9,C2666&lt;=VrefLow),"",IF(B2666&lt;=0,"",(B2666-(M$6/(2^I$9)))))</f>
        <v>2.2390624999995552</v>
      </c>
      <c r="C2667" s="6">
        <f>IF(OR(A2666&gt;=2^I$9,C2666&lt;=VrefLow),"",(B2667*M$12)/(M$9+M$12))</f>
        <v>0.88122963727176229</v>
      </c>
      <c r="D2667" s="4">
        <f>IF(OR(A2666&gt;=2^I$9,C2666&lt;=VrefLow),"",ROUND(((C2667-VrefLow)*(2^REsolution))/(VrefHigh-VrefLow),0))</f>
        <v>1337</v>
      </c>
      <c r="E2667" s="5" t="str">
        <f>IF(OR(A2666&gt;=2^I$9,C2666&lt;=VrefLow),"",DEC2BIN((MOD(D2667,4096)/512),3)&amp;DEC2BIN(MOD(D2667,512),9))</f>
        <v>010100111001</v>
      </c>
      <c r="F2667" s="1" t="str">
        <f>IF(OR(A2666&gt;=2^I$9,C2666&lt;=VrefLow),"",DEC2HEX(D2667,4))</f>
        <v>0539</v>
      </c>
    </row>
    <row r="2668" spans="1:6" x14ac:dyDescent="0.25">
      <c r="A2668" s="2">
        <f>IF(OR(A2667&gt;=2^I$9,C2667&lt;=VrefLow),"",A2667+1)</f>
        <v>2665</v>
      </c>
      <c r="B2668" s="6">
        <f>IF(OR(A2667&gt;=2^I$9,C2667&lt;=VrefLow),"",IF(B2667&lt;=0,"",(B2667-(M$6/(2^I$9)))))</f>
        <v>2.2374999999995553</v>
      </c>
      <c r="C2668" s="6">
        <f>IF(OR(A2667&gt;=2^I$9,C2667&lt;=VrefLow),"",(B2668*M$12)/(M$9+M$12))</f>
        <v>0.88061468288427325</v>
      </c>
      <c r="D2668" s="4">
        <f>IF(OR(A2667&gt;=2^I$9,C2667&lt;=VrefLow),"",ROUND(((C2668-VrefLow)*(2^REsolution))/(VrefHigh-VrefLow),0))</f>
        <v>1336</v>
      </c>
      <c r="E2668" s="5" t="str">
        <f>IF(OR(A2667&gt;=2^I$9,C2667&lt;=VrefLow),"",DEC2BIN((MOD(D2668,4096)/512),3)&amp;DEC2BIN(MOD(D2668,512),9))</f>
        <v>010100111000</v>
      </c>
      <c r="F2668" s="1" t="str">
        <f>IF(OR(A2667&gt;=2^I$9,C2667&lt;=VrefLow),"",DEC2HEX(D2668,4))</f>
        <v>0538</v>
      </c>
    </row>
    <row r="2669" spans="1:6" x14ac:dyDescent="0.25">
      <c r="A2669" s="2">
        <f>IF(OR(A2668&gt;=2^I$9,C2668&lt;=VrefLow),"",A2668+1)</f>
        <v>2666</v>
      </c>
      <c r="B2669" s="6">
        <f>IF(OR(A2668&gt;=2^I$9,C2668&lt;=VrefLow),"",IF(B2668&lt;=0,"",(B2668-(M$6/(2^I$9)))))</f>
        <v>2.2359374999995554</v>
      </c>
      <c r="C2669" s="6">
        <f>IF(OR(A2668&gt;=2^I$9,C2668&lt;=VrefLow),"",(B2669*M$12)/(M$9+M$12))</f>
        <v>0.87999972849678421</v>
      </c>
      <c r="D2669" s="4">
        <f>IF(OR(A2668&gt;=2^I$9,C2668&lt;=VrefLow),"",ROUND(((C2669-VrefLow)*(2^REsolution))/(VrefHigh-VrefLow),0))</f>
        <v>1335</v>
      </c>
      <c r="E2669" s="5" t="str">
        <f>IF(OR(A2668&gt;=2^I$9,C2668&lt;=VrefLow),"",DEC2BIN((MOD(D2669,4096)/512),3)&amp;DEC2BIN(MOD(D2669,512),9))</f>
        <v>010100110111</v>
      </c>
      <c r="F2669" s="1" t="str">
        <f>IF(OR(A2668&gt;=2^I$9,C2668&lt;=VrefLow),"",DEC2HEX(D2669,4))</f>
        <v>0537</v>
      </c>
    </row>
    <row r="2670" spans="1:6" x14ac:dyDescent="0.25">
      <c r="A2670" s="2">
        <f>IF(OR(A2669&gt;=2^I$9,C2669&lt;=VrefLow),"",A2669+1)</f>
        <v>2667</v>
      </c>
      <c r="B2670" s="6">
        <f>IF(OR(A2669&gt;=2^I$9,C2669&lt;=VrefLow),"",IF(B2669&lt;=0,"",(B2669-(M$6/(2^I$9)))))</f>
        <v>2.2343749999995555</v>
      </c>
      <c r="C2670" s="6">
        <f>IF(OR(A2669&gt;=2^I$9,C2669&lt;=VrefLow),"",(B2670*M$12)/(M$9+M$12))</f>
        <v>0.87938477410929505</v>
      </c>
      <c r="D2670" s="4">
        <f>IF(OR(A2669&gt;=2^I$9,C2669&lt;=VrefLow),"",ROUND(((C2670-VrefLow)*(2^REsolution))/(VrefHigh-VrefLow),0))</f>
        <v>1334</v>
      </c>
      <c r="E2670" s="5" t="str">
        <f>IF(OR(A2669&gt;=2^I$9,C2669&lt;=VrefLow),"",DEC2BIN((MOD(D2670,4096)/512),3)&amp;DEC2BIN(MOD(D2670,512),9))</f>
        <v>010100110110</v>
      </c>
      <c r="F2670" s="1" t="str">
        <f>IF(OR(A2669&gt;=2^I$9,C2669&lt;=VrefLow),"",DEC2HEX(D2670,4))</f>
        <v>0536</v>
      </c>
    </row>
    <row r="2671" spans="1:6" x14ac:dyDescent="0.25">
      <c r="A2671" s="2">
        <f>IF(OR(A2670&gt;=2^I$9,C2670&lt;=VrefLow),"",A2670+1)</f>
        <v>2668</v>
      </c>
      <c r="B2671" s="6">
        <f>IF(OR(A2670&gt;=2^I$9,C2670&lt;=VrefLow),"",IF(B2670&lt;=0,"",(B2670-(M$6/(2^I$9)))))</f>
        <v>2.2328124999995556</v>
      </c>
      <c r="C2671" s="6">
        <f>IF(OR(A2670&gt;=2^I$9,C2670&lt;=VrefLow),"",(B2671*M$12)/(M$9+M$12))</f>
        <v>0.8787698197218059</v>
      </c>
      <c r="D2671" s="4">
        <f>IF(OR(A2670&gt;=2^I$9,C2670&lt;=VrefLow),"",ROUND(((C2671-VrefLow)*(2^REsolution))/(VrefHigh-VrefLow),0))</f>
        <v>1333</v>
      </c>
      <c r="E2671" s="5" t="str">
        <f>IF(OR(A2670&gt;=2^I$9,C2670&lt;=VrefLow),"",DEC2BIN((MOD(D2671,4096)/512),3)&amp;DEC2BIN(MOD(D2671,512),9))</f>
        <v>010100110101</v>
      </c>
      <c r="F2671" s="1" t="str">
        <f>IF(OR(A2670&gt;=2^I$9,C2670&lt;=VrefLow),"",DEC2HEX(D2671,4))</f>
        <v>0535</v>
      </c>
    </row>
    <row r="2672" spans="1:6" x14ac:dyDescent="0.25">
      <c r="A2672" s="2">
        <f>IF(OR(A2671&gt;=2^I$9,C2671&lt;=VrefLow),"",A2671+1)</f>
        <v>2669</v>
      </c>
      <c r="B2672" s="6">
        <f>IF(OR(A2671&gt;=2^I$9,C2671&lt;=VrefLow),"",IF(B2671&lt;=0,"",(B2671-(M$6/(2^I$9)))))</f>
        <v>2.2312499999995556</v>
      </c>
      <c r="C2672" s="6">
        <f>IF(OR(A2671&gt;=2^I$9,C2671&lt;=VrefLow),"",(B2672*M$12)/(M$9+M$12))</f>
        <v>0.87815486533431686</v>
      </c>
      <c r="D2672" s="4">
        <f>IF(OR(A2671&gt;=2^I$9,C2671&lt;=VrefLow),"",ROUND(((C2672-VrefLow)*(2^REsolution))/(VrefHigh-VrefLow),0))</f>
        <v>1332</v>
      </c>
      <c r="E2672" s="5" t="str">
        <f>IF(OR(A2671&gt;=2^I$9,C2671&lt;=VrefLow),"",DEC2BIN((MOD(D2672,4096)/512),3)&amp;DEC2BIN(MOD(D2672,512),9))</f>
        <v>010100110100</v>
      </c>
      <c r="F2672" s="1" t="str">
        <f>IF(OR(A2671&gt;=2^I$9,C2671&lt;=VrefLow),"",DEC2HEX(D2672,4))</f>
        <v>0534</v>
      </c>
    </row>
    <row r="2673" spans="1:6" x14ac:dyDescent="0.25">
      <c r="A2673" s="2">
        <f>IF(OR(A2672&gt;=2^I$9,C2672&lt;=VrefLow),"",A2672+1)</f>
        <v>2670</v>
      </c>
      <c r="B2673" s="6">
        <f>IF(OR(A2672&gt;=2^I$9,C2672&lt;=VrefLow),"",IF(B2672&lt;=0,"",(B2672-(M$6/(2^I$9)))))</f>
        <v>2.2296874999995557</v>
      </c>
      <c r="C2673" s="6">
        <f>IF(OR(A2672&gt;=2^I$9,C2672&lt;=VrefLow),"",(B2673*M$12)/(M$9+M$12))</f>
        <v>0.87753991094682771</v>
      </c>
      <c r="D2673" s="4">
        <f>IF(OR(A2672&gt;=2^I$9,C2672&lt;=VrefLow),"",ROUND(((C2673-VrefLow)*(2^REsolution))/(VrefHigh-VrefLow),0))</f>
        <v>1331</v>
      </c>
      <c r="E2673" s="5" t="str">
        <f>IF(OR(A2672&gt;=2^I$9,C2672&lt;=VrefLow),"",DEC2BIN((MOD(D2673,4096)/512),3)&amp;DEC2BIN(MOD(D2673,512),9))</f>
        <v>010100110011</v>
      </c>
      <c r="F2673" s="1" t="str">
        <f>IF(OR(A2672&gt;=2^I$9,C2672&lt;=VrefLow),"",DEC2HEX(D2673,4))</f>
        <v>0533</v>
      </c>
    </row>
    <row r="2674" spans="1:6" x14ac:dyDescent="0.25">
      <c r="A2674" s="2">
        <f>IF(OR(A2673&gt;=2^I$9,C2673&lt;=VrefLow),"",A2673+1)</f>
        <v>2671</v>
      </c>
      <c r="B2674" s="6">
        <f>IF(OR(A2673&gt;=2^I$9,C2673&lt;=VrefLow),"",IF(B2673&lt;=0,"",(B2673-(M$6/(2^I$9)))))</f>
        <v>2.2281249999995558</v>
      </c>
      <c r="C2674" s="6">
        <f>IF(OR(A2673&gt;=2^I$9,C2673&lt;=VrefLow),"",(B2674*M$12)/(M$9+M$12))</f>
        <v>0.87692495655933866</v>
      </c>
      <c r="D2674" s="4">
        <f>IF(OR(A2673&gt;=2^I$9,C2673&lt;=VrefLow),"",ROUND(((C2674-VrefLow)*(2^REsolution))/(VrefHigh-VrefLow),0))</f>
        <v>1330</v>
      </c>
      <c r="E2674" s="5" t="str">
        <f>IF(OR(A2673&gt;=2^I$9,C2673&lt;=VrefLow),"",DEC2BIN((MOD(D2674,4096)/512),3)&amp;DEC2BIN(MOD(D2674,512),9))</f>
        <v>010100110010</v>
      </c>
      <c r="F2674" s="1" t="str">
        <f>IF(OR(A2673&gt;=2^I$9,C2673&lt;=VrefLow),"",DEC2HEX(D2674,4))</f>
        <v>0532</v>
      </c>
    </row>
    <row r="2675" spans="1:6" x14ac:dyDescent="0.25">
      <c r="A2675" s="2">
        <f>IF(OR(A2674&gt;=2^I$9,C2674&lt;=VrefLow),"",A2674+1)</f>
        <v>2672</v>
      </c>
      <c r="B2675" s="6">
        <f>IF(OR(A2674&gt;=2^I$9,C2674&lt;=VrefLow),"",IF(B2674&lt;=0,"",(B2674-(M$6/(2^I$9)))))</f>
        <v>2.2265624999995559</v>
      </c>
      <c r="C2675" s="6">
        <f>IF(OR(A2674&gt;=2^I$9,C2674&lt;=VrefLow),"",(B2675*M$12)/(M$9+M$12))</f>
        <v>0.87631000217184951</v>
      </c>
      <c r="D2675" s="4">
        <f>IF(OR(A2674&gt;=2^I$9,C2674&lt;=VrefLow),"",ROUND(((C2675-VrefLow)*(2^REsolution))/(VrefHigh-VrefLow),0))</f>
        <v>1329</v>
      </c>
      <c r="E2675" s="5" t="str">
        <f>IF(OR(A2674&gt;=2^I$9,C2674&lt;=VrefLow),"",DEC2BIN((MOD(D2675,4096)/512),3)&amp;DEC2BIN(MOD(D2675,512),9))</f>
        <v>010100110001</v>
      </c>
      <c r="F2675" s="1" t="str">
        <f>IF(OR(A2674&gt;=2^I$9,C2674&lt;=VrefLow),"",DEC2HEX(D2675,4))</f>
        <v>0531</v>
      </c>
    </row>
    <row r="2676" spans="1:6" x14ac:dyDescent="0.25">
      <c r="A2676" s="2">
        <f>IF(OR(A2675&gt;=2^I$9,C2675&lt;=VrefLow),"",A2675+1)</f>
        <v>2673</v>
      </c>
      <c r="B2676" s="6">
        <f>IF(OR(A2675&gt;=2^I$9,C2675&lt;=VrefLow),"",IF(B2675&lt;=0,"",(B2675-(M$6/(2^I$9)))))</f>
        <v>2.224999999999556</v>
      </c>
      <c r="C2676" s="6">
        <f>IF(OR(A2675&gt;=2^I$9,C2675&lt;=VrefLow),"",(B2676*M$12)/(M$9+M$12))</f>
        <v>0.87569504778436047</v>
      </c>
      <c r="D2676" s="4">
        <f>IF(OR(A2675&gt;=2^I$9,C2675&lt;=VrefLow),"",ROUND(((C2676-VrefLow)*(2^REsolution))/(VrefHigh-VrefLow),0))</f>
        <v>1328</v>
      </c>
      <c r="E2676" s="5" t="str">
        <f>IF(OR(A2675&gt;=2^I$9,C2675&lt;=VrefLow),"",DEC2BIN((MOD(D2676,4096)/512),3)&amp;DEC2BIN(MOD(D2676,512),9))</f>
        <v>010100110000</v>
      </c>
      <c r="F2676" s="1" t="str">
        <f>IF(OR(A2675&gt;=2^I$9,C2675&lt;=VrefLow),"",DEC2HEX(D2676,4))</f>
        <v>0530</v>
      </c>
    </row>
    <row r="2677" spans="1:6" x14ac:dyDescent="0.25">
      <c r="A2677" s="2">
        <f>IF(OR(A2676&gt;=2^I$9,C2676&lt;=VrefLow),"",A2676+1)</f>
        <v>2674</v>
      </c>
      <c r="B2677" s="6">
        <f>IF(OR(A2676&gt;=2^I$9,C2676&lt;=VrefLow),"",IF(B2676&lt;=0,"",(B2676-(M$6/(2^I$9)))))</f>
        <v>2.2234374999995561</v>
      </c>
      <c r="C2677" s="6">
        <f>IF(OR(A2676&gt;=2^I$9,C2676&lt;=VrefLow),"",(B2677*M$12)/(M$9+M$12))</f>
        <v>0.87508009339687132</v>
      </c>
      <c r="D2677" s="4">
        <f>IF(OR(A2676&gt;=2^I$9,C2676&lt;=VrefLow),"",ROUND(((C2677-VrefLow)*(2^REsolution))/(VrefHigh-VrefLow),0))</f>
        <v>1328</v>
      </c>
      <c r="E2677" s="5" t="str">
        <f>IF(OR(A2676&gt;=2^I$9,C2676&lt;=VrefLow),"",DEC2BIN((MOD(D2677,4096)/512),3)&amp;DEC2BIN(MOD(D2677,512),9))</f>
        <v>010100110000</v>
      </c>
      <c r="F2677" s="1" t="str">
        <f>IF(OR(A2676&gt;=2^I$9,C2676&lt;=VrefLow),"",DEC2HEX(D2677,4))</f>
        <v>0530</v>
      </c>
    </row>
    <row r="2678" spans="1:6" x14ac:dyDescent="0.25">
      <c r="A2678" s="2">
        <f>IF(OR(A2677&gt;=2^I$9,C2677&lt;=VrefLow),"",A2677+1)</f>
        <v>2675</v>
      </c>
      <c r="B2678" s="6">
        <f>IF(OR(A2677&gt;=2^I$9,C2677&lt;=VrefLow),"",IF(B2677&lt;=0,"",(B2677-(M$6/(2^I$9)))))</f>
        <v>2.2218749999995562</v>
      </c>
      <c r="C2678" s="6">
        <f>IF(OR(A2677&gt;=2^I$9,C2677&lt;=VrefLow),"",(B2678*M$12)/(M$9+M$12))</f>
        <v>0.87446513900938228</v>
      </c>
      <c r="D2678" s="4">
        <f>IF(OR(A2677&gt;=2^I$9,C2677&lt;=VrefLow),"",ROUND(((C2678-VrefLow)*(2^REsolution))/(VrefHigh-VrefLow),0))</f>
        <v>1327</v>
      </c>
      <c r="E2678" s="5" t="str">
        <f>IF(OR(A2677&gt;=2^I$9,C2677&lt;=VrefLow),"",DEC2BIN((MOD(D2678,4096)/512),3)&amp;DEC2BIN(MOD(D2678,512),9))</f>
        <v>010100101111</v>
      </c>
      <c r="F2678" s="1" t="str">
        <f>IF(OR(A2677&gt;=2^I$9,C2677&lt;=VrefLow),"",DEC2HEX(D2678,4))</f>
        <v>052F</v>
      </c>
    </row>
    <row r="2679" spans="1:6" x14ac:dyDescent="0.25">
      <c r="A2679" s="2">
        <f>IF(OR(A2678&gt;=2^I$9,C2678&lt;=VrefLow),"",A2678+1)</f>
        <v>2676</v>
      </c>
      <c r="B2679" s="6">
        <f>IF(OR(A2678&gt;=2^I$9,C2678&lt;=VrefLow),"",IF(B2678&lt;=0,"",(B2678-(M$6/(2^I$9)))))</f>
        <v>2.2203124999995563</v>
      </c>
      <c r="C2679" s="6">
        <f>IF(OR(A2678&gt;=2^I$9,C2678&lt;=VrefLow),"",(B2679*M$12)/(M$9+M$12))</f>
        <v>0.87385018462189312</v>
      </c>
      <c r="D2679" s="4">
        <f>IF(OR(A2678&gt;=2^I$9,C2678&lt;=VrefLow),"",ROUND(((C2679-VrefLow)*(2^REsolution))/(VrefHigh-VrefLow),0))</f>
        <v>1326</v>
      </c>
      <c r="E2679" s="5" t="str">
        <f>IF(OR(A2678&gt;=2^I$9,C2678&lt;=VrefLow),"",DEC2BIN((MOD(D2679,4096)/512),3)&amp;DEC2BIN(MOD(D2679,512),9))</f>
        <v>010100101110</v>
      </c>
      <c r="F2679" s="1" t="str">
        <f>IF(OR(A2678&gt;=2^I$9,C2678&lt;=VrefLow),"",DEC2HEX(D2679,4))</f>
        <v>052E</v>
      </c>
    </row>
    <row r="2680" spans="1:6" x14ac:dyDescent="0.25">
      <c r="A2680" s="2">
        <f>IF(OR(A2679&gt;=2^I$9,C2679&lt;=VrefLow),"",A2679+1)</f>
        <v>2677</v>
      </c>
      <c r="B2680" s="6">
        <f>IF(OR(A2679&gt;=2^I$9,C2679&lt;=VrefLow),"",IF(B2679&lt;=0,"",(B2679-(M$6/(2^I$9)))))</f>
        <v>2.2187499999995564</v>
      </c>
      <c r="C2680" s="6">
        <f>IF(OR(A2679&gt;=2^I$9,C2679&lt;=VrefLow),"",(B2680*M$12)/(M$9+M$12))</f>
        <v>0.87323523023440397</v>
      </c>
      <c r="D2680" s="4">
        <f>IF(OR(A2679&gt;=2^I$9,C2679&lt;=VrefLow),"",ROUND(((C2680-VrefLow)*(2^REsolution))/(VrefHigh-VrefLow),0))</f>
        <v>1325</v>
      </c>
      <c r="E2680" s="5" t="str">
        <f>IF(OR(A2679&gt;=2^I$9,C2679&lt;=VrefLow),"",DEC2BIN((MOD(D2680,4096)/512),3)&amp;DEC2BIN(MOD(D2680,512),9))</f>
        <v>010100101101</v>
      </c>
      <c r="F2680" s="1" t="str">
        <f>IF(OR(A2679&gt;=2^I$9,C2679&lt;=VrefLow),"",DEC2HEX(D2680,4))</f>
        <v>052D</v>
      </c>
    </row>
    <row r="2681" spans="1:6" x14ac:dyDescent="0.25">
      <c r="A2681" s="2">
        <f>IF(OR(A2680&gt;=2^I$9,C2680&lt;=VrefLow),"",A2680+1)</f>
        <v>2678</v>
      </c>
      <c r="B2681" s="6">
        <f>IF(OR(A2680&gt;=2^I$9,C2680&lt;=VrefLow),"",IF(B2680&lt;=0,"",(B2680-(M$6/(2^I$9)))))</f>
        <v>2.2171874999995564</v>
      </c>
      <c r="C2681" s="6">
        <f>IF(OR(A2680&gt;=2^I$9,C2680&lt;=VrefLow),"",(B2681*M$12)/(M$9+M$12))</f>
        <v>0.87262027584691493</v>
      </c>
      <c r="D2681" s="4">
        <f>IF(OR(A2680&gt;=2^I$9,C2680&lt;=VrefLow),"",ROUND(((C2681-VrefLow)*(2^REsolution))/(VrefHigh-VrefLow),0))</f>
        <v>1324</v>
      </c>
      <c r="E2681" s="5" t="str">
        <f>IF(OR(A2680&gt;=2^I$9,C2680&lt;=VrefLow),"",DEC2BIN((MOD(D2681,4096)/512),3)&amp;DEC2BIN(MOD(D2681,512),9))</f>
        <v>010100101100</v>
      </c>
      <c r="F2681" s="1" t="str">
        <f>IF(OR(A2680&gt;=2^I$9,C2680&lt;=VrefLow),"",DEC2HEX(D2681,4))</f>
        <v>052C</v>
      </c>
    </row>
    <row r="2682" spans="1:6" x14ac:dyDescent="0.25">
      <c r="A2682" s="2">
        <f>IF(OR(A2681&gt;=2^I$9,C2681&lt;=VrefLow),"",A2681+1)</f>
        <v>2679</v>
      </c>
      <c r="B2682" s="6">
        <f>IF(OR(A2681&gt;=2^I$9,C2681&lt;=VrefLow),"",IF(B2681&lt;=0,"",(B2681-(M$6/(2^I$9)))))</f>
        <v>2.2156249999995565</v>
      </c>
      <c r="C2682" s="6">
        <f>IF(OR(A2681&gt;=2^I$9,C2681&lt;=VrefLow),"",(B2682*M$12)/(M$9+M$12))</f>
        <v>0.87200532145942589</v>
      </c>
      <c r="D2682" s="4">
        <f>IF(OR(A2681&gt;=2^I$9,C2681&lt;=VrefLow),"",ROUND(((C2682-VrefLow)*(2^REsolution))/(VrefHigh-VrefLow),0))</f>
        <v>1323</v>
      </c>
      <c r="E2682" s="5" t="str">
        <f>IF(OR(A2681&gt;=2^I$9,C2681&lt;=VrefLow),"",DEC2BIN((MOD(D2682,4096)/512),3)&amp;DEC2BIN(MOD(D2682,512),9))</f>
        <v>010100101011</v>
      </c>
      <c r="F2682" s="1" t="str">
        <f>IF(OR(A2681&gt;=2^I$9,C2681&lt;=VrefLow),"",DEC2HEX(D2682,4))</f>
        <v>052B</v>
      </c>
    </row>
    <row r="2683" spans="1:6" x14ac:dyDescent="0.25">
      <c r="A2683" s="2">
        <f>IF(OR(A2682&gt;=2^I$9,C2682&lt;=VrefLow),"",A2682+1)</f>
        <v>2680</v>
      </c>
      <c r="B2683" s="6">
        <f>IF(OR(A2682&gt;=2^I$9,C2682&lt;=VrefLow),"",IF(B2682&lt;=0,"",(B2682-(M$6/(2^I$9)))))</f>
        <v>2.2140624999995566</v>
      </c>
      <c r="C2683" s="6">
        <f>IF(OR(A2682&gt;=2^I$9,C2682&lt;=VrefLow),"",(B2683*M$12)/(M$9+M$12))</f>
        <v>0.87139036707193662</v>
      </c>
      <c r="D2683" s="4">
        <f>IF(OR(A2682&gt;=2^I$9,C2682&lt;=VrefLow),"",ROUND(((C2683-VrefLow)*(2^REsolution))/(VrefHigh-VrefLow),0))</f>
        <v>1322</v>
      </c>
      <c r="E2683" s="5" t="str">
        <f>IF(OR(A2682&gt;=2^I$9,C2682&lt;=VrefLow),"",DEC2BIN((MOD(D2683,4096)/512),3)&amp;DEC2BIN(MOD(D2683,512),9))</f>
        <v>010100101010</v>
      </c>
      <c r="F2683" s="1" t="str">
        <f>IF(OR(A2682&gt;=2^I$9,C2682&lt;=VrefLow),"",DEC2HEX(D2683,4))</f>
        <v>052A</v>
      </c>
    </row>
    <row r="2684" spans="1:6" x14ac:dyDescent="0.25">
      <c r="A2684" s="2">
        <f>IF(OR(A2683&gt;=2^I$9,C2683&lt;=VrefLow),"",A2683+1)</f>
        <v>2681</v>
      </c>
      <c r="B2684" s="6">
        <f>IF(OR(A2683&gt;=2^I$9,C2683&lt;=VrefLow),"",IF(B2683&lt;=0,"",(B2683-(M$6/(2^I$9)))))</f>
        <v>2.2124999999995567</v>
      </c>
      <c r="C2684" s="6">
        <f>IF(OR(A2683&gt;=2^I$9,C2683&lt;=VrefLow),"",(B2684*M$12)/(M$9+M$12))</f>
        <v>0.87077541268444758</v>
      </c>
      <c r="D2684" s="4">
        <f>IF(OR(A2683&gt;=2^I$9,C2683&lt;=VrefLow),"",ROUND(((C2684-VrefLow)*(2^REsolution))/(VrefHigh-VrefLow),0))</f>
        <v>1321</v>
      </c>
      <c r="E2684" s="5" t="str">
        <f>IF(OR(A2683&gt;=2^I$9,C2683&lt;=VrefLow),"",DEC2BIN((MOD(D2684,4096)/512),3)&amp;DEC2BIN(MOD(D2684,512),9))</f>
        <v>010100101001</v>
      </c>
      <c r="F2684" s="1" t="str">
        <f>IF(OR(A2683&gt;=2^I$9,C2683&lt;=VrefLow),"",DEC2HEX(D2684,4))</f>
        <v>0529</v>
      </c>
    </row>
    <row r="2685" spans="1:6" x14ac:dyDescent="0.25">
      <c r="A2685" s="2">
        <f>IF(OR(A2684&gt;=2^I$9,C2684&lt;=VrefLow),"",A2684+1)</f>
        <v>2682</v>
      </c>
      <c r="B2685" s="6">
        <f>IF(OR(A2684&gt;=2^I$9,C2684&lt;=VrefLow),"",IF(B2684&lt;=0,"",(B2684-(M$6/(2^I$9)))))</f>
        <v>2.2109374999995568</v>
      </c>
      <c r="C2685" s="6">
        <f>IF(OR(A2684&gt;=2^I$9,C2684&lt;=VrefLow),"",(B2685*M$12)/(M$9+M$12))</f>
        <v>0.87016045829695854</v>
      </c>
      <c r="D2685" s="4">
        <f>IF(OR(A2684&gt;=2^I$9,C2684&lt;=VrefLow),"",ROUND(((C2685-VrefLow)*(2^REsolution))/(VrefHigh-VrefLow),0))</f>
        <v>1320</v>
      </c>
      <c r="E2685" s="5" t="str">
        <f>IF(OR(A2684&gt;=2^I$9,C2684&lt;=VrefLow),"",DEC2BIN((MOD(D2685,4096)/512),3)&amp;DEC2BIN(MOD(D2685,512),9))</f>
        <v>010100101000</v>
      </c>
      <c r="F2685" s="1" t="str">
        <f>IF(OR(A2684&gt;=2^I$9,C2684&lt;=VrefLow),"",DEC2HEX(D2685,4))</f>
        <v>0528</v>
      </c>
    </row>
    <row r="2686" spans="1:6" x14ac:dyDescent="0.25">
      <c r="A2686" s="2">
        <f>IF(OR(A2685&gt;=2^I$9,C2685&lt;=VrefLow),"",A2685+1)</f>
        <v>2683</v>
      </c>
      <c r="B2686" s="6">
        <f>IF(OR(A2685&gt;=2^I$9,C2685&lt;=VrefLow),"",IF(B2685&lt;=0,"",(B2685-(M$6/(2^I$9)))))</f>
        <v>2.2093749999995569</v>
      </c>
      <c r="C2686" s="6">
        <f>IF(OR(A2685&gt;=2^I$9,C2685&lt;=VrefLow),"",(B2686*M$12)/(M$9+M$12))</f>
        <v>0.86954550390946939</v>
      </c>
      <c r="D2686" s="4">
        <f>IF(OR(A2685&gt;=2^I$9,C2685&lt;=VrefLow),"",ROUND(((C2686-VrefLow)*(2^REsolution))/(VrefHigh-VrefLow),0))</f>
        <v>1319</v>
      </c>
      <c r="E2686" s="5" t="str">
        <f>IF(OR(A2685&gt;=2^I$9,C2685&lt;=VrefLow),"",DEC2BIN((MOD(D2686,4096)/512),3)&amp;DEC2BIN(MOD(D2686,512),9))</f>
        <v>010100100111</v>
      </c>
      <c r="F2686" s="1" t="str">
        <f>IF(OR(A2685&gt;=2^I$9,C2685&lt;=VrefLow),"",DEC2HEX(D2686,4))</f>
        <v>0527</v>
      </c>
    </row>
    <row r="2687" spans="1:6" x14ac:dyDescent="0.25">
      <c r="A2687" s="2">
        <f>IF(OR(A2686&gt;=2^I$9,C2686&lt;=VrefLow),"",A2686+1)</f>
        <v>2684</v>
      </c>
      <c r="B2687" s="6">
        <f>IF(OR(A2686&gt;=2^I$9,C2686&lt;=VrefLow),"",IF(B2686&lt;=0,"",(B2686-(M$6/(2^I$9)))))</f>
        <v>2.207812499999557</v>
      </c>
      <c r="C2687" s="6">
        <f>IF(OR(A2686&gt;=2^I$9,C2686&lt;=VrefLow),"",(B2687*M$12)/(M$9+M$12))</f>
        <v>0.86893054952198034</v>
      </c>
      <c r="D2687" s="4">
        <f>IF(OR(A2686&gt;=2^I$9,C2686&lt;=VrefLow),"",ROUND(((C2687-VrefLow)*(2^REsolution))/(VrefHigh-VrefLow),0))</f>
        <v>1318</v>
      </c>
      <c r="E2687" s="5" t="str">
        <f>IF(OR(A2686&gt;=2^I$9,C2686&lt;=VrefLow),"",DEC2BIN((MOD(D2687,4096)/512),3)&amp;DEC2BIN(MOD(D2687,512),9))</f>
        <v>010100100110</v>
      </c>
      <c r="F2687" s="1" t="str">
        <f>IF(OR(A2686&gt;=2^I$9,C2686&lt;=VrefLow),"",DEC2HEX(D2687,4))</f>
        <v>0526</v>
      </c>
    </row>
    <row r="2688" spans="1:6" x14ac:dyDescent="0.25">
      <c r="A2688" s="2">
        <f>IF(OR(A2687&gt;=2^I$9,C2687&lt;=VrefLow),"",A2687+1)</f>
        <v>2685</v>
      </c>
      <c r="B2688" s="6">
        <f>IF(OR(A2687&gt;=2^I$9,C2687&lt;=VrefLow),"",IF(B2687&lt;=0,"",(B2687-(M$6/(2^I$9)))))</f>
        <v>2.2062499999995571</v>
      </c>
      <c r="C2688" s="6">
        <f>IF(OR(A2687&gt;=2^I$9,C2687&lt;=VrefLow),"",(B2688*M$12)/(M$9+M$12))</f>
        <v>0.86831559513449119</v>
      </c>
      <c r="D2688" s="4">
        <f>IF(OR(A2687&gt;=2^I$9,C2687&lt;=VrefLow),"",ROUND(((C2688-VrefLow)*(2^REsolution))/(VrefHigh-VrefLow),0))</f>
        <v>1317</v>
      </c>
      <c r="E2688" s="5" t="str">
        <f>IF(OR(A2687&gt;=2^I$9,C2687&lt;=VrefLow),"",DEC2BIN((MOD(D2688,4096)/512),3)&amp;DEC2BIN(MOD(D2688,512),9))</f>
        <v>010100100101</v>
      </c>
      <c r="F2688" s="1" t="str">
        <f>IF(OR(A2687&gt;=2^I$9,C2687&lt;=VrefLow),"",DEC2HEX(D2688,4))</f>
        <v>0525</v>
      </c>
    </row>
    <row r="2689" spans="1:6" x14ac:dyDescent="0.25">
      <c r="A2689" s="2">
        <f>IF(OR(A2688&gt;=2^I$9,C2688&lt;=VrefLow),"",A2688+1)</f>
        <v>2686</v>
      </c>
      <c r="B2689" s="6">
        <f>IF(OR(A2688&gt;=2^I$9,C2688&lt;=VrefLow),"",IF(B2688&lt;=0,"",(B2688-(M$6/(2^I$9)))))</f>
        <v>2.2046874999995572</v>
      </c>
      <c r="C2689" s="6">
        <f>IF(OR(A2688&gt;=2^I$9,C2688&lt;=VrefLow),"",(B2689*M$12)/(M$9+M$12))</f>
        <v>0.86770064074700204</v>
      </c>
      <c r="D2689" s="4">
        <f>IF(OR(A2688&gt;=2^I$9,C2688&lt;=VrefLow),"",ROUND(((C2689-VrefLow)*(2^REsolution))/(VrefHigh-VrefLow),0))</f>
        <v>1316</v>
      </c>
      <c r="E2689" s="5" t="str">
        <f>IF(OR(A2688&gt;=2^I$9,C2688&lt;=VrefLow),"",DEC2BIN((MOD(D2689,4096)/512),3)&amp;DEC2BIN(MOD(D2689,512),9))</f>
        <v>010100100100</v>
      </c>
      <c r="F2689" s="1" t="str">
        <f>IF(OR(A2688&gt;=2^I$9,C2688&lt;=VrefLow),"",DEC2HEX(D2689,4))</f>
        <v>0524</v>
      </c>
    </row>
    <row r="2690" spans="1:6" x14ac:dyDescent="0.25">
      <c r="A2690" s="2">
        <f>IF(OR(A2689&gt;=2^I$9,C2689&lt;=VrefLow),"",A2689+1)</f>
        <v>2687</v>
      </c>
      <c r="B2690" s="6">
        <f>IF(OR(A2689&gt;=2^I$9,C2689&lt;=VrefLow),"",IF(B2689&lt;=0,"",(B2689-(M$6/(2^I$9)))))</f>
        <v>2.2031249999995572</v>
      </c>
      <c r="C2690" s="6">
        <f>IF(OR(A2689&gt;=2^I$9,C2689&lt;=VrefLow),"",(B2690*M$12)/(M$9+M$12))</f>
        <v>0.867085686359513</v>
      </c>
      <c r="D2690" s="4">
        <f>IF(OR(A2689&gt;=2^I$9,C2689&lt;=VrefLow),"",ROUND(((C2690-VrefLow)*(2^REsolution))/(VrefHigh-VrefLow),0))</f>
        <v>1315</v>
      </c>
      <c r="E2690" s="5" t="str">
        <f>IF(OR(A2689&gt;=2^I$9,C2689&lt;=VrefLow),"",DEC2BIN((MOD(D2690,4096)/512),3)&amp;DEC2BIN(MOD(D2690,512),9))</f>
        <v>010100100011</v>
      </c>
      <c r="F2690" s="1" t="str">
        <f>IF(OR(A2689&gt;=2^I$9,C2689&lt;=VrefLow),"",DEC2HEX(D2690,4))</f>
        <v>0523</v>
      </c>
    </row>
    <row r="2691" spans="1:6" x14ac:dyDescent="0.25">
      <c r="A2691" s="2">
        <f>IF(OR(A2690&gt;=2^I$9,C2690&lt;=VrefLow),"",A2690+1)</f>
        <v>2688</v>
      </c>
      <c r="B2691" s="6">
        <f>IF(OR(A2690&gt;=2^I$9,C2690&lt;=VrefLow),"",IF(B2690&lt;=0,"",(B2690-(M$6/(2^I$9)))))</f>
        <v>2.2015624999995573</v>
      </c>
      <c r="C2691" s="6">
        <f>IF(OR(A2690&gt;=2^I$9,C2690&lt;=VrefLow),"",(B2691*M$12)/(M$9+M$12))</f>
        <v>0.86647073197202396</v>
      </c>
      <c r="D2691" s="4">
        <f>IF(OR(A2690&gt;=2^I$9,C2690&lt;=VrefLow),"",ROUND(((C2691-VrefLow)*(2^REsolution))/(VrefHigh-VrefLow),0))</f>
        <v>1314</v>
      </c>
      <c r="E2691" s="5" t="str">
        <f>IF(OR(A2690&gt;=2^I$9,C2690&lt;=VrefLow),"",DEC2BIN((MOD(D2691,4096)/512),3)&amp;DEC2BIN(MOD(D2691,512),9))</f>
        <v>010100100010</v>
      </c>
      <c r="F2691" s="1" t="str">
        <f>IF(OR(A2690&gt;=2^I$9,C2690&lt;=VrefLow),"",DEC2HEX(D2691,4))</f>
        <v>0522</v>
      </c>
    </row>
    <row r="2692" spans="1:6" x14ac:dyDescent="0.25">
      <c r="A2692" s="2">
        <f>IF(OR(A2691&gt;=2^I$9,C2691&lt;=VrefLow),"",A2691+1)</f>
        <v>2689</v>
      </c>
      <c r="B2692" s="6">
        <f>IF(OR(A2691&gt;=2^I$9,C2691&lt;=VrefLow),"",IF(B2691&lt;=0,"",(B2691-(M$6/(2^I$9)))))</f>
        <v>2.1999999999995574</v>
      </c>
      <c r="C2692" s="6">
        <f>IF(OR(A2691&gt;=2^I$9,C2691&lt;=VrefLow),"",(B2692*M$12)/(M$9+M$12))</f>
        <v>0.86585577758453469</v>
      </c>
      <c r="D2692" s="4">
        <f>IF(OR(A2691&gt;=2^I$9,C2691&lt;=VrefLow),"",ROUND(((C2692-VrefLow)*(2^REsolution))/(VrefHigh-VrefLow),0))</f>
        <v>1314</v>
      </c>
      <c r="E2692" s="5" t="str">
        <f>IF(OR(A2691&gt;=2^I$9,C2691&lt;=VrefLow),"",DEC2BIN((MOD(D2692,4096)/512),3)&amp;DEC2BIN(MOD(D2692,512),9))</f>
        <v>010100100010</v>
      </c>
      <c r="F2692" s="1" t="str">
        <f>IF(OR(A2691&gt;=2^I$9,C2691&lt;=VrefLow),"",DEC2HEX(D2692,4))</f>
        <v>0522</v>
      </c>
    </row>
    <row r="2693" spans="1:6" x14ac:dyDescent="0.25">
      <c r="A2693" s="2">
        <f>IF(OR(A2692&gt;=2^I$9,C2692&lt;=VrefLow),"",A2692+1)</f>
        <v>2690</v>
      </c>
      <c r="B2693" s="6">
        <f>IF(OR(A2692&gt;=2^I$9,C2692&lt;=VrefLow),"",IF(B2692&lt;=0,"",(B2692-(M$6/(2^I$9)))))</f>
        <v>2.1984374999995575</v>
      </c>
      <c r="C2693" s="6">
        <f>IF(OR(A2692&gt;=2^I$9,C2692&lt;=VrefLow),"",(B2693*M$12)/(M$9+M$12))</f>
        <v>0.86524082319704565</v>
      </c>
      <c r="D2693" s="4">
        <f>IF(OR(A2692&gt;=2^I$9,C2692&lt;=VrefLow),"",ROUND(((C2693-VrefLow)*(2^REsolution))/(VrefHigh-VrefLow),0))</f>
        <v>1313</v>
      </c>
      <c r="E2693" s="5" t="str">
        <f>IF(OR(A2692&gt;=2^I$9,C2692&lt;=VrefLow),"",DEC2BIN((MOD(D2693,4096)/512),3)&amp;DEC2BIN(MOD(D2693,512),9))</f>
        <v>010100100001</v>
      </c>
      <c r="F2693" s="1" t="str">
        <f>IF(OR(A2692&gt;=2^I$9,C2692&lt;=VrefLow),"",DEC2HEX(D2693,4))</f>
        <v>0521</v>
      </c>
    </row>
    <row r="2694" spans="1:6" x14ac:dyDescent="0.25">
      <c r="A2694" s="2">
        <f>IF(OR(A2693&gt;=2^I$9,C2693&lt;=VrefLow),"",A2693+1)</f>
        <v>2691</v>
      </c>
      <c r="B2694" s="6">
        <f>IF(OR(A2693&gt;=2^I$9,C2693&lt;=VrefLow),"",IF(B2693&lt;=0,"",(B2693-(M$6/(2^I$9)))))</f>
        <v>2.1968749999995576</v>
      </c>
      <c r="C2694" s="6">
        <f>IF(OR(A2693&gt;=2^I$9,C2693&lt;=VrefLow),"",(B2694*M$12)/(M$9+M$12))</f>
        <v>0.86462586880955661</v>
      </c>
      <c r="D2694" s="4">
        <f>IF(OR(A2693&gt;=2^I$9,C2693&lt;=VrefLow),"",ROUND(((C2694-VrefLow)*(2^REsolution))/(VrefHigh-VrefLow),0))</f>
        <v>1312</v>
      </c>
      <c r="E2694" s="5" t="str">
        <f>IF(OR(A2693&gt;=2^I$9,C2693&lt;=VrefLow),"",DEC2BIN((MOD(D2694,4096)/512),3)&amp;DEC2BIN(MOD(D2694,512),9))</f>
        <v>010100100000</v>
      </c>
      <c r="F2694" s="1" t="str">
        <f>IF(OR(A2693&gt;=2^I$9,C2693&lt;=VrefLow),"",DEC2HEX(D2694,4))</f>
        <v>0520</v>
      </c>
    </row>
    <row r="2695" spans="1:6" x14ac:dyDescent="0.25">
      <c r="A2695" s="2">
        <f>IF(OR(A2694&gt;=2^I$9,C2694&lt;=VrefLow),"",A2694+1)</f>
        <v>2692</v>
      </c>
      <c r="B2695" s="6">
        <f>IF(OR(A2694&gt;=2^I$9,C2694&lt;=VrefLow),"",IF(B2694&lt;=0,"",(B2694-(M$6/(2^I$9)))))</f>
        <v>2.1953124999995577</v>
      </c>
      <c r="C2695" s="6">
        <f>IF(OR(A2694&gt;=2^I$9,C2694&lt;=VrefLow),"",(B2695*M$12)/(M$9+M$12))</f>
        <v>0.86401091442206746</v>
      </c>
      <c r="D2695" s="4">
        <f>IF(OR(A2694&gt;=2^I$9,C2694&lt;=VrefLow),"",ROUND(((C2695-VrefLow)*(2^REsolution))/(VrefHigh-VrefLow),0))</f>
        <v>1311</v>
      </c>
      <c r="E2695" s="5" t="str">
        <f>IF(OR(A2694&gt;=2^I$9,C2694&lt;=VrefLow),"",DEC2BIN((MOD(D2695,4096)/512),3)&amp;DEC2BIN(MOD(D2695,512),9))</f>
        <v>010100011111</v>
      </c>
      <c r="F2695" s="1" t="str">
        <f>IF(OR(A2694&gt;=2^I$9,C2694&lt;=VrefLow),"",DEC2HEX(D2695,4))</f>
        <v>051F</v>
      </c>
    </row>
    <row r="2696" spans="1:6" x14ac:dyDescent="0.25">
      <c r="A2696" s="2">
        <f>IF(OR(A2695&gt;=2^I$9,C2695&lt;=VrefLow),"",A2695+1)</f>
        <v>2693</v>
      </c>
      <c r="B2696" s="6">
        <f>IF(OR(A2695&gt;=2^I$9,C2695&lt;=VrefLow),"",IF(B2695&lt;=0,"",(B2695-(M$6/(2^I$9)))))</f>
        <v>2.1937499999995578</v>
      </c>
      <c r="C2696" s="6">
        <f>IF(OR(A2695&gt;=2^I$9,C2695&lt;=VrefLow),"",(B2696*M$12)/(M$9+M$12))</f>
        <v>0.8633959600345783</v>
      </c>
      <c r="D2696" s="4">
        <f>IF(OR(A2695&gt;=2^I$9,C2695&lt;=VrefLow),"",ROUND(((C2696-VrefLow)*(2^REsolution))/(VrefHigh-VrefLow),0))</f>
        <v>1310</v>
      </c>
      <c r="E2696" s="5" t="str">
        <f>IF(OR(A2695&gt;=2^I$9,C2695&lt;=VrefLow),"",DEC2BIN((MOD(D2696,4096)/512),3)&amp;DEC2BIN(MOD(D2696,512),9))</f>
        <v>010100011110</v>
      </c>
      <c r="F2696" s="1" t="str">
        <f>IF(OR(A2695&gt;=2^I$9,C2695&lt;=VrefLow),"",DEC2HEX(D2696,4))</f>
        <v>051E</v>
      </c>
    </row>
    <row r="2697" spans="1:6" x14ac:dyDescent="0.25">
      <c r="A2697" s="2">
        <f>IF(OR(A2696&gt;=2^I$9,C2696&lt;=VrefLow),"",A2696+1)</f>
        <v>2694</v>
      </c>
      <c r="B2697" s="6">
        <f>IF(OR(A2696&gt;=2^I$9,C2696&lt;=VrefLow),"",IF(B2696&lt;=0,"",(B2696-(M$6/(2^I$9)))))</f>
        <v>2.1921874999995579</v>
      </c>
      <c r="C2697" s="6">
        <f>IF(OR(A2696&gt;=2^I$9,C2696&lt;=VrefLow),"",(B2697*M$12)/(M$9+M$12))</f>
        <v>0.86278100564708926</v>
      </c>
      <c r="D2697" s="4">
        <f>IF(OR(A2696&gt;=2^I$9,C2696&lt;=VrefLow),"",ROUND(((C2697-VrefLow)*(2^REsolution))/(VrefHigh-VrefLow),0))</f>
        <v>1309</v>
      </c>
      <c r="E2697" s="5" t="str">
        <f>IF(OR(A2696&gt;=2^I$9,C2696&lt;=VrefLow),"",DEC2BIN((MOD(D2697,4096)/512),3)&amp;DEC2BIN(MOD(D2697,512),9))</f>
        <v>010100011101</v>
      </c>
      <c r="F2697" s="1" t="str">
        <f>IF(OR(A2696&gt;=2^I$9,C2696&lt;=VrefLow),"",DEC2HEX(D2697,4))</f>
        <v>051D</v>
      </c>
    </row>
    <row r="2698" spans="1:6" x14ac:dyDescent="0.25">
      <c r="A2698" s="2">
        <f>IF(OR(A2697&gt;=2^I$9,C2697&lt;=VrefLow),"",A2697+1)</f>
        <v>2695</v>
      </c>
      <c r="B2698" s="6">
        <f>IF(OR(A2697&gt;=2^I$9,C2697&lt;=VrefLow),"",IF(B2697&lt;=0,"",(B2697-(M$6/(2^I$9)))))</f>
        <v>2.190624999999558</v>
      </c>
      <c r="C2698" s="6">
        <f>IF(OR(A2697&gt;=2^I$9,C2697&lt;=VrefLow),"",(B2698*M$12)/(M$9+M$12))</f>
        <v>0.86216605125960011</v>
      </c>
      <c r="D2698" s="4">
        <f>IF(OR(A2697&gt;=2^I$9,C2697&lt;=VrefLow),"",ROUND(((C2698-VrefLow)*(2^REsolution))/(VrefHigh-VrefLow),0))</f>
        <v>1308</v>
      </c>
      <c r="E2698" s="5" t="str">
        <f>IF(OR(A2697&gt;=2^I$9,C2697&lt;=VrefLow),"",DEC2BIN((MOD(D2698,4096)/512),3)&amp;DEC2BIN(MOD(D2698,512),9))</f>
        <v>010100011100</v>
      </c>
      <c r="F2698" s="1" t="str">
        <f>IF(OR(A2697&gt;=2^I$9,C2697&lt;=VrefLow),"",DEC2HEX(D2698,4))</f>
        <v>051C</v>
      </c>
    </row>
    <row r="2699" spans="1:6" x14ac:dyDescent="0.25">
      <c r="A2699" s="2">
        <f>IF(OR(A2698&gt;=2^I$9,C2698&lt;=VrefLow),"",A2698+1)</f>
        <v>2696</v>
      </c>
      <c r="B2699" s="6">
        <f>IF(OR(A2698&gt;=2^I$9,C2698&lt;=VrefLow),"",IF(B2698&lt;=0,"",(B2698-(M$6/(2^I$9)))))</f>
        <v>2.189062499999558</v>
      </c>
      <c r="C2699" s="6">
        <f>IF(OR(A2698&gt;=2^I$9,C2698&lt;=VrefLow),"",(B2699*M$12)/(M$9+M$12))</f>
        <v>0.86155109687211107</v>
      </c>
      <c r="D2699" s="4">
        <f>IF(OR(A2698&gt;=2^I$9,C2698&lt;=VrefLow),"",ROUND(((C2699-VrefLow)*(2^REsolution))/(VrefHigh-VrefLow),0))</f>
        <v>1307</v>
      </c>
      <c r="E2699" s="5" t="str">
        <f>IF(OR(A2698&gt;=2^I$9,C2698&lt;=VrefLow),"",DEC2BIN((MOD(D2699,4096)/512),3)&amp;DEC2BIN(MOD(D2699,512),9))</f>
        <v>010100011011</v>
      </c>
      <c r="F2699" s="1" t="str">
        <f>IF(OR(A2698&gt;=2^I$9,C2698&lt;=VrefLow),"",DEC2HEX(D2699,4))</f>
        <v>051B</v>
      </c>
    </row>
    <row r="2700" spans="1:6" x14ac:dyDescent="0.25">
      <c r="A2700" s="2">
        <f>IF(OR(A2699&gt;=2^I$9,C2699&lt;=VrefLow),"",A2699+1)</f>
        <v>2697</v>
      </c>
      <c r="B2700" s="6">
        <f>IF(OR(A2699&gt;=2^I$9,C2699&lt;=VrefLow),"",IF(B2699&lt;=0,"",(B2699-(M$6/(2^I$9)))))</f>
        <v>2.1874999999995581</v>
      </c>
      <c r="C2700" s="6">
        <f>IF(OR(A2699&gt;=2^I$9,C2699&lt;=VrefLow),"",(B2700*M$12)/(M$9+M$12))</f>
        <v>0.86093614248462191</v>
      </c>
      <c r="D2700" s="4">
        <f>IF(OR(A2699&gt;=2^I$9,C2699&lt;=VrefLow),"",ROUND(((C2700-VrefLow)*(2^REsolution))/(VrefHigh-VrefLow),0))</f>
        <v>1306</v>
      </c>
      <c r="E2700" s="5" t="str">
        <f>IF(OR(A2699&gt;=2^I$9,C2699&lt;=VrefLow),"",DEC2BIN((MOD(D2700,4096)/512),3)&amp;DEC2BIN(MOD(D2700,512),9))</f>
        <v>010100011010</v>
      </c>
      <c r="F2700" s="1" t="str">
        <f>IF(OR(A2699&gt;=2^I$9,C2699&lt;=VrefLow),"",DEC2HEX(D2700,4))</f>
        <v>051A</v>
      </c>
    </row>
    <row r="2701" spans="1:6" x14ac:dyDescent="0.25">
      <c r="A2701" s="2">
        <f>IF(OR(A2700&gt;=2^I$9,C2700&lt;=VrefLow),"",A2700+1)</f>
        <v>2698</v>
      </c>
      <c r="B2701" s="6">
        <f>IF(OR(A2700&gt;=2^I$9,C2700&lt;=VrefLow),"",IF(B2700&lt;=0,"",(B2700-(M$6/(2^I$9)))))</f>
        <v>2.1859374999995582</v>
      </c>
      <c r="C2701" s="6">
        <f>IF(OR(A2700&gt;=2^I$9,C2700&lt;=VrefLow),"",(B2701*M$12)/(M$9+M$12))</f>
        <v>0.86032118809713276</v>
      </c>
      <c r="D2701" s="4">
        <f>IF(OR(A2700&gt;=2^I$9,C2700&lt;=VrefLow),"",ROUND(((C2701-VrefLow)*(2^REsolution))/(VrefHigh-VrefLow),0))</f>
        <v>1305</v>
      </c>
      <c r="E2701" s="5" t="str">
        <f>IF(OR(A2700&gt;=2^I$9,C2700&lt;=VrefLow),"",DEC2BIN((MOD(D2701,4096)/512),3)&amp;DEC2BIN(MOD(D2701,512),9))</f>
        <v>010100011001</v>
      </c>
      <c r="F2701" s="1" t="str">
        <f>IF(OR(A2700&gt;=2^I$9,C2700&lt;=VrefLow),"",DEC2HEX(D2701,4))</f>
        <v>0519</v>
      </c>
    </row>
    <row r="2702" spans="1:6" x14ac:dyDescent="0.25">
      <c r="A2702" s="2">
        <f>IF(OR(A2701&gt;=2^I$9,C2701&lt;=VrefLow),"",A2701+1)</f>
        <v>2699</v>
      </c>
      <c r="B2702" s="6">
        <f>IF(OR(A2701&gt;=2^I$9,C2701&lt;=VrefLow),"",IF(B2701&lt;=0,"",(B2701-(M$6/(2^I$9)))))</f>
        <v>2.1843749999995583</v>
      </c>
      <c r="C2702" s="6">
        <f>IF(OR(A2701&gt;=2^I$9,C2701&lt;=VrefLow),"",(B2702*M$12)/(M$9+M$12))</f>
        <v>0.85970623370964372</v>
      </c>
      <c r="D2702" s="4">
        <f>IF(OR(A2701&gt;=2^I$9,C2701&lt;=VrefLow),"",ROUND(((C2702-VrefLow)*(2^REsolution))/(VrefHigh-VrefLow),0))</f>
        <v>1304</v>
      </c>
      <c r="E2702" s="5" t="str">
        <f>IF(OR(A2701&gt;=2^I$9,C2701&lt;=VrefLow),"",DEC2BIN((MOD(D2702,4096)/512),3)&amp;DEC2BIN(MOD(D2702,512),9))</f>
        <v>010100011000</v>
      </c>
      <c r="F2702" s="1" t="str">
        <f>IF(OR(A2701&gt;=2^I$9,C2701&lt;=VrefLow),"",DEC2HEX(D2702,4))</f>
        <v>0518</v>
      </c>
    </row>
    <row r="2703" spans="1:6" x14ac:dyDescent="0.25">
      <c r="A2703" s="2">
        <f>IF(OR(A2702&gt;=2^I$9,C2702&lt;=VrefLow),"",A2702+1)</f>
        <v>2700</v>
      </c>
      <c r="B2703" s="6">
        <f>IF(OR(A2702&gt;=2^I$9,C2702&lt;=VrefLow),"",IF(B2702&lt;=0,"",(B2702-(M$6/(2^I$9)))))</f>
        <v>2.1828124999995584</v>
      </c>
      <c r="C2703" s="6">
        <f>IF(OR(A2702&gt;=2^I$9,C2702&lt;=VrefLow),"",(B2703*M$12)/(M$9+M$12))</f>
        <v>0.85909127932215468</v>
      </c>
      <c r="D2703" s="4">
        <f>IF(OR(A2702&gt;=2^I$9,C2702&lt;=VrefLow),"",ROUND(((C2703-VrefLow)*(2^REsolution))/(VrefHigh-VrefLow),0))</f>
        <v>1303</v>
      </c>
      <c r="E2703" s="5" t="str">
        <f>IF(OR(A2702&gt;=2^I$9,C2702&lt;=VrefLow),"",DEC2BIN((MOD(D2703,4096)/512),3)&amp;DEC2BIN(MOD(D2703,512),9))</f>
        <v>010100010111</v>
      </c>
      <c r="F2703" s="1" t="str">
        <f>IF(OR(A2702&gt;=2^I$9,C2702&lt;=VrefLow),"",DEC2HEX(D2703,4))</f>
        <v>0517</v>
      </c>
    </row>
    <row r="2704" spans="1:6" x14ac:dyDescent="0.25">
      <c r="A2704" s="2">
        <f>IF(OR(A2703&gt;=2^I$9,C2703&lt;=VrefLow),"",A2703+1)</f>
        <v>2701</v>
      </c>
      <c r="B2704" s="6">
        <f>IF(OR(A2703&gt;=2^I$9,C2703&lt;=VrefLow),"",IF(B2703&lt;=0,"",(B2703-(M$6/(2^I$9)))))</f>
        <v>2.1812499999995585</v>
      </c>
      <c r="C2704" s="6">
        <f>IF(OR(A2703&gt;=2^I$9,C2703&lt;=VrefLow),"",(B2704*M$12)/(M$9+M$12))</f>
        <v>0.85847632493466552</v>
      </c>
      <c r="D2704" s="4">
        <f>IF(OR(A2703&gt;=2^I$9,C2703&lt;=VrefLow),"",ROUND(((C2704-VrefLow)*(2^REsolution))/(VrefHigh-VrefLow),0))</f>
        <v>1302</v>
      </c>
      <c r="E2704" s="5" t="str">
        <f>IF(OR(A2703&gt;=2^I$9,C2703&lt;=VrefLow),"",DEC2BIN((MOD(D2704,4096)/512),3)&amp;DEC2BIN(MOD(D2704,512),9))</f>
        <v>010100010110</v>
      </c>
      <c r="F2704" s="1" t="str">
        <f>IF(OR(A2703&gt;=2^I$9,C2703&lt;=VrefLow),"",DEC2HEX(D2704,4))</f>
        <v>0516</v>
      </c>
    </row>
    <row r="2705" spans="1:6" x14ac:dyDescent="0.25">
      <c r="A2705" s="2">
        <f>IF(OR(A2704&gt;=2^I$9,C2704&lt;=VrefLow),"",A2704+1)</f>
        <v>2702</v>
      </c>
      <c r="B2705" s="6">
        <f>IF(OR(A2704&gt;=2^I$9,C2704&lt;=VrefLow),"",IF(B2704&lt;=0,"",(B2704-(M$6/(2^I$9)))))</f>
        <v>2.1796874999995586</v>
      </c>
      <c r="C2705" s="6">
        <f>IF(OR(A2704&gt;=2^I$9,C2704&lt;=VrefLow),"",(B2705*M$12)/(M$9+M$12))</f>
        <v>0.85786137054717637</v>
      </c>
      <c r="D2705" s="4">
        <f>IF(OR(A2704&gt;=2^I$9,C2704&lt;=VrefLow),"",ROUND(((C2705-VrefLow)*(2^REsolution))/(VrefHigh-VrefLow),0))</f>
        <v>1301</v>
      </c>
      <c r="E2705" s="5" t="str">
        <f>IF(OR(A2704&gt;=2^I$9,C2704&lt;=VrefLow),"",DEC2BIN((MOD(D2705,4096)/512),3)&amp;DEC2BIN(MOD(D2705,512),9))</f>
        <v>010100010101</v>
      </c>
      <c r="F2705" s="1" t="str">
        <f>IF(OR(A2704&gt;=2^I$9,C2704&lt;=VrefLow),"",DEC2HEX(D2705,4))</f>
        <v>0515</v>
      </c>
    </row>
    <row r="2706" spans="1:6" x14ac:dyDescent="0.25">
      <c r="A2706" s="2">
        <f>IF(OR(A2705&gt;=2^I$9,C2705&lt;=VrefLow),"",A2705+1)</f>
        <v>2703</v>
      </c>
      <c r="B2706" s="6">
        <f>IF(OR(A2705&gt;=2^I$9,C2705&lt;=VrefLow),"",IF(B2705&lt;=0,"",(B2705-(M$6/(2^I$9)))))</f>
        <v>2.1781249999995587</v>
      </c>
      <c r="C2706" s="6">
        <f>IF(OR(A2705&gt;=2^I$9,C2705&lt;=VrefLow),"",(B2706*M$12)/(M$9+M$12))</f>
        <v>0.85724641615968733</v>
      </c>
      <c r="D2706" s="4">
        <f>IF(OR(A2705&gt;=2^I$9,C2705&lt;=VrefLow),"",ROUND(((C2706-VrefLow)*(2^REsolution))/(VrefHigh-VrefLow),0))</f>
        <v>1300</v>
      </c>
      <c r="E2706" s="5" t="str">
        <f>IF(OR(A2705&gt;=2^I$9,C2705&lt;=VrefLow),"",DEC2BIN((MOD(D2706,4096)/512),3)&amp;DEC2BIN(MOD(D2706,512),9))</f>
        <v>010100010100</v>
      </c>
      <c r="F2706" s="1" t="str">
        <f>IF(OR(A2705&gt;=2^I$9,C2705&lt;=VrefLow),"",DEC2HEX(D2706,4))</f>
        <v>0514</v>
      </c>
    </row>
    <row r="2707" spans="1:6" x14ac:dyDescent="0.25">
      <c r="A2707" s="2">
        <f>IF(OR(A2706&gt;=2^I$9,C2706&lt;=VrefLow),"",A2706+1)</f>
        <v>2704</v>
      </c>
      <c r="B2707" s="6">
        <f>IF(OR(A2706&gt;=2^I$9,C2706&lt;=VrefLow),"",IF(B2706&lt;=0,"",(B2706-(M$6/(2^I$9)))))</f>
        <v>2.1765624999995588</v>
      </c>
      <c r="C2707" s="6">
        <f>IF(OR(A2706&gt;=2^I$9,C2706&lt;=VrefLow),"",(B2707*M$12)/(M$9+M$12))</f>
        <v>0.85663146177219818</v>
      </c>
      <c r="D2707" s="4">
        <f>IF(OR(A2706&gt;=2^I$9,C2706&lt;=VrefLow),"",ROUND(((C2707-VrefLow)*(2^REsolution))/(VrefHigh-VrefLow),0))</f>
        <v>1300</v>
      </c>
      <c r="E2707" s="5" t="str">
        <f>IF(OR(A2706&gt;=2^I$9,C2706&lt;=VrefLow),"",DEC2BIN((MOD(D2707,4096)/512),3)&amp;DEC2BIN(MOD(D2707,512),9))</f>
        <v>010100010100</v>
      </c>
      <c r="F2707" s="1" t="str">
        <f>IF(OR(A2706&gt;=2^I$9,C2706&lt;=VrefLow),"",DEC2HEX(D2707,4))</f>
        <v>0514</v>
      </c>
    </row>
    <row r="2708" spans="1:6" x14ac:dyDescent="0.25">
      <c r="A2708" s="2">
        <f>IF(OR(A2707&gt;=2^I$9,C2707&lt;=VrefLow),"",A2707+1)</f>
        <v>2705</v>
      </c>
      <c r="B2708" s="6">
        <f>IF(OR(A2707&gt;=2^I$9,C2707&lt;=VrefLow),"",IF(B2707&lt;=0,"",(B2707-(M$6/(2^I$9)))))</f>
        <v>2.1749999999995588</v>
      </c>
      <c r="C2708" s="6">
        <f>IF(OR(A2707&gt;=2^I$9,C2707&lt;=VrefLow),"",(B2708*M$12)/(M$9+M$12))</f>
        <v>0.85601650738470902</v>
      </c>
      <c r="D2708" s="4">
        <f>IF(OR(A2707&gt;=2^I$9,C2707&lt;=VrefLow),"",ROUND(((C2708-VrefLow)*(2^REsolution))/(VrefHigh-VrefLow),0))</f>
        <v>1299</v>
      </c>
      <c r="E2708" s="5" t="str">
        <f>IF(OR(A2707&gt;=2^I$9,C2707&lt;=VrefLow),"",DEC2BIN((MOD(D2708,4096)/512),3)&amp;DEC2BIN(MOD(D2708,512),9))</f>
        <v>010100010011</v>
      </c>
      <c r="F2708" s="1" t="str">
        <f>IF(OR(A2707&gt;=2^I$9,C2707&lt;=VrefLow),"",DEC2HEX(D2708,4))</f>
        <v>0513</v>
      </c>
    </row>
    <row r="2709" spans="1:6" x14ac:dyDescent="0.25">
      <c r="A2709" s="2">
        <f>IF(OR(A2708&gt;=2^I$9,C2708&lt;=VrefLow),"",A2708+1)</f>
        <v>2706</v>
      </c>
      <c r="B2709" s="6">
        <f>IF(OR(A2708&gt;=2^I$9,C2708&lt;=VrefLow),"",IF(B2708&lt;=0,"",(B2708-(M$6/(2^I$9)))))</f>
        <v>2.1734374999995589</v>
      </c>
      <c r="C2709" s="6">
        <f>IF(OR(A2708&gt;=2^I$9,C2708&lt;=VrefLow),"",(B2709*M$12)/(M$9+M$12))</f>
        <v>0.85540155299721998</v>
      </c>
      <c r="D2709" s="4">
        <f>IF(OR(A2708&gt;=2^I$9,C2708&lt;=VrefLow),"",ROUND(((C2709-VrefLow)*(2^REsolution))/(VrefHigh-VrefLow),0))</f>
        <v>1298</v>
      </c>
      <c r="E2709" s="5" t="str">
        <f>IF(OR(A2708&gt;=2^I$9,C2708&lt;=VrefLow),"",DEC2BIN((MOD(D2709,4096)/512),3)&amp;DEC2BIN(MOD(D2709,512),9))</f>
        <v>010100010010</v>
      </c>
      <c r="F2709" s="1" t="str">
        <f>IF(OR(A2708&gt;=2^I$9,C2708&lt;=VrefLow),"",DEC2HEX(D2709,4))</f>
        <v>0512</v>
      </c>
    </row>
    <row r="2710" spans="1:6" x14ac:dyDescent="0.25">
      <c r="A2710" s="2">
        <f>IF(OR(A2709&gt;=2^I$9,C2709&lt;=VrefLow),"",A2709+1)</f>
        <v>2707</v>
      </c>
      <c r="B2710" s="6">
        <f>IF(OR(A2709&gt;=2^I$9,C2709&lt;=VrefLow),"",IF(B2709&lt;=0,"",(B2709-(M$6/(2^I$9)))))</f>
        <v>2.171874999999559</v>
      </c>
      <c r="C2710" s="6">
        <f>IF(OR(A2709&gt;=2^I$9,C2709&lt;=VrefLow),"",(B2710*M$12)/(M$9+M$12))</f>
        <v>0.85478659860973094</v>
      </c>
      <c r="D2710" s="4">
        <f>IF(OR(A2709&gt;=2^I$9,C2709&lt;=VrefLow),"",ROUND(((C2710-VrefLow)*(2^REsolution))/(VrefHigh-VrefLow),0))</f>
        <v>1297</v>
      </c>
      <c r="E2710" s="5" t="str">
        <f>IF(OR(A2709&gt;=2^I$9,C2709&lt;=VrefLow),"",DEC2BIN((MOD(D2710,4096)/512),3)&amp;DEC2BIN(MOD(D2710,512),9))</f>
        <v>010100010001</v>
      </c>
      <c r="F2710" s="1" t="str">
        <f>IF(OR(A2709&gt;=2^I$9,C2709&lt;=VrefLow),"",DEC2HEX(D2710,4))</f>
        <v>0511</v>
      </c>
    </row>
    <row r="2711" spans="1:6" x14ac:dyDescent="0.25">
      <c r="A2711" s="2">
        <f>IF(OR(A2710&gt;=2^I$9,C2710&lt;=VrefLow),"",A2710+1)</f>
        <v>2708</v>
      </c>
      <c r="B2711" s="6">
        <f>IF(OR(A2710&gt;=2^I$9,C2710&lt;=VrefLow),"",IF(B2710&lt;=0,"",(B2710-(M$6/(2^I$9)))))</f>
        <v>2.1703124999995591</v>
      </c>
      <c r="C2711" s="6">
        <f>IF(OR(A2710&gt;=2^I$9,C2710&lt;=VrefLow),"",(B2711*M$12)/(M$9+M$12))</f>
        <v>0.85417164422224179</v>
      </c>
      <c r="D2711" s="4">
        <f>IF(OR(A2710&gt;=2^I$9,C2710&lt;=VrefLow),"",ROUND(((C2711-VrefLow)*(2^REsolution))/(VrefHigh-VrefLow),0))</f>
        <v>1296</v>
      </c>
      <c r="E2711" s="5" t="str">
        <f>IF(OR(A2710&gt;=2^I$9,C2710&lt;=VrefLow),"",DEC2BIN((MOD(D2711,4096)/512),3)&amp;DEC2BIN(MOD(D2711,512),9))</f>
        <v>010100010000</v>
      </c>
      <c r="F2711" s="1" t="str">
        <f>IF(OR(A2710&gt;=2^I$9,C2710&lt;=VrefLow),"",DEC2HEX(D2711,4))</f>
        <v>0510</v>
      </c>
    </row>
    <row r="2712" spans="1:6" x14ac:dyDescent="0.25">
      <c r="A2712" s="2">
        <f>IF(OR(A2711&gt;=2^I$9,C2711&lt;=VrefLow),"",A2711+1)</f>
        <v>2709</v>
      </c>
      <c r="B2712" s="6">
        <f>IF(OR(A2711&gt;=2^I$9,C2711&lt;=VrefLow),"",IF(B2711&lt;=0,"",(B2711-(M$6/(2^I$9)))))</f>
        <v>2.1687499999995592</v>
      </c>
      <c r="C2712" s="6">
        <f>IF(OR(A2711&gt;=2^I$9,C2711&lt;=VrefLow),"",(B2712*M$12)/(M$9+M$12))</f>
        <v>0.85355668983475264</v>
      </c>
      <c r="D2712" s="4">
        <f>IF(OR(A2711&gt;=2^I$9,C2711&lt;=VrefLow),"",ROUND(((C2712-VrefLow)*(2^REsolution))/(VrefHigh-VrefLow),0))</f>
        <v>1295</v>
      </c>
      <c r="E2712" s="5" t="str">
        <f>IF(OR(A2711&gt;=2^I$9,C2711&lt;=VrefLow),"",DEC2BIN((MOD(D2712,4096)/512),3)&amp;DEC2BIN(MOD(D2712,512),9))</f>
        <v>010100001111</v>
      </c>
      <c r="F2712" s="1" t="str">
        <f>IF(OR(A2711&gt;=2^I$9,C2711&lt;=VrefLow),"",DEC2HEX(D2712,4))</f>
        <v>050F</v>
      </c>
    </row>
    <row r="2713" spans="1:6" x14ac:dyDescent="0.25">
      <c r="A2713" s="2">
        <f>IF(OR(A2712&gt;=2^I$9,C2712&lt;=VrefLow),"",A2712+1)</f>
        <v>2710</v>
      </c>
      <c r="B2713" s="6">
        <f>IF(OR(A2712&gt;=2^I$9,C2712&lt;=VrefLow),"",IF(B2712&lt;=0,"",(B2712-(M$6/(2^I$9)))))</f>
        <v>2.1671874999995593</v>
      </c>
      <c r="C2713" s="6">
        <f>IF(OR(A2712&gt;=2^I$9,C2712&lt;=VrefLow),"",(B2713*M$12)/(M$9+M$12))</f>
        <v>0.85294173544726359</v>
      </c>
      <c r="D2713" s="4">
        <f>IF(OR(A2712&gt;=2^I$9,C2712&lt;=VrefLow),"",ROUND(((C2713-VrefLow)*(2^REsolution))/(VrefHigh-VrefLow),0))</f>
        <v>1294</v>
      </c>
      <c r="E2713" s="5" t="str">
        <f>IF(OR(A2712&gt;=2^I$9,C2712&lt;=VrefLow),"",DEC2BIN((MOD(D2713,4096)/512),3)&amp;DEC2BIN(MOD(D2713,512),9))</f>
        <v>010100001110</v>
      </c>
      <c r="F2713" s="1" t="str">
        <f>IF(OR(A2712&gt;=2^I$9,C2712&lt;=VrefLow),"",DEC2HEX(D2713,4))</f>
        <v>050E</v>
      </c>
    </row>
    <row r="2714" spans="1:6" x14ac:dyDescent="0.25">
      <c r="A2714" s="2">
        <f>IF(OR(A2713&gt;=2^I$9,C2713&lt;=VrefLow),"",A2713+1)</f>
        <v>2711</v>
      </c>
      <c r="B2714" s="6">
        <f>IF(OR(A2713&gt;=2^I$9,C2713&lt;=VrefLow),"",IF(B2713&lt;=0,"",(B2713-(M$6/(2^I$9)))))</f>
        <v>2.1656249999995594</v>
      </c>
      <c r="C2714" s="6">
        <f>IF(OR(A2713&gt;=2^I$9,C2713&lt;=VrefLow),"",(B2714*M$12)/(M$9+M$12))</f>
        <v>0.85232678105977444</v>
      </c>
      <c r="D2714" s="4">
        <f>IF(OR(A2713&gt;=2^I$9,C2713&lt;=VrefLow),"",ROUND(((C2714-VrefLow)*(2^REsolution))/(VrefHigh-VrefLow),0))</f>
        <v>1293</v>
      </c>
      <c r="E2714" s="5" t="str">
        <f>IF(OR(A2713&gt;=2^I$9,C2713&lt;=VrefLow),"",DEC2BIN((MOD(D2714,4096)/512),3)&amp;DEC2BIN(MOD(D2714,512),9))</f>
        <v>010100001101</v>
      </c>
      <c r="F2714" s="1" t="str">
        <f>IF(OR(A2713&gt;=2^I$9,C2713&lt;=VrefLow),"",DEC2HEX(D2714,4))</f>
        <v>050D</v>
      </c>
    </row>
    <row r="2715" spans="1:6" x14ac:dyDescent="0.25">
      <c r="A2715" s="2">
        <f>IF(OR(A2714&gt;=2^I$9,C2714&lt;=VrefLow),"",A2714+1)</f>
        <v>2712</v>
      </c>
      <c r="B2715" s="6">
        <f>IF(OR(A2714&gt;=2^I$9,C2714&lt;=VrefLow),"",IF(B2714&lt;=0,"",(B2714-(M$6/(2^I$9)))))</f>
        <v>2.1640624999995595</v>
      </c>
      <c r="C2715" s="6">
        <f>IF(OR(A2714&gt;=2^I$9,C2714&lt;=VrefLow),"",(B2715*M$12)/(M$9+M$12))</f>
        <v>0.8517118266722854</v>
      </c>
      <c r="D2715" s="4">
        <f>IF(OR(A2714&gt;=2^I$9,C2714&lt;=VrefLow),"",ROUND(((C2715-VrefLow)*(2^REsolution))/(VrefHigh-VrefLow),0))</f>
        <v>1292</v>
      </c>
      <c r="E2715" s="5" t="str">
        <f>IF(OR(A2714&gt;=2^I$9,C2714&lt;=VrefLow),"",DEC2BIN((MOD(D2715,4096)/512),3)&amp;DEC2BIN(MOD(D2715,512),9))</f>
        <v>010100001100</v>
      </c>
      <c r="F2715" s="1" t="str">
        <f>IF(OR(A2714&gt;=2^I$9,C2714&lt;=VrefLow),"",DEC2HEX(D2715,4))</f>
        <v>050C</v>
      </c>
    </row>
    <row r="2716" spans="1:6" x14ac:dyDescent="0.25">
      <c r="A2716" s="2">
        <f>IF(OR(A2715&gt;=2^I$9,C2715&lt;=VrefLow),"",A2715+1)</f>
        <v>2713</v>
      </c>
      <c r="B2716" s="6">
        <f>IF(OR(A2715&gt;=2^I$9,C2715&lt;=VrefLow),"",IF(B2715&lt;=0,"",(B2715-(M$6/(2^I$9)))))</f>
        <v>2.1624999999995596</v>
      </c>
      <c r="C2716" s="6">
        <f>IF(OR(A2715&gt;=2^I$9,C2715&lt;=VrefLow),"",(B2716*M$12)/(M$9+M$12))</f>
        <v>0.85109687228479625</v>
      </c>
      <c r="D2716" s="4">
        <f>IF(OR(A2715&gt;=2^I$9,C2715&lt;=VrefLow),"",ROUND(((C2716-VrefLow)*(2^REsolution))/(VrefHigh-VrefLow),0))</f>
        <v>1291</v>
      </c>
      <c r="E2716" s="5" t="str">
        <f>IF(OR(A2715&gt;=2^I$9,C2715&lt;=VrefLow),"",DEC2BIN((MOD(D2716,4096)/512),3)&amp;DEC2BIN(MOD(D2716,512),9))</f>
        <v>010100001011</v>
      </c>
      <c r="F2716" s="1" t="str">
        <f>IF(OR(A2715&gt;=2^I$9,C2715&lt;=VrefLow),"",DEC2HEX(D2716,4))</f>
        <v>050B</v>
      </c>
    </row>
    <row r="2717" spans="1:6" x14ac:dyDescent="0.25">
      <c r="A2717" s="2">
        <f>IF(OR(A2716&gt;=2^I$9,C2716&lt;=VrefLow),"",A2716+1)</f>
        <v>2714</v>
      </c>
      <c r="B2717" s="6">
        <f>IF(OR(A2716&gt;=2^I$9,C2716&lt;=VrefLow),"",IF(B2716&lt;=0,"",(B2716-(M$6/(2^I$9)))))</f>
        <v>2.1609374999995596</v>
      </c>
      <c r="C2717" s="6">
        <f>IF(OR(A2716&gt;=2^I$9,C2716&lt;=VrefLow),"",(B2717*M$12)/(M$9+M$12))</f>
        <v>0.85048191789730709</v>
      </c>
      <c r="D2717" s="4">
        <f>IF(OR(A2716&gt;=2^I$9,C2716&lt;=VrefLow),"",ROUND(((C2717-VrefLow)*(2^REsolution))/(VrefHigh-VrefLow),0))</f>
        <v>1290</v>
      </c>
      <c r="E2717" s="5" t="str">
        <f>IF(OR(A2716&gt;=2^I$9,C2716&lt;=VrefLow),"",DEC2BIN((MOD(D2717,4096)/512),3)&amp;DEC2BIN(MOD(D2717,512),9))</f>
        <v>010100001010</v>
      </c>
      <c r="F2717" s="1" t="str">
        <f>IF(OR(A2716&gt;=2^I$9,C2716&lt;=VrefLow),"",DEC2HEX(D2717,4))</f>
        <v>050A</v>
      </c>
    </row>
    <row r="2718" spans="1:6" x14ac:dyDescent="0.25">
      <c r="A2718" s="2">
        <f>IF(OR(A2717&gt;=2^I$9,C2717&lt;=VrefLow),"",A2717+1)</f>
        <v>2715</v>
      </c>
      <c r="B2718" s="6">
        <f>IF(OR(A2717&gt;=2^I$9,C2717&lt;=VrefLow),"",IF(B2717&lt;=0,"",(B2717-(M$6/(2^I$9)))))</f>
        <v>2.1593749999995597</v>
      </c>
      <c r="C2718" s="6">
        <f>IF(OR(A2717&gt;=2^I$9,C2717&lt;=VrefLow),"",(B2718*M$12)/(M$9+M$12))</f>
        <v>0.84986696350981805</v>
      </c>
      <c r="D2718" s="4">
        <f>IF(OR(A2717&gt;=2^I$9,C2717&lt;=VrefLow),"",ROUND(((C2718-VrefLow)*(2^REsolution))/(VrefHigh-VrefLow),0))</f>
        <v>1289</v>
      </c>
      <c r="E2718" s="5" t="str">
        <f>IF(OR(A2717&gt;=2^I$9,C2717&lt;=VrefLow),"",DEC2BIN((MOD(D2718,4096)/512),3)&amp;DEC2BIN(MOD(D2718,512),9))</f>
        <v>010100001001</v>
      </c>
      <c r="F2718" s="1" t="str">
        <f>IF(OR(A2717&gt;=2^I$9,C2717&lt;=VrefLow),"",DEC2HEX(D2718,4))</f>
        <v>0509</v>
      </c>
    </row>
    <row r="2719" spans="1:6" x14ac:dyDescent="0.25">
      <c r="A2719" s="2">
        <f>IF(OR(A2718&gt;=2^I$9,C2718&lt;=VrefLow),"",A2718+1)</f>
        <v>2716</v>
      </c>
      <c r="B2719" s="6">
        <f>IF(OR(A2718&gt;=2^I$9,C2718&lt;=VrefLow),"",IF(B2718&lt;=0,"",(B2718-(M$6/(2^I$9)))))</f>
        <v>2.1578124999995598</v>
      </c>
      <c r="C2719" s="6">
        <f>IF(OR(A2718&gt;=2^I$9,C2718&lt;=VrefLow),"",(B2719*M$12)/(M$9+M$12))</f>
        <v>0.84925200912232901</v>
      </c>
      <c r="D2719" s="4">
        <f>IF(OR(A2718&gt;=2^I$9,C2718&lt;=VrefLow),"",ROUND(((C2719-VrefLow)*(2^REsolution))/(VrefHigh-VrefLow),0))</f>
        <v>1288</v>
      </c>
      <c r="E2719" s="5" t="str">
        <f>IF(OR(A2718&gt;=2^I$9,C2718&lt;=VrefLow),"",DEC2BIN((MOD(D2719,4096)/512),3)&amp;DEC2BIN(MOD(D2719,512),9))</f>
        <v>010100001000</v>
      </c>
      <c r="F2719" s="1" t="str">
        <f>IF(OR(A2718&gt;=2^I$9,C2718&lt;=VrefLow),"",DEC2HEX(D2719,4))</f>
        <v>0508</v>
      </c>
    </row>
    <row r="2720" spans="1:6" x14ac:dyDescent="0.25">
      <c r="A2720" s="2">
        <f>IF(OR(A2719&gt;=2^I$9,C2719&lt;=VrefLow),"",A2719+1)</f>
        <v>2717</v>
      </c>
      <c r="B2720" s="6">
        <f>IF(OR(A2719&gt;=2^I$9,C2719&lt;=VrefLow),"",IF(B2719&lt;=0,"",(B2719-(M$6/(2^I$9)))))</f>
        <v>2.1562499999995599</v>
      </c>
      <c r="C2720" s="6">
        <f>IF(OR(A2719&gt;=2^I$9,C2719&lt;=VrefLow),"",(B2720*M$12)/(M$9+M$12))</f>
        <v>0.84863705473483975</v>
      </c>
      <c r="D2720" s="4">
        <f>IF(OR(A2719&gt;=2^I$9,C2719&lt;=VrefLow),"",ROUND(((C2720-VrefLow)*(2^REsolution))/(VrefHigh-VrefLow),0))</f>
        <v>1287</v>
      </c>
      <c r="E2720" s="5" t="str">
        <f>IF(OR(A2719&gt;=2^I$9,C2719&lt;=VrefLow),"",DEC2BIN((MOD(D2720,4096)/512),3)&amp;DEC2BIN(MOD(D2720,512),9))</f>
        <v>010100000111</v>
      </c>
      <c r="F2720" s="1" t="str">
        <f>IF(OR(A2719&gt;=2^I$9,C2719&lt;=VrefLow),"",DEC2HEX(D2720,4))</f>
        <v>0507</v>
      </c>
    </row>
    <row r="2721" spans="1:6" x14ac:dyDescent="0.25">
      <c r="A2721" s="2">
        <f>IF(OR(A2720&gt;=2^I$9,C2720&lt;=VrefLow),"",A2720+1)</f>
        <v>2718</v>
      </c>
      <c r="B2721" s="6">
        <f>IF(OR(A2720&gt;=2^I$9,C2720&lt;=VrefLow),"",IF(B2720&lt;=0,"",(B2720-(M$6/(2^I$9)))))</f>
        <v>2.15468749999956</v>
      </c>
      <c r="C2721" s="6">
        <f>IF(OR(A2720&gt;=2^I$9,C2720&lt;=VrefLow),"",(B2721*M$12)/(M$9+M$12))</f>
        <v>0.8480221003473507</v>
      </c>
      <c r="D2721" s="4">
        <f>IF(OR(A2720&gt;=2^I$9,C2720&lt;=VrefLow),"",ROUND(((C2721-VrefLow)*(2^REsolution))/(VrefHigh-VrefLow),0))</f>
        <v>1286</v>
      </c>
      <c r="E2721" s="5" t="str">
        <f>IF(OR(A2720&gt;=2^I$9,C2720&lt;=VrefLow),"",DEC2BIN((MOD(D2721,4096)/512),3)&amp;DEC2BIN(MOD(D2721,512),9))</f>
        <v>010100000110</v>
      </c>
      <c r="F2721" s="1" t="str">
        <f>IF(OR(A2720&gt;=2^I$9,C2720&lt;=VrefLow),"",DEC2HEX(D2721,4))</f>
        <v>0506</v>
      </c>
    </row>
    <row r="2722" spans="1:6" x14ac:dyDescent="0.25">
      <c r="A2722" s="2">
        <f>IF(OR(A2721&gt;=2^I$9,C2721&lt;=VrefLow),"",A2721+1)</f>
        <v>2719</v>
      </c>
      <c r="B2722" s="6">
        <f>IF(OR(A2721&gt;=2^I$9,C2721&lt;=VrefLow),"",IF(B2721&lt;=0,"",(B2721-(M$6/(2^I$9)))))</f>
        <v>2.1531249999995601</v>
      </c>
      <c r="C2722" s="6">
        <f>IF(OR(A2721&gt;=2^I$9,C2721&lt;=VrefLow),"",(B2722*M$12)/(M$9+M$12))</f>
        <v>0.84740714595986166</v>
      </c>
      <c r="D2722" s="4">
        <f>IF(OR(A2721&gt;=2^I$9,C2721&lt;=VrefLow),"",ROUND(((C2722-VrefLow)*(2^REsolution))/(VrefHigh-VrefLow),0))</f>
        <v>1286</v>
      </c>
      <c r="E2722" s="5" t="str">
        <f>IF(OR(A2721&gt;=2^I$9,C2721&lt;=VrefLow),"",DEC2BIN((MOD(D2722,4096)/512),3)&amp;DEC2BIN(MOD(D2722,512),9))</f>
        <v>010100000110</v>
      </c>
      <c r="F2722" s="1" t="str">
        <f>IF(OR(A2721&gt;=2^I$9,C2721&lt;=VrefLow),"",DEC2HEX(D2722,4))</f>
        <v>0506</v>
      </c>
    </row>
    <row r="2723" spans="1:6" x14ac:dyDescent="0.25">
      <c r="A2723" s="2">
        <f>IF(OR(A2722&gt;=2^I$9,C2722&lt;=VrefLow),"",A2722+1)</f>
        <v>2720</v>
      </c>
      <c r="B2723" s="6">
        <f>IF(OR(A2722&gt;=2^I$9,C2722&lt;=VrefLow),"",IF(B2722&lt;=0,"",(B2722-(M$6/(2^I$9)))))</f>
        <v>2.1515624999995602</v>
      </c>
      <c r="C2723" s="6">
        <f>IF(OR(A2722&gt;=2^I$9,C2722&lt;=VrefLow),"",(B2723*M$12)/(M$9+M$12))</f>
        <v>0.84679219157237251</v>
      </c>
      <c r="D2723" s="4">
        <f>IF(OR(A2722&gt;=2^I$9,C2722&lt;=VrefLow),"",ROUND(((C2723-VrefLow)*(2^REsolution))/(VrefHigh-VrefLow),0))</f>
        <v>1285</v>
      </c>
      <c r="E2723" s="5" t="str">
        <f>IF(OR(A2722&gt;=2^I$9,C2722&lt;=VrefLow),"",DEC2BIN((MOD(D2723,4096)/512),3)&amp;DEC2BIN(MOD(D2723,512),9))</f>
        <v>010100000101</v>
      </c>
      <c r="F2723" s="1" t="str">
        <f>IF(OR(A2722&gt;=2^I$9,C2722&lt;=VrefLow),"",DEC2HEX(D2723,4))</f>
        <v>0505</v>
      </c>
    </row>
    <row r="2724" spans="1:6" x14ac:dyDescent="0.25">
      <c r="A2724" s="2">
        <f>IF(OR(A2723&gt;=2^I$9,C2723&lt;=VrefLow),"",A2723+1)</f>
        <v>2721</v>
      </c>
      <c r="B2724" s="6">
        <f>IF(OR(A2723&gt;=2^I$9,C2723&lt;=VrefLow),"",IF(B2723&lt;=0,"",(B2723-(M$6/(2^I$9)))))</f>
        <v>2.1499999999995603</v>
      </c>
      <c r="C2724" s="6">
        <f>IF(OR(A2723&gt;=2^I$9,C2723&lt;=VrefLow),"",(B2724*M$12)/(M$9+M$12))</f>
        <v>0.84617723718488336</v>
      </c>
      <c r="D2724" s="4">
        <f>IF(OR(A2723&gt;=2^I$9,C2723&lt;=VrefLow),"",ROUND(((C2724-VrefLow)*(2^REsolution))/(VrefHigh-VrefLow),0))</f>
        <v>1284</v>
      </c>
      <c r="E2724" s="5" t="str">
        <f>IF(OR(A2723&gt;=2^I$9,C2723&lt;=VrefLow),"",DEC2BIN((MOD(D2724,4096)/512),3)&amp;DEC2BIN(MOD(D2724,512),9))</f>
        <v>010100000100</v>
      </c>
      <c r="F2724" s="1" t="str">
        <f>IF(OR(A2723&gt;=2^I$9,C2723&lt;=VrefLow),"",DEC2HEX(D2724,4))</f>
        <v>0504</v>
      </c>
    </row>
    <row r="2725" spans="1:6" x14ac:dyDescent="0.25">
      <c r="A2725" s="2">
        <f>IF(OR(A2724&gt;=2^I$9,C2724&lt;=VrefLow),"",A2724+1)</f>
        <v>2722</v>
      </c>
      <c r="B2725" s="6">
        <f>IF(OR(A2724&gt;=2^I$9,C2724&lt;=VrefLow),"",IF(B2724&lt;=0,"",(B2724-(M$6/(2^I$9)))))</f>
        <v>2.1484374999995604</v>
      </c>
      <c r="C2725" s="6">
        <f>IF(OR(A2724&gt;=2^I$9,C2724&lt;=VrefLow),"",(B2725*M$12)/(M$9+M$12))</f>
        <v>0.84556228279739432</v>
      </c>
      <c r="D2725" s="4">
        <f>IF(OR(A2724&gt;=2^I$9,C2724&lt;=VrefLow),"",ROUND(((C2725-VrefLow)*(2^REsolution))/(VrefHigh-VrefLow),0))</f>
        <v>1283</v>
      </c>
      <c r="E2725" s="5" t="str">
        <f>IF(OR(A2724&gt;=2^I$9,C2724&lt;=VrefLow),"",DEC2BIN((MOD(D2725,4096)/512),3)&amp;DEC2BIN(MOD(D2725,512),9))</f>
        <v>010100000011</v>
      </c>
      <c r="F2725" s="1" t="str">
        <f>IF(OR(A2724&gt;=2^I$9,C2724&lt;=VrefLow),"",DEC2HEX(D2725,4))</f>
        <v>0503</v>
      </c>
    </row>
    <row r="2726" spans="1:6" x14ac:dyDescent="0.25">
      <c r="A2726" s="2">
        <f>IF(OR(A2725&gt;=2^I$9,C2725&lt;=VrefLow),"",A2725+1)</f>
        <v>2723</v>
      </c>
      <c r="B2726" s="6">
        <f>IF(OR(A2725&gt;=2^I$9,C2725&lt;=VrefLow),"",IF(B2725&lt;=0,"",(B2725-(M$6/(2^I$9)))))</f>
        <v>2.1468749999995604</v>
      </c>
      <c r="C2726" s="6">
        <f>IF(OR(A2725&gt;=2^I$9,C2725&lt;=VrefLow),"",(B2726*M$12)/(M$9+M$12))</f>
        <v>0.84494732840990516</v>
      </c>
      <c r="D2726" s="4">
        <f>IF(OR(A2725&gt;=2^I$9,C2725&lt;=VrefLow),"",ROUND(((C2726-VrefLow)*(2^REsolution))/(VrefHigh-VrefLow),0))</f>
        <v>1282</v>
      </c>
      <c r="E2726" s="5" t="str">
        <f>IF(OR(A2725&gt;=2^I$9,C2725&lt;=VrefLow),"",DEC2BIN((MOD(D2726,4096)/512),3)&amp;DEC2BIN(MOD(D2726,512),9))</f>
        <v>010100000010</v>
      </c>
      <c r="F2726" s="1" t="str">
        <f>IF(OR(A2725&gt;=2^I$9,C2725&lt;=VrefLow),"",DEC2HEX(D2726,4))</f>
        <v>0502</v>
      </c>
    </row>
    <row r="2727" spans="1:6" x14ac:dyDescent="0.25">
      <c r="A2727" s="2">
        <f>IF(OR(A2726&gt;=2^I$9,C2726&lt;=VrefLow),"",A2726+1)</f>
        <v>2724</v>
      </c>
      <c r="B2727" s="6">
        <f>IF(OR(A2726&gt;=2^I$9,C2726&lt;=VrefLow),"",IF(B2726&lt;=0,"",(B2726-(M$6/(2^I$9)))))</f>
        <v>2.1453124999995605</v>
      </c>
      <c r="C2727" s="6">
        <f>IF(OR(A2726&gt;=2^I$9,C2726&lt;=VrefLow),"",(B2727*M$12)/(M$9+M$12))</f>
        <v>0.84433237402241612</v>
      </c>
      <c r="D2727" s="4">
        <f>IF(OR(A2726&gt;=2^I$9,C2726&lt;=VrefLow),"",ROUND(((C2727-VrefLow)*(2^REsolution))/(VrefHigh-VrefLow),0))</f>
        <v>1281</v>
      </c>
      <c r="E2727" s="5" t="str">
        <f>IF(OR(A2726&gt;=2^I$9,C2726&lt;=VrefLow),"",DEC2BIN((MOD(D2727,4096)/512),3)&amp;DEC2BIN(MOD(D2727,512),9))</f>
        <v>010100000001</v>
      </c>
      <c r="F2727" s="1" t="str">
        <f>IF(OR(A2726&gt;=2^I$9,C2726&lt;=VrefLow),"",DEC2HEX(D2727,4))</f>
        <v>0501</v>
      </c>
    </row>
    <row r="2728" spans="1:6" x14ac:dyDescent="0.25">
      <c r="A2728" s="2">
        <f>IF(OR(A2727&gt;=2^I$9,C2727&lt;=VrefLow),"",A2727+1)</f>
        <v>2725</v>
      </c>
      <c r="B2728" s="6">
        <f>IF(OR(A2727&gt;=2^I$9,C2727&lt;=VrefLow),"",IF(B2727&lt;=0,"",(B2727-(M$6/(2^I$9)))))</f>
        <v>2.1437499999995606</v>
      </c>
      <c r="C2728" s="6">
        <f>IF(OR(A2727&gt;=2^I$9,C2727&lt;=VrefLow),"",(B2728*M$12)/(M$9+M$12))</f>
        <v>0.84371741963492697</v>
      </c>
      <c r="D2728" s="4">
        <f>IF(OR(A2727&gt;=2^I$9,C2727&lt;=VrefLow),"",ROUND(((C2728-VrefLow)*(2^REsolution))/(VrefHigh-VrefLow),0))</f>
        <v>1280</v>
      </c>
      <c r="E2728" s="5" t="str">
        <f>IF(OR(A2727&gt;=2^I$9,C2727&lt;=VrefLow),"",DEC2BIN((MOD(D2728,4096)/512),3)&amp;DEC2BIN(MOD(D2728,512),9))</f>
        <v>010100000000</v>
      </c>
      <c r="F2728" s="1" t="str">
        <f>IF(OR(A2727&gt;=2^I$9,C2727&lt;=VrefLow),"",DEC2HEX(D2728,4))</f>
        <v>0500</v>
      </c>
    </row>
    <row r="2729" spans="1:6" x14ac:dyDescent="0.25">
      <c r="A2729" s="2">
        <f>IF(OR(A2728&gt;=2^I$9,C2728&lt;=VrefLow),"",A2728+1)</f>
        <v>2726</v>
      </c>
      <c r="B2729" s="6">
        <f>IF(OR(A2728&gt;=2^I$9,C2728&lt;=VrefLow),"",IF(B2728&lt;=0,"",(B2728-(M$6/(2^I$9)))))</f>
        <v>2.1421874999995607</v>
      </c>
      <c r="C2729" s="6">
        <f>IF(OR(A2728&gt;=2^I$9,C2728&lt;=VrefLow),"",(B2729*M$12)/(M$9+M$12))</f>
        <v>0.84310246524743782</v>
      </c>
      <c r="D2729" s="4">
        <f>IF(OR(A2728&gt;=2^I$9,C2728&lt;=VrefLow),"",ROUND(((C2729-VrefLow)*(2^REsolution))/(VrefHigh-VrefLow),0))</f>
        <v>1279</v>
      </c>
      <c r="E2729" s="5" t="str">
        <f>IF(OR(A2728&gt;=2^I$9,C2728&lt;=VrefLow),"",DEC2BIN((MOD(D2729,4096)/512),3)&amp;DEC2BIN(MOD(D2729,512),9))</f>
        <v>010011111111</v>
      </c>
      <c r="F2729" s="1" t="str">
        <f>IF(OR(A2728&gt;=2^I$9,C2728&lt;=VrefLow),"",DEC2HEX(D2729,4))</f>
        <v>04FF</v>
      </c>
    </row>
    <row r="2730" spans="1:6" x14ac:dyDescent="0.25">
      <c r="A2730" s="2">
        <f>IF(OR(A2729&gt;=2^I$9,C2729&lt;=VrefLow),"",A2729+1)</f>
        <v>2727</v>
      </c>
      <c r="B2730" s="6">
        <f>IF(OR(A2729&gt;=2^I$9,C2729&lt;=VrefLow),"",IF(B2729&lt;=0,"",(B2729-(M$6/(2^I$9)))))</f>
        <v>2.1406249999995608</v>
      </c>
      <c r="C2730" s="6">
        <f>IF(OR(A2729&gt;=2^I$9,C2729&lt;=VrefLow),"",(B2730*M$12)/(M$9+M$12))</f>
        <v>0.84248751085994877</v>
      </c>
      <c r="D2730" s="4">
        <f>IF(OR(A2729&gt;=2^I$9,C2729&lt;=VrefLow),"",ROUND(((C2730-VrefLow)*(2^REsolution))/(VrefHigh-VrefLow),0))</f>
        <v>1278</v>
      </c>
      <c r="E2730" s="5" t="str">
        <f>IF(OR(A2729&gt;=2^I$9,C2729&lt;=VrefLow),"",DEC2BIN((MOD(D2730,4096)/512),3)&amp;DEC2BIN(MOD(D2730,512),9))</f>
        <v>010011111110</v>
      </c>
      <c r="F2730" s="1" t="str">
        <f>IF(OR(A2729&gt;=2^I$9,C2729&lt;=VrefLow),"",DEC2HEX(D2730,4))</f>
        <v>04FE</v>
      </c>
    </row>
    <row r="2731" spans="1:6" x14ac:dyDescent="0.25">
      <c r="A2731" s="2">
        <f>IF(OR(A2730&gt;=2^I$9,C2730&lt;=VrefLow),"",A2730+1)</f>
        <v>2728</v>
      </c>
      <c r="B2731" s="6">
        <f>IF(OR(A2730&gt;=2^I$9,C2730&lt;=VrefLow),"",IF(B2730&lt;=0,"",(B2730-(M$6/(2^I$9)))))</f>
        <v>2.1390624999995609</v>
      </c>
      <c r="C2731" s="6">
        <f>IF(OR(A2730&gt;=2^I$9,C2730&lt;=VrefLow),"",(B2731*M$12)/(M$9+M$12))</f>
        <v>0.84187255647245973</v>
      </c>
      <c r="D2731" s="4">
        <f>IF(OR(A2730&gt;=2^I$9,C2730&lt;=VrefLow),"",ROUND(((C2731-VrefLow)*(2^REsolution))/(VrefHigh-VrefLow),0))</f>
        <v>1277</v>
      </c>
      <c r="E2731" s="5" t="str">
        <f>IF(OR(A2730&gt;=2^I$9,C2730&lt;=VrefLow),"",DEC2BIN((MOD(D2731,4096)/512),3)&amp;DEC2BIN(MOD(D2731,512),9))</f>
        <v>010011111101</v>
      </c>
      <c r="F2731" s="1" t="str">
        <f>IF(OR(A2730&gt;=2^I$9,C2730&lt;=VrefLow),"",DEC2HEX(D2731,4))</f>
        <v>04FD</v>
      </c>
    </row>
    <row r="2732" spans="1:6" x14ac:dyDescent="0.25">
      <c r="A2732" s="2">
        <f>IF(OR(A2731&gt;=2^I$9,C2731&lt;=VrefLow),"",A2731+1)</f>
        <v>2729</v>
      </c>
      <c r="B2732" s="6">
        <f>IF(OR(A2731&gt;=2^I$9,C2731&lt;=VrefLow),"",IF(B2731&lt;=0,"",(B2731-(M$6/(2^I$9)))))</f>
        <v>2.137499999999561</v>
      </c>
      <c r="C2732" s="6">
        <f>IF(OR(A2731&gt;=2^I$9,C2731&lt;=VrefLow),"",(B2732*M$12)/(M$9+M$12))</f>
        <v>0.84125760208497047</v>
      </c>
      <c r="D2732" s="4">
        <f>IF(OR(A2731&gt;=2^I$9,C2731&lt;=VrefLow),"",ROUND(((C2732-VrefLow)*(2^REsolution))/(VrefHigh-VrefLow),0))</f>
        <v>1276</v>
      </c>
      <c r="E2732" s="5" t="str">
        <f>IF(OR(A2731&gt;=2^I$9,C2731&lt;=VrefLow),"",DEC2BIN((MOD(D2732,4096)/512),3)&amp;DEC2BIN(MOD(D2732,512),9))</f>
        <v>010011111100</v>
      </c>
      <c r="F2732" s="1" t="str">
        <f>IF(OR(A2731&gt;=2^I$9,C2731&lt;=VrefLow),"",DEC2HEX(D2732,4))</f>
        <v>04FC</v>
      </c>
    </row>
    <row r="2733" spans="1:6" x14ac:dyDescent="0.25">
      <c r="A2733" s="2">
        <f>IF(OR(A2732&gt;=2^I$9,C2732&lt;=VrefLow),"",A2732+1)</f>
        <v>2730</v>
      </c>
      <c r="B2733" s="6">
        <f>IF(OR(A2732&gt;=2^I$9,C2732&lt;=VrefLow),"",IF(B2732&lt;=0,"",(B2732-(M$6/(2^I$9)))))</f>
        <v>2.1359374999995611</v>
      </c>
      <c r="C2733" s="6">
        <f>IF(OR(A2732&gt;=2^I$9,C2732&lt;=VrefLow),"",(B2733*M$12)/(M$9+M$12))</f>
        <v>0.84064264769748143</v>
      </c>
      <c r="D2733" s="4">
        <f>IF(OR(A2732&gt;=2^I$9,C2732&lt;=VrefLow),"",ROUND(((C2733-VrefLow)*(2^REsolution))/(VrefHigh-VrefLow),0))</f>
        <v>1275</v>
      </c>
      <c r="E2733" s="5" t="str">
        <f>IF(OR(A2732&gt;=2^I$9,C2732&lt;=VrefLow),"",DEC2BIN((MOD(D2733,4096)/512),3)&amp;DEC2BIN(MOD(D2733,512),9))</f>
        <v>010011111011</v>
      </c>
      <c r="F2733" s="1" t="str">
        <f>IF(OR(A2732&gt;=2^I$9,C2732&lt;=VrefLow),"",DEC2HEX(D2733,4))</f>
        <v>04FB</v>
      </c>
    </row>
    <row r="2734" spans="1:6" x14ac:dyDescent="0.25">
      <c r="A2734" s="2">
        <f>IF(OR(A2733&gt;=2^I$9,C2733&lt;=VrefLow),"",A2733+1)</f>
        <v>2731</v>
      </c>
      <c r="B2734" s="6">
        <f>IF(OR(A2733&gt;=2^I$9,C2733&lt;=VrefLow),"",IF(B2733&lt;=0,"",(B2733-(M$6/(2^I$9)))))</f>
        <v>2.1343749999995612</v>
      </c>
      <c r="C2734" s="6">
        <f>IF(OR(A2733&gt;=2^I$9,C2733&lt;=VrefLow),"",(B2734*M$12)/(M$9+M$12))</f>
        <v>0.84002769330999238</v>
      </c>
      <c r="D2734" s="4">
        <f>IF(OR(A2733&gt;=2^I$9,C2733&lt;=VrefLow),"",ROUND(((C2734-VrefLow)*(2^REsolution))/(VrefHigh-VrefLow),0))</f>
        <v>1274</v>
      </c>
      <c r="E2734" s="5" t="str">
        <f>IF(OR(A2733&gt;=2^I$9,C2733&lt;=VrefLow),"",DEC2BIN((MOD(D2734,4096)/512),3)&amp;DEC2BIN(MOD(D2734,512),9))</f>
        <v>010011111010</v>
      </c>
      <c r="F2734" s="1" t="str">
        <f>IF(OR(A2733&gt;=2^I$9,C2733&lt;=VrefLow),"",DEC2HEX(D2734,4))</f>
        <v>04FA</v>
      </c>
    </row>
    <row r="2735" spans="1:6" x14ac:dyDescent="0.25">
      <c r="A2735" s="2">
        <f>IF(OR(A2734&gt;=2^I$9,C2734&lt;=VrefLow),"",A2734+1)</f>
        <v>2732</v>
      </c>
      <c r="B2735" s="6">
        <f>IF(OR(A2734&gt;=2^I$9,C2734&lt;=VrefLow),"",IF(B2734&lt;=0,"",(B2734-(M$6/(2^I$9)))))</f>
        <v>2.1328124999995612</v>
      </c>
      <c r="C2735" s="6">
        <f>IF(OR(A2734&gt;=2^I$9,C2734&lt;=VrefLow),"",(B2735*M$12)/(M$9+M$12))</f>
        <v>0.83941273892250323</v>
      </c>
      <c r="D2735" s="4">
        <f>IF(OR(A2734&gt;=2^I$9,C2734&lt;=VrefLow),"",ROUND(((C2735-VrefLow)*(2^REsolution))/(VrefHigh-VrefLow),0))</f>
        <v>1273</v>
      </c>
      <c r="E2735" s="5" t="str">
        <f>IF(OR(A2734&gt;=2^I$9,C2734&lt;=VrefLow),"",DEC2BIN((MOD(D2735,4096)/512),3)&amp;DEC2BIN(MOD(D2735,512),9))</f>
        <v>010011111001</v>
      </c>
      <c r="F2735" s="1" t="str">
        <f>IF(OR(A2734&gt;=2^I$9,C2734&lt;=VrefLow),"",DEC2HEX(D2735,4))</f>
        <v>04F9</v>
      </c>
    </row>
    <row r="2736" spans="1:6" x14ac:dyDescent="0.25">
      <c r="A2736" s="2">
        <f>IF(OR(A2735&gt;=2^I$9,C2735&lt;=VrefLow),"",A2735+1)</f>
        <v>2733</v>
      </c>
      <c r="B2736" s="6">
        <f>IF(OR(A2735&gt;=2^I$9,C2735&lt;=VrefLow),"",IF(B2735&lt;=0,"",(B2735-(M$6/(2^I$9)))))</f>
        <v>2.1312499999995613</v>
      </c>
      <c r="C2736" s="6">
        <f>IF(OR(A2735&gt;=2^I$9,C2735&lt;=VrefLow),"",(B2736*M$12)/(M$9+M$12))</f>
        <v>0.83879778453501408</v>
      </c>
      <c r="D2736" s="4">
        <f>IF(OR(A2735&gt;=2^I$9,C2735&lt;=VrefLow),"",ROUND(((C2736-VrefLow)*(2^REsolution))/(VrefHigh-VrefLow),0))</f>
        <v>1272</v>
      </c>
      <c r="E2736" s="5" t="str">
        <f>IF(OR(A2735&gt;=2^I$9,C2735&lt;=VrefLow),"",DEC2BIN((MOD(D2736,4096)/512),3)&amp;DEC2BIN(MOD(D2736,512),9))</f>
        <v>010011111000</v>
      </c>
      <c r="F2736" s="1" t="str">
        <f>IF(OR(A2735&gt;=2^I$9,C2735&lt;=VrefLow),"",DEC2HEX(D2736,4))</f>
        <v>04F8</v>
      </c>
    </row>
    <row r="2737" spans="1:6" x14ac:dyDescent="0.25">
      <c r="A2737" s="2">
        <f>IF(OR(A2736&gt;=2^I$9,C2736&lt;=VrefLow),"",A2736+1)</f>
        <v>2734</v>
      </c>
      <c r="B2737" s="6">
        <f>IF(OR(A2736&gt;=2^I$9,C2736&lt;=VrefLow),"",IF(B2736&lt;=0,"",(B2736-(M$6/(2^I$9)))))</f>
        <v>2.1296874999995614</v>
      </c>
      <c r="C2737" s="6">
        <f>IF(OR(A2736&gt;=2^I$9,C2736&lt;=VrefLow),"",(B2737*M$12)/(M$9+M$12))</f>
        <v>0.83818283014752504</v>
      </c>
      <c r="D2737" s="4">
        <f>IF(OR(A2736&gt;=2^I$9,C2736&lt;=VrefLow),"",ROUND(((C2737-VrefLow)*(2^REsolution))/(VrefHigh-VrefLow),0))</f>
        <v>1272</v>
      </c>
      <c r="E2737" s="5" t="str">
        <f>IF(OR(A2736&gt;=2^I$9,C2736&lt;=VrefLow),"",DEC2BIN((MOD(D2737,4096)/512),3)&amp;DEC2BIN(MOD(D2737,512),9))</f>
        <v>010011111000</v>
      </c>
      <c r="F2737" s="1" t="str">
        <f>IF(OR(A2736&gt;=2^I$9,C2736&lt;=VrefLow),"",DEC2HEX(D2737,4))</f>
        <v>04F8</v>
      </c>
    </row>
    <row r="2738" spans="1:6" x14ac:dyDescent="0.25">
      <c r="A2738" s="2">
        <f>IF(OR(A2737&gt;=2^I$9,C2737&lt;=VrefLow),"",A2737+1)</f>
        <v>2735</v>
      </c>
      <c r="B2738" s="6">
        <f>IF(OR(A2737&gt;=2^I$9,C2737&lt;=VrefLow),"",IF(B2737&lt;=0,"",(B2737-(M$6/(2^I$9)))))</f>
        <v>2.1281249999995615</v>
      </c>
      <c r="C2738" s="6">
        <f>IF(OR(A2737&gt;=2^I$9,C2737&lt;=VrefLow),"",(B2738*M$12)/(M$9+M$12))</f>
        <v>0.83756787576003588</v>
      </c>
      <c r="D2738" s="4">
        <f>IF(OR(A2737&gt;=2^I$9,C2737&lt;=VrefLow),"",ROUND(((C2738-VrefLow)*(2^REsolution))/(VrefHigh-VrefLow),0))</f>
        <v>1271</v>
      </c>
      <c r="E2738" s="5" t="str">
        <f>IF(OR(A2737&gt;=2^I$9,C2737&lt;=VrefLow),"",DEC2BIN((MOD(D2738,4096)/512),3)&amp;DEC2BIN(MOD(D2738,512),9))</f>
        <v>010011110111</v>
      </c>
      <c r="F2738" s="1" t="str">
        <f>IF(OR(A2737&gt;=2^I$9,C2737&lt;=VrefLow),"",DEC2HEX(D2738,4))</f>
        <v>04F7</v>
      </c>
    </row>
    <row r="2739" spans="1:6" x14ac:dyDescent="0.25">
      <c r="A2739" s="2">
        <f>IF(OR(A2738&gt;=2^I$9,C2738&lt;=VrefLow),"",A2738+1)</f>
        <v>2736</v>
      </c>
      <c r="B2739" s="6">
        <f>IF(OR(A2738&gt;=2^I$9,C2738&lt;=VrefLow),"",IF(B2738&lt;=0,"",(B2738-(M$6/(2^I$9)))))</f>
        <v>2.1265624999995616</v>
      </c>
      <c r="C2739" s="6">
        <f>IF(OR(A2738&gt;=2^I$9,C2738&lt;=VrefLow),"",(B2739*M$12)/(M$9+M$12))</f>
        <v>0.83695292137254684</v>
      </c>
      <c r="D2739" s="4">
        <f>IF(OR(A2738&gt;=2^I$9,C2738&lt;=VrefLow),"",ROUND(((C2739-VrefLow)*(2^REsolution))/(VrefHigh-VrefLow),0))</f>
        <v>1270</v>
      </c>
      <c r="E2739" s="5" t="str">
        <f>IF(OR(A2738&gt;=2^I$9,C2738&lt;=VrefLow),"",DEC2BIN((MOD(D2739,4096)/512),3)&amp;DEC2BIN(MOD(D2739,512),9))</f>
        <v>010011110110</v>
      </c>
      <c r="F2739" s="1" t="str">
        <f>IF(OR(A2738&gt;=2^I$9,C2738&lt;=VrefLow),"",DEC2HEX(D2739,4))</f>
        <v>04F6</v>
      </c>
    </row>
    <row r="2740" spans="1:6" x14ac:dyDescent="0.25">
      <c r="A2740" s="2">
        <f>IF(OR(A2739&gt;=2^I$9,C2739&lt;=VrefLow),"",A2739+1)</f>
        <v>2737</v>
      </c>
      <c r="B2740" s="6">
        <f>IF(OR(A2739&gt;=2^I$9,C2739&lt;=VrefLow),"",IF(B2739&lt;=0,"",(B2739-(M$6/(2^I$9)))))</f>
        <v>2.1249999999995617</v>
      </c>
      <c r="C2740" s="6">
        <f>IF(OR(A2739&gt;=2^I$9,C2739&lt;=VrefLow),"",(B2740*M$12)/(M$9+M$12))</f>
        <v>0.83633796698505769</v>
      </c>
      <c r="D2740" s="4">
        <f>IF(OR(A2739&gt;=2^I$9,C2739&lt;=VrefLow),"",ROUND(((C2740-VrefLow)*(2^REsolution))/(VrefHigh-VrefLow),0))</f>
        <v>1269</v>
      </c>
      <c r="E2740" s="5" t="str">
        <f>IF(OR(A2739&gt;=2^I$9,C2739&lt;=VrefLow),"",DEC2BIN((MOD(D2740,4096)/512),3)&amp;DEC2BIN(MOD(D2740,512),9))</f>
        <v>010011110101</v>
      </c>
      <c r="F2740" s="1" t="str">
        <f>IF(OR(A2739&gt;=2^I$9,C2739&lt;=VrefLow),"",DEC2HEX(D2740,4))</f>
        <v>04F5</v>
      </c>
    </row>
    <row r="2741" spans="1:6" x14ac:dyDescent="0.25">
      <c r="A2741" s="2">
        <f>IF(OR(A2740&gt;=2^I$9,C2740&lt;=VrefLow),"",A2740+1)</f>
        <v>2738</v>
      </c>
      <c r="B2741" s="6">
        <f>IF(OR(A2740&gt;=2^I$9,C2740&lt;=VrefLow),"",IF(B2740&lt;=0,"",(B2740-(M$6/(2^I$9)))))</f>
        <v>2.1234374999995618</v>
      </c>
      <c r="C2741" s="6">
        <f>IF(OR(A2740&gt;=2^I$9,C2740&lt;=VrefLow),"",(B2741*M$12)/(M$9+M$12))</f>
        <v>0.83572301259756865</v>
      </c>
      <c r="D2741" s="4">
        <f>IF(OR(A2740&gt;=2^I$9,C2740&lt;=VrefLow),"",ROUND(((C2741-VrefLow)*(2^REsolution))/(VrefHigh-VrefLow),0))</f>
        <v>1268</v>
      </c>
      <c r="E2741" s="5" t="str">
        <f>IF(OR(A2740&gt;=2^I$9,C2740&lt;=VrefLow),"",DEC2BIN((MOD(D2741,4096)/512),3)&amp;DEC2BIN(MOD(D2741,512),9))</f>
        <v>010011110100</v>
      </c>
      <c r="F2741" s="1" t="str">
        <f>IF(OR(A2740&gt;=2^I$9,C2740&lt;=VrefLow),"",DEC2HEX(D2741,4))</f>
        <v>04F4</v>
      </c>
    </row>
    <row r="2742" spans="1:6" x14ac:dyDescent="0.25">
      <c r="A2742" s="2">
        <f>IF(OR(A2741&gt;=2^I$9,C2741&lt;=VrefLow),"",A2741+1)</f>
        <v>2739</v>
      </c>
      <c r="B2742" s="6">
        <f>IF(OR(A2741&gt;=2^I$9,C2741&lt;=VrefLow),"",IF(B2741&lt;=0,"",(B2741-(M$6/(2^I$9)))))</f>
        <v>2.1218749999995619</v>
      </c>
      <c r="C2742" s="6">
        <f>IF(OR(A2741&gt;=2^I$9,C2741&lt;=VrefLow),"",(B2742*M$12)/(M$9+M$12))</f>
        <v>0.8351080582100795</v>
      </c>
      <c r="D2742" s="4">
        <f>IF(OR(A2741&gt;=2^I$9,C2741&lt;=VrefLow),"",ROUND(((C2742-VrefLow)*(2^REsolution))/(VrefHigh-VrefLow),0))</f>
        <v>1267</v>
      </c>
      <c r="E2742" s="5" t="str">
        <f>IF(OR(A2741&gt;=2^I$9,C2741&lt;=VrefLow),"",DEC2BIN((MOD(D2742,4096)/512),3)&amp;DEC2BIN(MOD(D2742,512),9))</f>
        <v>010011110011</v>
      </c>
      <c r="F2742" s="1" t="str">
        <f>IF(OR(A2741&gt;=2^I$9,C2741&lt;=VrefLow),"",DEC2HEX(D2742,4))</f>
        <v>04F3</v>
      </c>
    </row>
    <row r="2743" spans="1:6" x14ac:dyDescent="0.25">
      <c r="A2743" s="2">
        <f>IF(OR(A2742&gt;=2^I$9,C2742&lt;=VrefLow),"",A2742+1)</f>
        <v>2740</v>
      </c>
      <c r="B2743" s="6">
        <f>IF(OR(A2742&gt;=2^I$9,C2742&lt;=VrefLow),"",IF(B2742&lt;=0,"",(B2742-(M$6/(2^I$9)))))</f>
        <v>2.120312499999562</v>
      </c>
      <c r="C2743" s="6">
        <f>IF(OR(A2742&gt;=2^I$9,C2742&lt;=VrefLow),"",(B2743*M$12)/(M$9+M$12))</f>
        <v>0.83449310382259045</v>
      </c>
      <c r="D2743" s="4">
        <f>IF(OR(A2742&gt;=2^I$9,C2742&lt;=VrefLow),"",ROUND(((C2743-VrefLow)*(2^REsolution))/(VrefHigh-VrefLow),0))</f>
        <v>1266</v>
      </c>
      <c r="E2743" s="5" t="str">
        <f>IF(OR(A2742&gt;=2^I$9,C2742&lt;=VrefLow),"",DEC2BIN((MOD(D2743,4096)/512),3)&amp;DEC2BIN(MOD(D2743,512),9))</f>
        <v>010011110010</v>
      </c>
      <c r="F2743" s="1" t="str">
        <f>IF(OR(A2742&gt;=2^I$9,C2742&lt;=VrefLow),"",DEC2HEX(D2743,4))</f>
        <v>04F2</v>
      </c>
    </row>
    <row r="2744" spans="1:6" x14ac:dyDescent="0.25">
      <c r="A2744" s="2">
        <f>IF(OR(A2743&gt;=2^I$9,C2743&lt;=VrefLow),"",A2743+1)</f>
        <v>2741</v>
      </c>
      <c r="B2744" s="6">
        <f>IF(OR(A2743&gt;=2^I$9,C2743&lt;=VrefLow),"",IF(B2743&lt;=0,"",(B2743-(M$6/(2^I$9)))))</f>
        <v>2.118749999999562</v>
      </c>
      <c r="C2744" s="6">
        <f>IF(OR(A2743&gt;=2^I$9,C2743&lt;=VrefLow),"",(B2744*M$12)/(M$9+M$12))</f>
        <v>0.8338781494351013</v>
      </c>
      <c r="D2744" s="4">
        <f>IF(OR(A2743&gt;=2^I$9,C2743&lt;=VrefLow),"",ROUND(((C2744-VrefLow)*(2^REsolution))/(VrefHigh-VrefLow),0))</f>
        <v>1265</v>
      </c>
      <c r="E2744" s="5" t="str">
        <f>IF(OR(A2743&gt;=2^I$9,C2743&lt;=VrefLow),"",DEC2BIN((MOD(D2744,4096)/512),3)&amp;DEC2BIN(MOD(D2744,512),9))</f>
        <v>010011110001</v>
      </c>
      <c r="F2744" s="1" t="str">
        <f>IF(OR(A2743&gt;=2^I$9,C2743&lt;=VrefLow),"",DEC2HEX(D2744,4))</f>
        <v>04F1</v>
      </c>
    </row>
    <row r="2745" spans="1:6" x14ac:dyDescent="0.25">
      <c r="A2745" s="2">
        <f>IF(OR(A2744&gt;=2^I$9,C2744&lt;=VrefLow),"",A2744+1)</f>
        <v>2742</v>
      </c>
      <c r="B2745" s="6">
        <f>IF(OR(A2744&gt;=2^I$9,C2744&lt;=VrefLow),"",IF(B2744&lt;=0,"",(B2744-(M$6/(2^I$9)))))</f>
        <v>2.1171874999995621</v>
      </c>
      <c r="C2745" s="6">
        <f>IF(OR(A2744&gt;=2^I$9,C2744&lt;=VrefLow),"",(B2745*M$12)/(M$9+M$12))</f>
        <v>0.83326319504761215</v>
      </c>
      <c r="D2745" s="4">
        <f>IF(OR(A2744&gt;=2^I$9,C2744&lt;=VrefLow),"",ROUND(((C2745-VrefLow)*(2^REsolution))/(VrefHigh-VrefLow),0))</f>
        <v>1264</v>
      </c>
      <c r="E2745" s="5" t="str">
        <f>IF(OR(A2744&gt;=2^I$9,C2744&lt;=VrefLow),"",DEC2BIN((MOD(D2745,4096)/512),3)&amp;DEC2BIN(MOD(D2745,512),9))</f>
        <v>010011110000</v>
      </c>
      <c r="F2745" s="1" t="str">
        <f>IF(OR(A2744&gt;=2^I$9,C2744&lt;=VrefLow),"",DEC2HEX(D2745,4))</f>
        <v>04F0</v>
      </c>
    </row>
    <row r="2746" spans="1:6" x14ac:dyDescent="0.25">
      <c r="A2746" s="2">
        <f>IF(OR(A2745&gt;=2^I$9,C2745&lt;=VrefLow),"",A2745+1)</f>
        <v>2743</v>
      </c>
      <c r="B2746" s="6">
        <f>IF(OR(A2745&gt;=2^I$9,C2745&lt;=VrefLow),"",IF(B2745&lt;=0,"",(B2745-(M$6/(2^I$9)))))</f>
        <v>2.1156249999995622</v>
      </c>
      <c r="C2746" s="6">
        <f>IF(OR(A2745&gt;=2^I$9,C2745&lt;=VrefLow),"",(B2746*M$12)/(M$9+M$12))</f>
        <v>0.83264824066012311</v>
      </c>
      <c r="D2746" s="4">
        <f>IF(OR(A2745&gt;=2^I$9,C2745&lt;=VrefLow),"",ROUND(((C2746-VrefLow)*(2^REsolution))/(VrefHigh-VrefLow),0))</f>
        <v>1263</v>
      </c>
      <c r="E2746" s="5" t="str">
        <f>IF(OR(A2745&gt;=2^I$9,C2745&lt;=VrefLow),"",DEC2BIN((MOD(D2746,4096)/512),3)&amp;DEC2BIN(MOD(D2746,512),9))</f>
        <v>010011101111</v>
      </c>
      <c r="F2746" s="1" t="str">
        <f>IF(OR(A2745&gt;=2^I$9,C2745&lt;=VrefLow),"",DEC2HEX(D2746,4))</f>
        <v>04EF</v>
      </c>
    </row>
    <row r="2747" spans="1:6" x14ac:dyDescent="0.25">
      <c r="A2747" s="2">
        <f>IF(OR(A2746&gt;=2^I$9,C2746&lt;=VrefLow),"",A2746+1)</f>
        <v>2744</v>
      </c>
      <c r="B2747" s="6">
        <f>IF(OR(A2746&gt;=2^I$9,C2746&lt;=VrefLow),"",IF(B2746&lt;=0,"",(B2746-(M$6/(2^I$9)))))</f>
        <v>2.1140624999995623</v>
      </c>
      <c r="C2747" s="6">
        <f>IF(OR(A2746&gt;=2^I$9,C2746&lt;=VrefLow),"",(B2747*M$12)/(M$9+M$12))</f>
        <v>0.83203328627263407</v>
      </c>
      <c r="D2747" s="4">
        <f>IF(OR(A2746&gt;=2^I$9,C2746&lt;=VrefLow),"",ROUND(((C2747-VrefLow)*(2^REsolution))/(VrefHigh-VrefLow),0))</f>
        <v>1262</v>
      </c>
      <c r="E2747" s="5" t="str">
        <f>IF(OR(A2746&gt;=2^I$9,C2746&lt;=VrefLow),"",DEC2BIN((MOD(D2747,4096)/512),3)&amp;DEC2BIN(MOD(D2747,512),9))</f>
        <v>010011101110</v>
      </c>
      <c r="F2747" s="1" t="str">
        <f>IF(OR(A2746&gt;=2^I$9,C2746&lt;=VrefLow),"",DEC2HEX(D2747,4))</f>
        <v>04EE</v>
      </c>
    </row>
    <row r="2748" spans="1:6" x14ac:dyDescent="0.25">
      <c r="A2748" s="2">
        <f>IF(OR(A2747&gt;=2^I$9,C2747&lt;=VrefLow),"",A2747+1)</f>
        <v>2745</v>
      </c>
      <c r="B2748" s="6">
        <f>IF(OR(A2747&gt;=2^I$9,C2747&lt;=VrefLow),"",IF(B2747&lt;=0,"",(B2747-(M$6/(2^I$9)))))</f>
        <v>2.1124999999995624</v>
      </c>
      <c r="C2748" s="6">
        <f>IF(OR(A2747&gt;=2^I$9,C2747&lt;=VrefLow),"",(B2748*M$12)/(M$9+M$12))</f>
        <v>0.83141833188514491</v>
      </c>
      <c r="D2748" s="4">
        <f>IF(OR(A2747&gt;=2^I$9,C2747&lt;=VrefLow),"",ROUND(((C2748-VrefLow)*(2^REsolution))/(VrefHigh-VrefLow),0))</f>
        <v>1261</v>
      </c>
      <c r="E2748" s="5" t="str">
        <f>IF(OR(A2747&gt;=2^I$9,C2747&lt;=VrefLow),"",DEC2BIN((MOD(D2748,4096)/512),3)&amp;DEC2BIN(MOD(D2748,512),9))</f>
        <v>010011101101</v>
      </c>
      <c r="F2748" s="1" t="str">
        <f>IF(OR(A2747&gt;=2^I$9,C2747&lt;=VrefLow),"",DEC2HEX(D2748,4))</f>
        <v>04ED</v>
      </c>
    </row>
    <row r="2749" spans="1:6" x14ac:dyDescent="0.25">
      <c r="A2749" s="2">
        <f>IF(OR(A2748&gt;=2^I$9,C2748&lt;=VrefLow),"",A2748+1)</f>
        <v>2746</v>
      </c>
      <c r="B2749" s="6">
        <f>IF(OR(A2748&gt;=2^I$9,C2748&lt;=VrefLow),"",IF(B2748&lt;=0,"",(B2748-(M$6/(2^I$9)))))</f>
        <v>2.1109374999995625</v>
      </c>
      <c r="C2749" s="6">
        <f>IF(OR(A2748&gt;=2^I$9,C2748&lt;=VrefLow),"",(B2749*M$12)/(M$9+M$12))</f>
        <v>0.83080337749765576</v>
      </c>
      <c r="D2749" s="4">
        <f>IF(OR(A2748&gt;=2^I$9,C2748&lt;=VrefLow),"",ROUND(((C2749-VrefLow)*(2^REsolution))/(VrefHigh-VrefLow),0))</f>
        <v>1260</v>
      </c>
      <c r="E2749" s="5" t="str">
        <f>IF(OR(A2748&gt;=2^I$9,C2748&lt;=VrefLow),"",DEC2BIN((MOD(D2749,4096)/512),3)&amp;DEC2BIN(MOD(D2749,512),9))</f>
        <v>010011101100</v>
      </c>
      <c r="F2749" s="1" t="str">
        <f>IF(OR(A2748&gt;=2^I$9,C2748&lt;=VrefLow),"",DEC2HEX(D2749,4))</f>
        <v>04EC</v>
      </c>
    </row>
    <row r="2750" spans="1:6" x14ac:dyDescent="0.25">
      <c r="A2750" s="2">
        <f>IF(OR(A2749&gt;=2^I$9,C2749&lt;=VrefLow),"",A2749+1)</f>
        <v>2747</v>
      </c>
      <c r="B2750" s="6">
        <f>IF(OR(A2749&gt;=2^I$9,C2749&lt;=VrefLow),"",IF(B2749&lt;=0,"",(B2749-(M$6/(2^I$9)))))</f>
        <v>2.1093749999995626</v>
      </c>
      <c r="C2750" s="6">
        <f>IF(OR(A2749&gt;=2^I$9,C2749&lt;=VrefLow),"",(B2750*M$12)/(M$9+M$12))</f>
        <v>0.83018842311016672</v>
      </c>
      <c r="D2750" s="4">
        <f>IF(OR(A2749&gt;=2^I$9,C2749&lt;=VrefLow),"",ROUND(((C2750-VrefLow)*(2^REsolution))/(VrefHigh-VrefLow),0))</f>
        <v>1259</v>
      </c>
      <c r="E2750" s="5" t="str">
        <f>IF(OR(A2749&gt;=2^I$9,C2749&lt;=VrefLow),"",DEC2BIN((MOD(D2750,4096)/512),3)&amp;DEC2BIN(MOD(D2750,512),9))</f>
        <v>010011101011</v>
      </c>
      <c r="F2750" s="1" t="str">
        <f>IF(OR(A2749&gt;=2^I$9,C2749&lt;=VrefLow),"",DEC2HEX(D2750,4))</f>
        <v>04EB</v>
      </c>
    </row>
    <row r="2751" spans="1:6" x14ac:dyDescent="0.25">
      <c r="A2751" s="2">
        <f>IF(OR(A2750&gt;=2^I$9,C2750&lt;=VrefLow),"",A2750+1)</f>
        <v>2748</v>
      </c>
      <c r="B2751" s="6">
        <f>IF(OR(A2750&gt;=2^I$9,C2750&lt;=VrefLow),"",IF(B2750&lt;=0,"",(B2750-(M$6/(2^I$9)))))</f>
        <v>2.1078124999995627</v>
      </c>
      <c r="C2751" s="6">
        <f>IF(OR(A2750&gt;=2^I$9,C2750&lt;=VrefLow),"",(B2751*M$12)/(M$9+M$12))</f>
        <v>0.82957346872267756</v>
      </c>
      <c r="D2751" s="4">
        <f>IF(OR(A2750&gt;=2^I$9,C2750&lt;=VrefLow),"",ROUND(((C2751-VrefLow)*(2^REsolution))/(VrefHigh-VrefLow),0))</f>
        <v>1258</v>
      </c>
      <c r="E2751" s="5" t="str">
        <f>IF(OR(A2750&gt;=2^I$9,C2750&lt;=VrefLow),"",DEC2BIN((MOD(D2751,4096)/512),3)&amp;DEC2BIN(MOD(D2751,512),9))</f>
        <v>010011101010</v>
      </c>
      <c r="F2751" s="1" t="str">
        <f>IF(OR(A2750&gt;=2^I$9,C2750&lt;=VrefLow),"",DEC2HEX(D2751,4))</f>
        <v>04EA</v>
      </c>
    </row>
    <row r="2752" spans="1:6" x14ac:dyDescent="0.25">
      <c r="A2752" s="2">
        <f>IF(OR(A2751&gt;=2^I$9,C2751&lt;=VrefLow),"",A2751+1)</f>
        <v>2749</v>
      </c>
      <c r="B2752" s="6">
        <f>IF(OR(A2751&gt;=2^I$9,C2751&lt;=VrefLow),"",IF(B2751&lt;=0,"",(B2751-(M$6/(2^I$9)))))</f>
        <v>2.1062499999995627</v>
      </c>
      <c r="C2752" s="6">
        <f>IF(OR(A2751&gt;=2^I$9,C2751&lt;=VrefLow),"",(B2752*M$12)/(M$9+M$12))</f>
        <v>0.82895851433518852</v>
      </c>
      <c r="D2752" s="4">
        <f>IF(OR(A2751&gt;=2^I$9,C2751&lt;=VrefLow),"",ROUND(((C2752-VrefLow)*(2^REsolution))/(VrefHigh-VrefLow),0))</f>
        <v>1258</v>
      </c>
      <c r="E2752" s="5" t="str">
        <f>IF(OR(A2751&gt;=2^I$9,C2751&lt;=VrefLow),"",DEC2BIN((MOD(D2752,4096)/512),3)&amp;DEC2BIN(MOD(D2752,512),9))</f>
        <v>010011101010</v>
      </c>
      <c r="F2752" s="1" t="str">
        <f>IF(OR(A2751&gt;=2^I$9,C2751&lt;=VrefLow),"",DEC2HEX(D2752,4))</f>
        <v>04EA</v>
      </c>
    </row>
    <row r="2753" spans="1:6" x14ac:dyDescent="0.25">
      <c r="A2753" s="2">
        <f>IF(OR(A2752&gt;=2^I$9,C2752&lt;=VrefLow),"",A2752+1)</f>
        <v>2750</v>
      </c>
      <c r="B2753" s="6">
        <f>IF(OR(A2752&gt;=2^I$9,C2752&lt;=VrefLow),"",IF(B2752&lt;=0,"",(B2752-(M$6/(2^I$9)))))</f>
        <v>2.1046874999995628</v>
      </c>
      <c r="C2753" s="6">
        <f>IF(OR(A2752&gt;=2^I$9,C2752&lt;=VrefLow),"",(B2753*M$12)/(M$9+M$12))</f>
        <v>0.82834355994769937</v>
      </c>
      <c r="D2753" s="4">
        <f>IF(OR(A2752&gt;=2^I$9,C2752&lt;=VrefLow),"",ROUND(((C2753-VrefLow)*(2^REsolution))/(VrefHigh-VrefLow),0))</f>
        <v>1257</v>
      </c>
      <c r="E2753" s="5" t="str">
        <f>IF(OR(A2752&gt;=2^I$9,C2752&lt;=VrefLow),"",DEC2BIN((MOD(D2753,4096)/512),3)&amp;DEC2BIN(MOD(D2753,512),9))</f>
        <v>010011101001</v>
      </c>
      <c r="F2753" s="1" t="str">
        <f>IF(OR(A2752&gt;=2^I$9,C2752&lt;=VrefLow),"",DEC2HEX(D2753,4))</f>
        <v>04E9</v>
      </c>
    </row>
    <row r="2754" spans="1:6" x14ac:dyDescent="0.25">
      <c r="A2754" s="2">
        <f>IF(OR(A2753&gt;=2^I$9,C2753&lt;=VrefLow),"",A2753+1)</f>
        <v>2751</v>
      </c>
      <c r="B2754" s="6">
        <f>IF(OR(A2753&gt;=2^I$9,C2753&lt;=VrefLow),"",IF(B2753&lt;=0,"",(B2753-(M$6/(2^I$9)))))</f>
        <v>2.1031249999995629</v>
      </c>
      <c r="C2754" s="6">
        <f>IF(OR(A2753&gt;=2^I$9,C2753&lt;=VrefLow),"",(B2754*M$12)/(M$9+M$12))</f>
        <v>0.82772860556021022</v>
      </c>
      <c r="D2754" s="4">
        <f>IF(OR(A2753&gt;=2^I$9,C2753&lt;=VrefLow),"",ROUND(((C2754-VrefLow)*(2^REsolution))/(VrefHigh-VrefLow),0))</f>
        <v>1256</v>
      </c>
      <c r="E2754" s="5" t="str">
        <f>IF(OR(A2753&gt;=2^I$9,C2753&lt;=VrefLow),"",DEC2BIN((MOD(D2754,4096)/512),3)&amp;DEC2BIN(MOD(D2754,512),9))</f>
        <v>010011101000</v>
      </c>
      <c r="F2754" s="1" t="str">
        <f>IF(OR(A2753&gt;=2^I$9,C2753&lt;=VrefLow),"",DEC2HEX(D2754,4))</f>
        <v>04E8</v>
      </c>
    </row>
    <row r="2755" spans="1:6" x14ac:dyDescent="0.25">
      <c r="A2755" s="2">
        <f>IF(OR(A2754&gt;=2^I$9,C2754&lt;=VrefLow),"",A2754+1)</f>
        <v>2752</v>
      </c>
      <c r="B2755" s="6">
        <f>IF(OR(A2754&gt;=2^I$9,C2754&lt;=VrefLow),"",IF(B2754&lt;=0,"",(B2754-(M$6/(2^I$9)))))</f>
        <v>2.101562499999563</v>
      </c>
      <c r="C2755" s="6">
        <f>IF(OR(A2754&gt;=2^I$9,C2754&lt;=VrefLow),"",(B2755*M$12)/(M$9+M$12))</f>
        <v>0.82711365117272118</v>
      </c>
      <c r="D2755" s="4">
        <f>IF(OR(A2754&gt;=2^I$9,C2754&lt;=VrefLow),"",ROUND(((C2755-VrefLow)*(2^REsolution))/(VrefHigh-VrefLow),0))</f>
        <v>1255</v>
      </c>
      <c r="E2755" s="5" t="str">
        <f>IF(OR(A2754&gt;=2^I$9,C2754&lt;=VrefLow),"",DEC2BIN((MOD(D2755,4096)/512),3)&amp;DEC2BIN(MOD(D2755,512),9))</f>
        <v>010011100111</v>
      </c>
      <c r="F2755" s="1" t="str">
        <f>IF(OR(A2754&gt;=2^I$9,C2754&lt;=VrefLow),"",DEC2HEX(D2755,4))</f>
        <v>04E7</v>
      </c>
    </row>
    <row r="2756" spans="1:6" x14ac:dyDescent="0.25">
      <c r="A2756" s="2">
        <f>IF(OR(A2755&gt;=2^I$9,C2755&lt;=VrefLow),"",A2755+1)</f>
        <v>2753</v>
      </c>
      <c r="B2756" s="6">
        <f>IF(OR(A2755&gt;=2^I$9,C2755&lt;=VrefLow),"",IF(B2755&lt;=0,"",(B2755-(M$6/(2^I$9)))))</f>
        <v>2.0999999999995631</v>
      </c>
      <c r="C2756" s="6">
        <f>IF(OR(A2755&gt;=2^I$9,C2755&lt;=VrefLow),"",(B2756*M$12)/(M$9+M$12))</f>
        <v>0.82649869678523213</v>
      </c>
      <c r="D2756" s="4">
        <f>IF(OR(A2755&gt;=2^I$9,C2755&lt;=VrefLow),"",ROUND(((C2756-VrefLow)*(2^REsolution))/(VrefHigh-VrefLow),0))</f>
        <v>1254</v>
      </c>
      <c r="E2756" s="5" t="str">
        <f>IF(OR(A2755&gt;=2^I$9,C2755&lt;=VrefLow),"",DEC2BIN((MOD(D2756,4096)/512),3)&amp;DEC2BIN(MOD(D2756,512),9))</f>
        <v>010011100110</v>
      </c>
      <c r="F2756" s="1" t="str">
        <f>IF(OR(A2755&gt;=2^I$9,C2755&lt;=VrefLow),"",DEC2HEX(D2756,4))</f>
        <v>04E6</v>
      </c>
    </row>
    <row r="2757" spans="1:6" x14ac:dyDescent="0.25">
      <c r="A2757" s="2">
        <f>IF(OR(A2756&gt;=2^I$9,C2756&lt;=VrefLow),"",A2756+1)</f>
        <v>2754</v>
      </c>
      <c r="B2757" s="6">
        <f>IF(OR(A2756&gt;=2^I$9,C2756&lt;=VrefLow),"",IF(B2756&lt;=0,"",(B2756-(M$6/(2^I$9)))))</f>
        <v>2.0984374999995632</v>
      </c>
      <c r="C2757" s="6">
        <f>IF(OR(A2756&gt;=2^I$9,C2756&lt;=VrefLow),"",(B2757*M$12)/(M$9+M$12))</f>
        <v>0.82588374239774287</v>
      </c>
      <c r="D2757" s="4">
        <f>IF(OR(A2756&gt;=2^I$9,C2756&lt;=VrefLow),"",ROUND(((C2757-VrefLow)*(2^REsolution))/(VrefHigh-VrefLow),0))</f>
        <v>1253</v>
      </c>
      <c r="E2757" s="5" t="str">
        <f>IF(OR(A2756&gt;=2^I$9,C2756&lt;=VrefLow),"",DEC2BIN((MOD(D2757,4096)/512),3)&amp;DEC2BIN(MOD(D2757,512),9))</f>
        <v>010011100101</v>
      </c>
      <c r="F2757" s="1" t="str">
        <f>IF(OR(A2756&gt;=2^I$9,C2756&lt;=VrefLow),"",DEC2HEX(D2757,4))</f>
        <v>04E5</v>
      </c>
    </row>
    <row r="2758" spans="1:6" x14ac:dyDescent="0.25">
      <c r="A2758" s="2">
        <f>IF(OR(A2757&gt;=2^I$9,C2757&lt;=VrefLow),"",A2757+1)</f>
        <v>2755</v>
      </c>
      <c r="B2758" s="6">
        <f>IF(OR(A2757&gt;=2^I$9,C2757&lt;=VrefLow),"",IF(B2757&lt;=0,"",(B2757-(M$6/(2^I$9)))))</f>
        <v>2.0968749999995633</v>
      </c>
      <c r="C2758" s="6">
        <f>IF(OR(A2757&gt;=2^I$9,C2757&lt;=VrefLow),"",(B2758*M$12)/(M$9+M$12))</f>
        <v>0.82526878801025383</v>
      </c>
      <c r="D2758" s="4">
        <f>IF(OR(A2757&gt;=2^I$9,C2757&lt;=VrefLow),"",ROUND(((C2758-VrefLow)*(2^REsolution))/(VrefHigh-VrefLow),0))</f>
        <v>1252</v>
      </c>
      <c r="E2758" s="5" t="str">
        <f>IF(OR(A2757&gt;=2^I$9,C2757&lt;=VrefLow),"",DEC2BIN((MOD(D2758,4096)/512),3)&amp;DEC2BIN(MOD(D2758,512),9))</f>
        <v>010011100100</v>
      </c>
      <c r="F2758" s="1" t="str">
        <f>IF(OR(A2757&gt;=2^I$9,C2757&lt;=VrefLow),"",DEC2HEX(D2758,4))</f>
        <v>04E4</v>
      </c>
    </row>
    <row r="2759" spans="1:6" x14ac:dyDescent="0.25">
      <c r="A2759" s="2">
        <f>IF(OR(A2758&gt;=2^I$9,C2758&lt;=VrefLow),"",A2758+1)</f>
        <v>2756</v>
      </c>
      <c r="B2759" s="6">
        <f>IF(OR(A2758&gt;=2^I$9,C2758&lt;=VrefLow),"",IF(B2758&lt;=0,"",(B2758-(M$6/(2^I$9)))))</f>
        <v>2.0953124999995634</v>
      </c>
      <c r="C2759" s="6">
        <f>IF(OR(A2758&gt;=2^I$9,C2758&lt;=VrefLow),"",(B2759*M$12)/(M$9+M$12))</f>
        <v>0.82465383362276479</v>
      </c>
      <c r="D2759" s="4">
        <f>IF(OR(A2758&gt;=2^I$9,C2758&lt;=VrefLow),"",ROUND(((C2759-VrefLow)*(2^REsolution))/(VrefHigh-VrefLow),0))</f>
        <v>1251</v>
      </c>
      <c r="E2759" s="5" t="str">
        <f>IF(OR(A2758&gt;=2^I$9,C2758&lt;=VrefLow),"",DEC2BIN((MOD(D2759,4096)/512),3)&amp;DEC2BIN(MOD(D2759,512),9))</f>
        <v>010011100011</v>
      </c>
      <c r="F2759" s="1" t="str">
        <f>IF(OR(A2758&gt;=2^I$9,C2758&lt;=VrefLow),"",DEC2HEX(D2759,4))</f>
        <v>04E3</v>
      </c>
    </row>
    <row r="2760" spans="1:6" x14ac:dyDescent="0.25">
      <c r="A2760" s="2">
        <f>IF(OR(A2759&gt;=2^I$9,C2759&lt;=VrefLow),"",A2759+1)</f>
        <v>2757</v>
      </c>
      <c r="B2760" s="6">
        <f>IF(OR(A2759&gt;=2^I$9,C2759&lt;=VrefLow),"",IF(B2759&lt;=0,"",(B2759-(M$6/(2^I$9)))))</f>
        <v>2.0937499999995635</v>
      </c>
      <c r="C2760" s="6">
        <f>IF(OR(A2759&gt;=2^I$9,C2759&lt;=VrefLow),"",(B2760*M$12)/(M$9+M$12))</f>
        <v>0.82403887923527563</v>
      </c>
      <c r="D2760" s="4">
        <f>IF(OR(A2759&gt;=2^I$9,C2759&lt;=VrefLow),"",ROUND(((C2760-VrefLow)*(2^REsolution))/(VrefHigh-VrefLow),0))</f>
        <v>1250</v>
      </c>
      <c r="E2760" s="5" t="str">
        <f>IF(OR(A2759&gt;=2^I$9,C2759&lt;=VrefLow),"",DEC2BIN((MOD(D2760,4096)/512),3)&amp;DEC2BIN(MOD(D2760,512),9))</f>
        <v>010011100010</v>
      </c>
      <c r="F2760" s="1" t="str">
        <f>IF(OR(A2759&gt;=2^I$9,C2759&lt;=VrefLow),"",DEC2HEX(D2760,4))</f>
        <v>04E2</v>
      </c>
    </row>
    <row r="2761" spans="1:6" x14ac:dyDescent="0.25">
      <c r="A2761" s="2">
        <f>IF(OR(A2760&gt;=2^I$9,C2760&lt;=VrefLow),"",A2760+1)</f>
        <v>2758</v>
      </c>
      <c r="B2761" s="6">
        <f>IF(OR(A2760&gt;=2^I$9,C2760&lt;=VrefLow),"",IF(B2760&lt;=0,"",(B2760-(M$6/(2^I$9)))))</f>
        <v>2.0921874999995635</v>
      </c>
      <c r="C2761" s="6">
        <f>IF(OR(A2760&gt;=2^I$9,C2760&lt;=VrefLow),"",(B2761*M$12)/(M$9+M$12))</f>
        <v>0.82342392484778648</v>
      </c>
      <c r="D2761" s="4">
        <f>IF(OR(A2760&gt;=2^I$9,C2760&lt;=VrefLow),"",ROUND(((C2761-VrefLow)*(2^REsolution))/(VrefHigh-VrefLow),0))</f>
        <v>1249</v>
      </c>
      <c r="E2761" s="5" t="str">
        <f>IF(OR(A2760&gt;=2^I$9,C2760&lt;=VrefLow),"",DEC2BIN((MOD(D2761,4096)/512),3)&amp;DEC2BIN(MOD(D2761,512),9))</f>
        <v>010011100001</v>
      </c>
      <c r="F2761" s="1" t="str">
        <f>IF(OR(A2760&gt;=2^I$9,C2760&lt;=VrefLow),"",DEC2HEX(D2761,4))</f>
        <v>04E1</v>
      </c>
    </row>
    <row r="2762" spans="1:6" x14ac:dyDescent="0.25">
      <c r="A2762" s="2">
        <f>IF(OR(A2761&gt;=2^I$9,C2761&lt;=VrefLow),"",A2761+1)</f>
        <v>2759</v>
      </c>
      <c r="B2762" s="6">
        <f>IF(OR(A2761&gt;=2^I$9,C2761&lt;=VrefLow),"",IF(B2761&lt;=0,"",(B2761-(M$6/(2^I$9)))))</f>
        <v>2.0906249999995636</v>
      </c>
      <c r="C2762" s="6">
        <f>IF(OR(A2761&gt;=2^I$9,C2761&lt;=VrefLow),"",(B2762*M$12)/(M$9+M$12))</f>
        <v>0.82280897046029744</v>
      </c>
      <c r="D2762" s="4">
        <f>IF(OR(A2761&gt;=2^I$9,C2761&lt;=VrefLow),"",ROUND(((C2762-VrefLow)*(2^REsolution))/(VrefHigh-VrefLow),0))</f>
        <v>1248</v>
      </c>
      <c r="E2762" s="5" t="str">
        <f>IF(OR(A2761&gt;=2^I$9,C2761&lt;=VrefLow),"",DEC2BIN((MOD(D2762,4096)/512),3)&amp;DEC2BIN(MOD(D2762,512),9))</f>
        <v>010011100000</v>
      </c>
      <c r="F2762" s="1" t="str">
        <f>IF(OR(A2761&gt;=2^I$9,C2761&lt;=VrefLow),"",DEC2HEX(D2762,4))</f>
        <v>04E0</v>
      </c>
    </row>
    <row r="2763" spans="1:6" x14ac:dyDescent="0.25">
      <c r="A2763" s="2">
        <f>IF(OR(A2762&gt;=2^I$9,C2762&lt;=VrefLow),"",A2762+1)</f>
        <v>2760</v>
      </c>
      <c r="B2763" s="6">
        <f>IF(OR(A2762&gt;=2^I$9,C2762&lt;=VrefLow),"",IF(B2762&lt;=0,"",(B2762-(M$6/(2^I$9)))))</f>
        <v>2.0890624999995637</v>
      </c>
      <c r="C2763" s="6">
        <f>IF(OR(A2762&gt;=2^I$9,C2762&lt;=VrefLow),"",(B2763*M$12)/(M$9+M$12))</f>
        <v>0.82219401607280829</v>
      </c>
      <c r="D2763" s="4">
        <f>IF(OR(A2762&gt;=2^I$9,C2762&lt;=VrefLow),"",ROUND(((C2763-VrefLow)*(2^REsolution))/(VrefHigh-VrefLow),0))</f>
        <v>1247</v>
      </c>
      <c r="E2763" s="5" t="str">
        <f>IF(OR(A2762&gt;=2^I$9,C2762&lt;=VrefLow),"",DEC2BIN((MOD(D2763,4096)/512),3)&amp;DEC2BIN(MOD(D2763,512),9))</f>
        <v>010011011111</v>
      </c>
      <c r="F2763" s="1" t="str">
        <f>IF(OR(A2762&gt;=2^I$9,C2762&lt;=VrefLow),"",DEC2HEX(D2763,4))</f>
        <v>04DF</v>
      </c>
    </row>
    <row r="2764" spans="1:6" x14ac:dyDescent="0.25">
      <c r="A2764" s="2">
        <f>IF(OR(A2763&gt;=2^I$9,C2763&lt;=VrefLow),"",A2763+1)</f>
        <v>2761</v>
      </c>
      <c r="B2764" s="6">
        <f>IF(OR(A2763&gt;=2^I$9,C2763&lt;=VrefLow),"",IF(B2763&lt;=0,"",(B2763-(M$6/(2^I$9)))))</f>
        <v>2.0874999999995638</v>
      </c>
      <c r="C2764" s="6">
        <f>IF(OR(A2763&gt;=2^I$9,C2763&lt;=VrefLow),"",(B2764*M$12)/(M$9+M$12))</f>
        <v>0.82157906168531925</v>
      </c>
      <c r="D2764" s="4">
        <f>IF(OR(A2763&gt;=2^I$9,C2763&lt;=VrefLow),"",ROUND(((C2764-VrefLow)*(2^REsolution))/(VrefHigh-VrefLow),0))</f>
        <v>1246</v>
      </c>
      <c r="E2764" s="5" t="str">
        <f>IF(OR(A2763&gt;=2^I$9,C2763&lt;=VrefLow),"",DEC2BIN((MOD(D2764,4096)/512),3)&amp;DEC2BIN(MOD(D2764,512),9))</f>
        <v>010011011110</v>
      </c>
      <c r="F2764" s="1" t="str">
        <f>IF(OR(A2763&gt;=2^I$9,C2763&lt;=VrefLow),"",DEC2HEX(D2764,4))</f>
        <v>04DE</v>
      </c>
    </row>
    <row r="2765" spans="1:6" x14ac:dyDescent="0.25">
      <c r="A2765" s="2">
        <f>IF(OR(A2764&gt;=2^I$9,C2764&lt;=VrefLow),"",A2764+1)</f>
        <v>2762</v>
      </c>
      <c r="B2765" s="6">
        <f>IF(OR(A2764&gt;=2^I$9,C2764&lt;=VrefLow),"",IF(B2764&lt;=0,"",(B2764-(M$6/(2^I$9)))))</f>
        <v>2.0859374999995639</v>
      </c>
      <c r="C2765" s="6">
        <f>IF(OR(A2764&gt;=2^I$9,C2764&lt;=VrefLow),"",(B2765*M$12)/(M$9+M$12))</f>
        <v>0.82096410729783009</v>
      </c>
      <c r="D2765" s="4">
        <f>IF(OR(A2764&gt;=2^I$9,C2764&lt;=VrefLow),"",ROUND(((C2765-VrefLow)*(2^REsolution))/(VrefHigh-VrefLow),0))</f>
        <v>1245</v>
      </c>
      <c r="E2765" s="5" t="str">
        <f>IF(OR(A2764&gt;=2^I$9,C2764&lt;=VrefLow),"",DEC2BIN((MOD(D2765,4096)/512),3)&amp;DEC2BIN(MOD(D2765,512),9))</f>
        <v>010011011101</v>
      </c>
      <c r="F2765" s="1" t="str">
        <f>IF(OR(A2764&gt;=2^I$9,C2764&lt;=VrefLow),"",DEC2HEX(D2765,4))</f>
        <v>04DD</v>
      </c>
    </row>
    <row r="2766" spans="1:6" x14ac:dyDescent="0.25">
      <c r="A2766" s="2">
        <f>IF(OR(A2765&gt;=2^I$9,C2765&lt;=VrefLow),"",A2765+1)</f>
        <v>2763</v>
      </c>
      <c r="B2766" s="6">
        <f>IF(OR(A2765&gt;=2^I$9,C2765&lt;=VrefLow),"",IF(B2765&lt;=0,"",(B2765-(M$6/(2^I$9)))))</f>
        <v>2.084374999999564</v>
      </c>
      <c r="C2766" s="6">
        <f>IF(OR(A2765&gt;=2^I$9,C2765&lt;=VrefLow),"",(B2766*M$12)/(M$9+M$12))</f>
        <v>0.82034915291034094</v>
      </c>
      <c r="D2766" s="4">
        <f>IF(OR(A2765&gt;=2^I$9,C2765&lt;=VrefLow),"",ROUND(((C2766-VrefLow)*(2^REsolution))/(VrefHigh-VrefLow),0))</f>
        <v>1245</v>
      </c>
      <c r="E2766" s="5" t="str">
        <f>IF(OR(A2765&gt;=2^I$9,C2765&lt;=VrefLow),"",DEC2BIN((MOD(D2766,4096)/512),3)&amp;DEC2BIN(MOD(D2766,512),9))</f>
        <v>010011011101</v>
      </c>
      <c r="F2766" s="1" t="str">
        <f>IF(OR(A2765&gt;=2^I$9,C2765&lt;=VrefLow),"",DEC2HEX(D2766,4))</f>
        <v>04DD</v>
      </c>
    </row>
    <row r="2767" spans="1:6" x14ac:dyDescent="0.25">
      <c r="A2767" s="2">
        <f>IF(OR(A2766&gt;=2^I$9,C2766&lt;=VrefLow),"",A2766+1)</f>
        <v>2764</v>
      </c>
      <c r="B2767" s="6">
        <f>IF(OR(A2766&gt;=2^I$9,C2766&lt;=VrefLow),"",IF(B2766&lt;=0,"",(B2766-(M$6/(2^I$9)))))</f>
        <v>2.0828124999995641</v>
      </c>
      <c r="C2767" s="6">
        <f>IF(OR(A2766&gt;=2^I$9,C2766&lt;=VrefLow),"",(B2767*M$12)/(M$9+M$12))</f>
        <v>0.8197341985228519</v>
      </c>
      <c r="D2767" s="4">
        <f>IF(OR(A2766&gt;=2^I$9,C2766&lt;=VrefLow),"",ROUND(((C2767-VrefLow)*(2^REsolution))/(VrefHigh-VrefLow),0))</f>
        <v>1244</v>
      </c>
      <c r="E2767" s="5" t="str">
        <f>IF(OR(A2766&gt;=2^I$9,C2766&lt;=VrefLow),"",DEC2BIN((MOD(D2767,4096)/512),3)&amp;DEC2BIN(MOD(D2767,512),9))</f>
        <v>010011011100</v>
      </c>
      <c r="F2767" s="1" t="str">
        <f>IF(OR(A2766&gt;=2^I$9,C2766&lt;=VrefLow),"",DEC2HEX(D2767,4))</f>
        <v>04DC</v>
      </c>
    </row>
    <row r="2768" spans="1:6" x14ac:dyDescent="0.25">
      <c r="A2768" s="2">
        <f>IF(OR(A2767&gt;=2^I$9,C2767&lt;=VrefLow),"",A2767+1)</f>
        <v>2765</v>
      </c>
      <c r="B2768" s="6">
        <f>IF(OR(A2767&gt;=2^I$9,C2767&lt;=VrefLow),"",IF(B2767&lt;=0,"",(B2767-(M$6/(2^I$9)))))</f>
        <v>2.0812499999995642</v>
      </c>
      <c r="C2768" s="6">
        <f>IF(OR(A2767&gt;=2^I$9,C2767&lt;=VrefLow),"",(B2768*M$12)/(M$9+M$12))</f>
        <v>0.81911924413536286</v>
      </c>
      <c r="D2768" s="4">
        <f>IF(OR(A2767&gt;=2^I$9,C2767&lt;=VrefLow),"",ROUND(((C2768-VrefLow)*(2^REsolution))/(VrefHigh-VrefLow),0))</f>
        <v>1243</v>
      </c>
      <c r="E2768" s="5" t="str">
        <f>IF(OR(A2767&gt;=2^I$9,C2767&lt;=VrefLow),"",DEC2BIN((MOD(D2768,4096)/512),3)&amp;DEC2BIN(MOD(D2768,512),9))</f>
        <v>010011011011</v>
      </c>
      <c r="F2768" s="1" t="str">
        <f>IF(OR(A2767&gt;=2^I$9,C2767&lt;=VrefLow),"",DEC2HEX(D2768,4))</f>
        <v>04DB</v>
      </c>
    </row>
    <row r="2769" spans="1:6" x14ac:dyDescent="0.25">
      <c r="A2769" s="2">
        <f>IF(OR(A2768&gt;=2^I$9,C2768&lt;=VrefLow),"",A2768+1)</f>
        <v>2766</v>
      </c>
      <c r="B2769" s="6">
        <f>IF(OR(A2768&gt;=2^I$9,C2768&lt;=VrefLow),"",IF(B2768&lt;=0,"",(B2768-(M$6/(2^I$9)))))</f>
        <v>2.0796874999995643</v>
      </c>
      <c r="C2769" s="6">
        <f>IF(OR(A2768&gt;=2^I$9,C2768&lt;=VrefLow),"",(B2769*M$12)/(M$9+M$12))</f>
        <v>0.8185042897478737</v>
      </c>
      <c r="D2769" s="4">
        <f>IF(OR(A2768&gt;=2^I$9,C2768&lt;=VrefLow),"",ROUND(((C2769-VrefLow)*(2^REsolution))/(VrefHigh-VrefLow),0))</f>
        <v>1242</v>
      </c>
      <c r="E2769" s="5" t="str">
        <f>IF(OR(A2768&gt;=2^I$9,C2768&lt;=VrefLow),"",DEC2BIN((MOD(D2769,4096)/512),3)&amp;DEC2BIN(MOD(D2769,512),9))</f>
        <v>010011011010</v>
      </c>
      <c r="F2769" s="1" t="str">
        <f>IF(OR(A2768&gt;=2^I$9,C2768&lt;=VrefLow),"",DEC2HEX(D2769,4))</f>
        <v>04DA</v>
      </c>
    </row>
    <row r="2770" spans="1:6" x14ac:dyDescent="0.25">
      <c r="A2770" s="2">
        <f>IF(OR(A2769&gt;=2^I$9,C2769&lt;=VrefLow),"",A2769+1)</f>
        <v>2767</v>
      </c>
      <c r="B2770" s="6">
        <f>IF(OR(A2769&gt;=2^I$9,C2769&lt;=VrefLow),"",IF(B2769&lt;=0,"",(B2769-(M$6/(2^I$9)))))</f>
        <v>2.0781249999995643</v>
      </c>
      <c r="C2770" s="6">
        <f>IF(OR(A2769&gt;=2^I$9,C2769&lt;=VrefLow),"",(B2770*M$12)/(M$9+M$12))</f>
        <v>0.81788933536038455</v>
      </c>
      <c r="D2770" s="4">
        <f>IF(OR(A2769&gt;=2^I$9,C2769&lt;=VrefLow),"",ROUND(((C2770-VrefLow)*(2^REsolution))/(VrefHigh-VrefLow),0))</f>
        <v>1241</v>
      </c>
      <c r="E2770" s="5" t="str">
        <f>IF(OR(A2769&gt;=2^I$9,C2769&lt;=VrefLow),"",DEC2BIN((MOD(D2770,4096)/512),3)&amp;DEC2BIN(MOD(D2770,512),9))</f>
        <v>010011011001</v>
      </c>
      <c r="F2770" s="1" t="str">
        <f>IF(OR(A2769&gt;=2^I$9,C2769&lt;=VrefLow),"",DEC2HEX(D2770,4))</f>
        <v>04D9</v>
      </c>
    </row>
    <row r="2771" spans="1:6" x14ac:dyDescent="0.25">
      <c r="A2771" s="2">
        <f>IF(OR(A2770&gt;=2^I$9,C2770&lt;=VrefLow),"",A2770+1)</f>
        <v>2768</v>
      </c>
      <c r="B2771" s="6">
        <f>IF(OR(A2770&gt;=2^I$9,C2770&lt;=VrefLow),"",IF(B2770&lt;=0,"",(B2770-(M$6/(2^I$9)))))</f>
        <v>2.0765624999995644</v>
      </c>
      <c r="C2771" s="6">
        <f>IF(OR(A2770&gt;=2^I$9,C2770&lt;=VrefLow),"",(B2771*M$12)/(M$9+M$12))</f>
        <v>0.81727438097289551</v>
      </c>
      <c r="D2771" s="4">
        <f>IF(OR(A2770&gt;=2^I$9,C2770&lt;=VrefLow),"",ROUND(((C2771-VrefLow)*(2^REsolution))/(VrefHigh-VrefLow),0))</f>
        <v>1240</v>
      </c>
      <c r="E2771" s="5" t="str">
        <f>IF(OR(A2770&gt;=2^I$9,C2770&lt;=VrefLow),"",DEC2BIN((MOD(D2771,4096)/512),3)&amp;DEC2BIN(MOD(D2771,512),9))</f>
        <v>010011011000</v>
      </c>
      <c r="F2771" s="1" t="str">
        <f>IF(OR(A2770&gt;=2^I$9,C2770&lt;=VrefLow),"",DEC2HEX(D2771,4))</f>
        <v>04D8</v>
      </c>
    </row>
    <row r="2772" spans="1:6" x14ac:dyDescent="0.25">
      <c r="A2772" s="2">
        <f>IF(OR(A2771&gt;=2^I$9,C2771&lt;=VrefLow),"",A2771+1)</f>
        <v>2769</v>
      </c>
      <c r="B2772" s="6">
        <f>IF(OR(A2771&gt;=2^I$9,C2771&lt;=VrefLow),"",IF(B2771&lt;=0,"",(B2771-(M$6/(2^I$9)))))</f>
        <v>2.0749999999995645</v>
      </c>
      <c r="C2772" s="6">
        <f>IF(OR(A2771&gt;=2^I$9,C2771&lt;=VrefLow),"",(B2772*M$12)/(M$9+M$12))</f>
        <v>0.81665942658540636</v>
      </c>
      <c r="D2772" s="4">
        <f>IF(OR(A2771&gt;=2^I$9,C2771&lt;=VrefLow),"",ROUND(((C2772-VrefLow)*(2^REsolution))/(VrefHigh-VrefLow),0))</f>
        <v>1239</v>
      </c>
      <c r="E2772" s="5" t="str">
        <f>IF(OR(A2771&gt;=2^I$9,C2771&lt;=VrefLow),"",DEC2BIN((MOD(D2772,4096)/512),3)&amp;DEC2BIN(MOD(D2772,512),9))</f>
        <v>010011010111</v>
      </c>
      <c r="F2772" s="1" t="str">
        <f>IF(OR(A2771&gt;=2^I$9,C2771&lt;=VrefLow),"",DEC2HEX(D2772,4))</f>
        <v>04D7</v>
      </c>
    </row>
    <row r="2773" spans="1:6" x14ac:dyDescent="0.25">
      <c r="A2773" s="2">
        <f>IF(OR(A2772&gt;=2^I$9,C2772&lt;=VrefLow),"",A2772+1)</f>
        <v>2770</v>
      </c>
      <c r="B2773" s="6">
        <f>IF(OR(A2772&gt;=2^I$9,C2772&lt;=VrefLow),"",IF(B2772&lt;=0,"",(B2772-(M$6/(2^I$9)))))</f>
        <v>2.0734374999995646</v>
      </c>
      <c r="C2773" s="6">
        <f>IF(OR(A2772&gt;=2^I$9,C2772&lt;=VrefLow),"",(B2773*M$12)/(M$9+M$12))</f>
        <v>0.8160444721979172</v>
      </c>
      <c r="D2773" s="4">
        <f>IF(OR(A2772&gt;=2^I$9,C2772&lt;=VrefLow),"",ROUND(((C2773-VrefLow)*(2^REsolution))/(VrefHigh-VrefLow),0))</f>
        <v>1238</v>
      </c>
      <c r="E2773" s="5" t="str">
        <f>IF(OR(A2772&gt;=2^I$9,C2772&lt;=VrefLow),"",DEC2BIN((MOD(D2773,4096)/512),3)&amp;DEC2BIN(MOD(D2773,512),9))</f>
        <v>010011010110</v>
      </c>
      <c r="F2773" s="1" t="str">
        <f>IF(OR(A2772&gt;=2^I$9,C2772&lt;=VrefLow),"",DEC2HEX(D2773,4))</f>
        <v>04D6</v>
      </c>
    </row>
    <row r="2774" spans="1:6" x14ac:dyDescent="0.25">
      <c r="A2774" s="2">
        <f>IF(OR(A2773&gt;=2^I$9,C2773&lt;=VrefLow),"",A2773+1)</f>
        <v>2771</v>
      </c>
      <c r="B2774" s="6">
        <f>IF(OR(A2773&gt;=2^I$9,C2773&lt;=VrefLow),"",IF(B2773&lt;=0,"",(B2773-(M$6/(2^I$9)))))</f>
        <v>2.0718749999995647</v>
      </c>
      <c r="C2774" s="6">
        <f>IF(OR(A2773&gt;=2^I$9,C2773&lt;=VrefLow),"",(B2774*M$12)/(M$9+M$12))</f>
        <v>0.81542951781042816</v>
      </c>
      <c r="D2774" s="4">
        <f>IF(OR(A2773&gt;=2^I$9,C2773&lt;=VrefLow),"",ROUND(((C2774-VrefLow)*(2^REsolution))/(VrefHigh-VrefLow),0))</f>
        <v>1237</v>
      </c>
      <c r="E2774" s="5" t="str">
        <f>IF(OR(A2773&gt;=2^I$9,C2773&lt;=VrefLow),"",DEC2BIN((MOD(D2774,4096)/512),3)&amp;DEC2BIN(MOD(D2774,512),9))</f>
        <v>010011010101</v>
      </c>
      <c r="F2774" s="1" t="str">
        <f>IF(OR(A2773&gt;=2^I$9,C2773&lt;=VrefLow),"",DEC2HEX(D2774,4))</f>
        <v>04D5</v>
      </c>
    </row>
    <row r="2775" spans="1:6" x14ac:dyDescent="0.25">
      <c r="A2775" s="2">
        <f>IF(OR(A2774&gt;=2^I$9,C2774&lt;=VrefLow),"",A2774+1)</f>
        <v>2772</v>
      </c>
      <c r="B2775" s="6">
        <f>IF(OR(A2774&gt;=2^I$9,C2774&lt;=VrefLow),"",IF(B2774&lt;=0,"",(B2774-(M$6/(2^I$9)))))</f>
        <v>2.0703124999995648</v>
      </c>
      <c r="C2775" s="6">
        <f>IF(OR(A2774&gt;=2^I$9,C2774&lt;=VrefLow),"",(B2775*M$12)/(M$9+M$12))</f>
        <v>0.81481456342293912</v>
      </c>
      <c r="D2775" s="4">
        <f>IF(OR(A2774&gt;=2^I$9,C2774&lt;=VrefLow),"",ROUND(((C2775-VrefLow)*(2^REsolution))/(VrefHigh-VrefLow),0))</f>
        <v>1236</v>
      </c>
      <c r="E2775" s="5" t="str">
        <f>IF(OR(A2774&gt;=2^I$9,C2774&lt;=VrefLow),"",DEC2BIN((MOD(D2775,4096)/512),3)&amp;DEC2BIN(MOD(D2775,512),9))</f>
        <v>010011010100</v>
      </c>
      <c r="F2775" s="1" t="str">
        <f>IF(OR(A2774&gt;=2^I$9,C2774&lt;=VrefLow),"",DEC2HEX(D2775,4))</f>
        <v>04D4</v>
      </c>
    </row>
    <row r="2776" spans="1:6" x14ac:dyDescent="0.25">
      <c r="A2776" s="2">
        <f>IF(OR(A2775&gt;=2^I$9,C2775&lt;=VrefLow),"",A2775+1)</f>
        <v>2773</v>
      </c>
      <c r="B2776" s="6">
        <f>IF(OR(A2775&gt;=2^I$9,C2775&lt;=VrefLow),"",IF(B2775&lt;=0,"",(B2775-(M$6/(2^I$9)))))</f>
        <v>2.0687499999995649</v>
      </c>
      <c r="C2776" s="6">
        <f>IF(OR(A2775&gt;=2^I$9,C2775&lt;=VrefLow),"",(B2776*M$12)/(M$9+M$12))</f>
        <v>0.81419960903544997</v>
      </c>
      <c r="D2776" s="4">
        <f>IF(OR(A2775&gt;=2^I$9,C2775&lt;=VrefLow),"",ROUND(((C2776-VrefLow)*(2^REsolution))/(VrefHigh-VrefLow),0))</f>
        <v>1235</v>
      </c>
      <c r="E2776" s="5" t="str">
        <f>IF(OR(A2775&gt;=2^I$9,C2775&lt;=VrefLow),"",DEC2BIN((MOD(D2776,4096)/512),3)&amp;DEC2BIN(MOD(D2776,512),9))</f>
        <v>010011010011</v>
      </c>
      <c r="F2776" s="1" t="str">
        <f>IF(OR(A2775&gt;=2^I$9,C2775&lt;=VrefLow),"",DEC2HEX(D2776,4))</f>
        <v>04D3</v>
      </c>
    </row>
    <row r="2777" spans="1:6" x14ac:dyDescent="0.25">
      <c r="A2777" s="2">
        <f>IF(OR(A2776&gt;=2^I$9,C2776&lt;=VrefLow),"",A2776+1)</f>
        <v>2774</v>
      </c>
      <c r="B2777" s="6">
        <f>IF(OR(A2776&gt;=2^I$9,C2776&lt;=VrefLow),"",IF(B2776&lt;=0,"",(B2776-(M$6/(2^I$9)))))</f>
        <v>2.067187499999565</v>
      </c>
      <c r="C2777" s="6">
        <f>IF(OR(A2776&gt;=2^I$9,C2776&lt;=VrefLow),"",(B2777*M$12)/(M$9+M$12))</f>
        <v>0.81358465464796081</v>
      </c>
      <c r="D2777" s="4">
        <f>IF(OR(A2776&gt;=2^I$9,C2776&lt;=VrefLow),"",ROUND(((C2777-VrefLow)*(2^REsolution))/(VrefHigh-VrefLow),0))</f>
        <v>1234</v>
      </c>
      <c r="E2777" s="5" t="str">
        <f>IF(OR(A2776&gt;=2^I$9,C2776&lt;=VrefLow),"",DEC2BIN((MOD(D2777,4096)/512),3)&amp;DEC2BIN(MOD(D2777,512),9))</f>
        <v>010011010010</v>
      </c>
      <c r="F2777" s="1" t="str">
        <f>IF(OR(A2776&gt;=2^I$9,C2776&lt;=VrefLow),"",DEC2HEX(D2777,4))</f>
        <v>04D2</v>
      </c>
    </row>
    <row r="2778" spans="1:6" x14ac:dyDescent="0.25">
      <c r="A2778" s="2">
        <f>IF(OR(A2777&gt;=2^I$9,C2777&lt;=VrefLow),"",A2777+1)</f>
        <v>2775</v>
      </c>
      <c r="B2778" s="6">
        <f>IF(OR(A2777&gt;=2^I$9,C2777&lt;=VrefLow),"",IF(B2777&lt;=0,"",(B2777-(M$6/(2^I$9)))))</f>
        <v>2.0656249999995651</v>
      </c>
      <c r="C2778" s="6">
        <f>IF(OR(A2777&gt;=2^I$9,C2777&lt;=VrefLow),"",(B2778*M$12)/(M$9+M$12))</f>
        <v>0.81296970026047177</v>
      </c>
      <c r="D2778" s="4">
        <f>IF(OR(A2777&gt;=2^I$9,C2777&lt;=VrefLow),"",ROUND(((C2778-VrefLow)*(2^REsolution))/(VrefHigh-VrefLow),0))</f>
        <v>1233</v>
      </c>
      <c r="E2778" s="5" t="str">
        <f>IF(OR(A2777&gt;=2^I$9,C2777&lt;=VrefLow),"",DEC2BIN((MOD(D2778,4096)/512),3)&amp;DEC2BIN(MOD(D2778,512),9))</f>
        <v>010011010001</v>
      </c>
      <c r="F2778" s="1" t="str">
        <f>IF(OR(A2777&gt;=2^I$9,C2777&lt;=VrefLow),"",DEC2HEX(D2778,4))</f>
        <v>04D1</v>
      </c>
    </row>
    <row r="2779" spans="1:6" x14ac:dyDescent="0.25">
      <c r="A2779" s="2">
        <f>IF(OR(A2778&gt;=2^I$9,C2778&lt;=VrefLow),"",A2778+1)</f>
        <v>2776</v>
      </c>
      <c r="B2779" s="6">
        <f>IF(OR(A2778&gt;=2^I$9,C2778&lt;=VrefLow),"",IF(B2778&lt;=0,"",(B2778-(M$6/(2^I$9)))))</f>
        <v>2.0640624999995651</v>
      </c>
      <c r="C2779" s="6">
        <f>IF(OR(A2778&gt;=2^I$9,C2778&lt;=VrefLow),"",(B2779*M$12)/(M$9+M$12))</f>
        <v>0.81235474587298262</v>
      </c>
      <c r="D2779" s="4">
        <f>IF(OR(A2778&gt;=2^I$9,C2778&lt;=VrefLow),"",ROUND(((C2779-VrefLow)*(2^REsolution))/(VrefHigh-VrefLow),0))</f>
        <v>1232</v>
      </c>
      <c r="E2779" s="5" t="str">
        <f>IF(OR(A2778&gt;=2^I$9,C2778&lt;=VrefLow),"",DEC2BIN((MOD(D2779,4096)/512),3)&amp;DEC2BIN(MOD(D2779,512),9))</f>
        <v>010011010000</v>
      </c>
      <c r="F2779" s="1" t="str">
        <f>IF(OR(A2778&gt;=2^I$9,C2778&lt;=VrefLow),"",DEC2HEX(D2779,4))</f>
        <v>04D0</v>
      </c>
    </row>
    <row r="2780" spans="1:6" x14ac:dyDescent="0.25">
      <c r="A2780" s="2">
        <f>IF(OR(A2779&gt;=2^I$9,C2779&lt;=VrefLow),"",A2779+1)</f>
        <v>2777</v>
      </c>
      <c r="B2780" s="6">
        <f>IF(OR(A2779&gt;=2^I$9,C2779&lt;=VrefLow),"",IF(B2779&lt;=0,"",(B2779-(M$6/(2^I$9)))))</f>
        <v>2.0624999999995652</v>
      </c>
      <c r="C2780" s="6">
        <f>IF(OR(A2779&gt;=2^I$9,C2779&lt;=VrefLow),"",(B2780*M$12)/(M$9+M$12))</f>
        <v>0.81173979148549358</v>
      </c>
      <c r="D2780" s="4">
        <f>IF(OR(A2779&gt;=2^I$9,C2779&lt;=VrefLow),"",ROUND(((C2780-VrefLow)*(2^REsolution))/(VrefHigh-VrefLow),0))</f>
        <v>1231</v>
      </c>
      <c r="E2780" s="5" t="str">
        <f>IF(OR(A2779&gt;=2^I$9,C2779&lt;=VrefLow),"",DEC2BIN((MOD(D2780,4096)/512),3)&amp;DEC2BIN(MOD(D2780,512),9))</f>
        <v>010011001111</v>
      </c>
      <c r="F2780" s="1" t="str">
        <f>IF(OR(A2779&gt;=2^I$9,C2779&lt;=VrefLow),"",DEC2HEX(D2780,4))</f>
        <v>04CF</v>
      </c>
    </row>
    <row r="2781" spans="1:6" x14ac:dyDescent="0.25">
      <c r="A2781" s="2">
        <f>IF(OR(A2780&gt;=2^I$9,C2780&lt;=VrefLow),"",A2780+1)</f>
        <v>2778</v>
      </c>
      <c r="B2781" s="6">
        <f>IF(OR(A2780&gt;=2^I$9,C2780&lt;=VrefLow),"",IF(B2780&lt;=0,"",(B2780-(M$6/(2^I$9)))))</f>
        <v>2.0609374999995653</v>
      </c>
      <c r="C2781" s="6">
        <f>IF(OR(A2780&gt;=2^I$9,C2780&lt;=VrefLow),"",(B2781*M$12)/(M$9+M$12))</f>
        <v>0.81112483709800443</v>
      </c>
      <c r="D2781" s="4">
        <f>IF(OR(A2780&gt;=2^I$9,C2780&lt;=VrefLow),"",ROUND(((C2781-VrefLow)*(2^REsolution))/(VrefHigh-VrefLow),0))</f>
        <v>1231</v>
      </c>
      <c r="E2781" s="5" t="str">
        <f>IF(OR(A2780&gt;=2^I$9,C2780&lt;=VrefLow),"",DEC2BIN((MOD(D2781,4096)/512),3)&amp;DEC2BIN(MOD(D2781,512),9))</f>
        <v>010011001111</v>
      </c>
      <c r="F2781" s="1" t="str">
        <f>IF(OR(A2780&gt;=2^I$9,C2780&lt;=VrefLow),"",DEC2HEX(D2781,4))</f>
        <v>04CF</v>
      </c>
    </row>
    <row r="2782" spans="1:6" x14ac:dyDescent="0.25">
      <c r="A2782" s="2">
        <f>IF(OR(A2781&gt;=2^I$9,C2781&lt;=VrefLow),"",A2781+1)</f>
        <v>2779</v>
      </c>
      <c r="B2782" s="6">
        <f>IF(OR(A2781&gt;=2^I$9,C2781&lt;=VrefLow),"",IF(B2781&lt;=0,"",(B2781-(M$6/(2^I$9)))))</f>
        <v>2.0593749999995654</v>
      </c>
      <c r="C2782" s="6">
        <f>IF(OR(A2781&gt;=2^I$9,C2781&lt;=VrefLow),"",(B2782*M$12)/(M$9+M$12))</f>
        <v>0.81050988271051527</v>
      </c>
      <c r="D2782" s="4">
        <f>IF(OR(A2781&gt;=2^I$9,C2781&lt;=VrefLow),"",ROUND(((C2782-VrefLow)*(2^REsolution))/(VrefHigh-VrefLow),0))</f>
        <v>1230</v>
      </c>
      <c r="E2782" s="5" t="str">
        <f>IF(OR(A2781&gt;=2^I$9,C2781&lt;=VrefLow),"",DEC2BIN((MOD(D2782,4096)/512),3)&amp;DEC2BIN(MOD(D2782,512),9))</f>
        <v>010011001110</v>
      </c>
      <c r="F2782" s="1" t="str">
        <f>IF(OR(A2781&gt;=2^I$9,C2781&lt;=VrefLow),"",DEC2HEX(D2782,4))</f>
        <v>04CE</v>
      </c>
    </row>
    <row r="2783" spans="1:6" x14ac:dyDescent="0.25">
      <c r="A2783" s="2">
        <f>IF(OR(A2782&gt;=2^I$9,C2782&lt;=VrefLow),"",A2782+1)</f>
        <v>2780</v>
      </c>
      <c r="B2783" s="6">
        <f>IF(OR(A2782&gt;=2^I$9,C2782&lt;=VrefLow),"",IF(B2782&lt;=0,"",(B2782-(M$6/(2^I$9)))))</f>
        <v>2.0578124999995655</v>
      </c>
      <c r="C2783" s="6">
        <f>IF(OR(A2782&gt;=2^I$9,C2782&lt;=VrefLow),"",(B2783*M$12)/(M$9+M$12))</f>
        <v>0.80989492832302623</v>
      </c>
      <c r="D2783" s="4">
        <f>IF(OR(A2782&gt;=2^I$9,C2782&lt;=VrefLow),"",ROUND(((C2783-VrefLow)*(2^REsolution))/(VrefHigh-VrefLow),0))</f>
        <v>1229</v>
      </c>
      <c r="E2783" s="5" t="str">
        <f>IF(OR(A2782&gt;=2^I$9,C2782&lt;=VrefLow),"",DEC2BIN((MOD(D2783,4096)/512),3)&amp;DEC2BIN(MOD(D2783,512),9))</f>
        <v>010011001101</v>
      </c>
      <c r="F2783" s="1" t="str">
        <f>IF(OR(A2782&gt;=2^I$9,C2782&lt;=VrefLow),"",DEC2HEX(D2783,4))</f>
        <v>04CD</v>
      </c>
    </row>
    <row r="2784" spans="1:6" x14ac:dyDescent="0.25">
      <c r="A2784" s="2">
        <f>IF(OR(A2783&gt;=2^I$9,C2783&lt;=VrefLow),"",A2783+1)</f>
        <v>2781</v>
      </c>
      <c r="B2784" s="6">
        <f>IF(OR(A2783&gt;=2^I$9,C2783&lt;=VrefLow),"",IF(B2783&lt;=0,"",(B2783-(M$6/(2^I$9)))))</f>
        <v>2.0562499999995656</v>
      </c>
      <c r="C2784" s="6">
        <f>IF(OR(A2783&gt;=2^I$9,C2783&lt;=VrefLow),"",(B2784*M$12)/(M$9+M$12))</f>
        <v>0.80927997393553719</v>
      </c>
      <c r="D2784" s="4">
        <f>IF(OR(A2783&gt;=2^I$9,C2783&lt;=VrefLow),"",ROUND(((C2784-VrefLow)*(2^REsolution))/(VrefHigh-VrefLow),0))</f>
        <v>1228</v>
      </c>
      <c r="E2784" s="5" t="str">
        <f>IF(OR(A2783&gt;=2^I$9,C2783&lt;=VrefLow),"",DEC2BIN((MOD(D2784,4096)/512),3)&amp;DEC2BIN(MOD(D2784,512),9))</f>
        <v>010011001100</v>
      </c>
      <c r="F2784" s="1" t="str">
        <f>IF(OR(A2783&gt;=2^I$9,C2783&lt;=VrefLow),"",DEC2HEX(D2784,4))</f>
        <v>04CC</v>
      </c>
    </row>
    <row r="2785" spans="1:6" x14ac:dyDescent="0.25">
      <c r="A2785" s="2">
        <f>IF(OR(A2784&gt;=2^I$9,C2784&lt;=VrefLow),"",A2784+1)</f>
        <v>2782</v>
      </c>
      <c r="B2785" s="6">
        <f>IF(OR(A2784&gt;=2^I$9,C2784&lt;=VrefLow),"",IF(B2784&lt;=0,"",(B2784-(M$6/(2^I$9)))))</f>
        <v>2.0546874999995657</v>
      </c>
      <c r="C2785" s="6">
        <f>IF(OR(A2784&gt;=2^I$9,C2784&lt;=VrefLow),"",(B2785*M$12)/(M$9+M$12))</f>
        <v>0.80866501954804793</v>
      </c>
      <c r="D2785" s="4">
        <f>IF(OR(A2784&gt;=2^I$9,C2784&lt;=VrefLow),"",ROUND(((C2785-VrefLow)*(2^REsolution))/(VrefHigh-VrefLow),0))</f>
        <v>1227</v>
      </c>
      <c r="E2785" s="5" t="str">
        <f>IF(OR(A2784&gt;=2^I$9,C2784&lt;=VrefLow),"",DEC2BIN((MOD(D2785,4096)/512),3)&amp;DEC2BIN(MOD(D2785,512),9))</f>
        <v>010011001011</v>
      </c>
      <c r="F2785" s="1" t="str">
        <f>IF(OR(A2784&gt;=2^I$9,C2784&lt;=VrefLow),"",DEC2HEX(D2785,4))</f>
        <v>04CB</v>
      </c>
    </row>
    <row r="2786" spans="1:6" x14ac:dyDescent="0.25">
      <c r="A2786" s="2">
        <f>IF(OR(A2785&gt;=2^I$9,C2785&lt;=VrefLow),"",A2785+1)</f>
        <v>2783</v>
      </c>
      <c r="B2786" s="6">
        <f>IF(OR(A2785&gt;=2^I$9,C2785&lt;=VrefLow),"",IF(B2785&lt;=0,"",(B2785-(M$6/(2^I$9)))))</f>
        <v>2.0531249999995658</v>
      </c>
      <c r="C2786" s="6">
        <f>IF(OR(A2785&gt;=2^I$9,C2785&lt;=VrefLow),"",(B2786*M$12)/(M$9+M$12))</f>
        <v>0.80805006516055888</v>
      </c>
      <c r="D2786" s="4">
        <f>IF(OR(A2785&gt;=2^I$9,C2785&lt;=VrefLow),"",ROUND(((C2786-VrefLow)*(2^REsolution))/(VrefHigh-VrefLow),0))</f>
        <v>1226</v>
      </c>
      <c r="E2786" s="5" t="str">
        <f>IF(OR(A2785&gt;=2^I$9,C2785&lt;=VrefLow),"",DEC2BIN((MOD(D2786,4096)/512),3)&amp;DEC2BIN(MOD(D2786,512),9))</f>
        <v>010011001010</v>
      </c>
      <c r="F2786" s="1" t="str">
        <f>IF(OR(A2785&gt;=2^I$9,C2785&lt;=VrefLow),"",DEC2HEX(D2786,4))</f>
        <v>04CA</v>
      </c>
    </row>
    <row r="2787" spans="1:6" x14ac:dyDescent="0.25">
      <c r="A2787" s="2">
        <f>IF(OR(A2786&gt;=2^I$9,C2786&lt;=VrefLow),"",A2786+1)</f>
        <v>2784</v>
      </c>
      <c r="B2787" s="6">
        <f>IF(OR(A2786&gt;=2^I$9,C2786&lt;=VrefLow),"",IF(B2786&lt;=0,"",(B2786-(M$6/(2^I$9)))))</f>
        <v>2.0515624999995659</v>
      </c>
      <c r="C2787" s="6">
        <f>IF(OR(A2786&gt;=2^I$9,C2786&lt;=VrefLow),"",(B2787*M$12)/(M$9+M$12))</f>
        <v>0.80743511077306984</v>
      </c>
      <c r="D2787" s="4">
        <f>IF(OR(A2786&gt;=2^I$9,C2786&lt;=VrefLow),"",ROUND(((C2787-VrefLow)*(2^REsolution))/(VrefHigh-VrefLow),0))</f>
        <v>1225</v>
      </c>
      <c r="E2787" s="5" t="str">
        <f>IF(OR(A2786&gt;=2^I$9,C2786&lt;=VrefLow),"",DEC2BIN((MOD(D2787,4096)/512),3)&amp;DEC2BIN(MOD(D2787,512),9))</f>
        <v>010011001001</v>
      </c>
      <c r="F2787" s="1" t="str">
        <f>IF(OR(A2786&gt;=2^I$9,C2786&lt;=VrefLow),"",DEC2HEX(D2787,4))</f>
        <v>04C9</v>
      </c>
    </row>
    <row r="2788" spans="1:6" x14ac:dyDescent="0.25">
      <c r="A2788" s="2">
        <f>IF(OR(A2787&gt;=2^I$9,C2787&lt;=VrefLow),"",A2787+1)</f>
        <v>2785</v>
      </c>
      <c r="B2788" s="6">
        <f>IF(OR(A2787&gt;=2^I$9,C2787&lt;=VrefLow),"",IF(B2787&lt;=0,"",(B2787-(M$6/(2^I$9)))))</f>
        <v>2.0499999999995659</v>
      </c>
      <c r="C2788" s="6">
        <f>IF(OR(A2787&gt;=2^I$9,C2787&lt;=VrefLow),"",(B2788*M$12)/(M$9+M$12))</f>
        <v>0.80682015638558069</v>
      </c>
      <c r="D2788" s="4">
        <f>IF(OR(A2787&gt;=2^I$9,C2787&lt;=VrefLow),"",ROUND(((C2788-VrefLow)*(2^REsolution))/(VrefHigh-VrefLow),0))</f>
        <v>1224</v>
      </c>
      <c r="E2788" s="5" t="str">
        <f>IF(OR(A2787&gt;=2^I$9,C2787&lt;=VrefLow),"",DEC2BIN((MOD(D2788,4096)/512),3)&amp;DEC2BIN(MOD(D2788,512),9))</f>
        <v>010011001000</v>
      </c>
      <c r="F2788" s="1" t="str">
        <f>IF(OR(A2787&gt;=2^I$9,C2787&lt;=VrefLow),"",DEC2HEX(D2788,4))</f>
        <v>04C8</v>
      </c>
    </row>
    <row r="2789" spans="1:6" x14ac:dyDescent="0.25">
      <c r="A2789" s="2">
        <f>IF(OR(A2788&gt;=2^I$9,C2788&lt;=VrefLow),"",A2788+1)</f>
        <v>2786</v>
      </c>
      <c r="B2789" s="6">
        <f>IF(OR(A2788&gt;=2^I$9,C2788&lt;=VrefLow),"",IF(B2788&lt;=0,"",(B2788-(M$6/(2^I$9)))))</f>
        <v>2.048437499999566</v>
      </c>
      <c r="C2789" s="6">
        <f>IF(OR(A2788&gt;=2^I$9,C2788&lt;=VrefLow),"",(B2789*M$12)/(M$9+M$12))</f>
        <v>0.80620520199809154</v>
      </c>
      <c r="D2789" s="4">
        <f>IF(OR(A2788&gt;=2^I$9,C2788&lt;=VrefLow),"",ROUND(((C2789-VrefLow)*(2^REsolution))/(VrefHigh-VrefLow),0))</f>
        <v>1223</v>
      </c>
      <c r="E2789" s="5" t="str">
        <f>IF(OR(A2788&gt;=2^I$9,C2788&lt;=VrefLow),"",DEC2BIN((MOD(D2789,4096)/512),3)&amp;DEC2BIN(MOD(D2789,512),9))</f>
        <v>010011000111</v>
      </c>
      <c r="F2789" s="1" t="str">
        <f>IF(OR(A2788&gt;=2^I$9,C2788&lt;=VrefLow),"",DEC2HEX(D2789,4))</f>
        <v>04C7</v>
      </c>
    </row>
    <row r="2790" spans="1:6" x14ac:dyDescent="0.25">
      <c r="A2790" s="2">
        <f>IF(OR(A2789&gt;=2^I$9,C2789&lt;=VrefLow),"",A2789+1)</f>
        <v>2787</v>
      </c>
      <c r="B2790" s="6">
        <f>IF(OR(A2789&gt;=2^I$9,C2789&lt;=VrefLow),"",IF(B2789&lt;=0,"",(B2789-(M$6/(2^I$9)))))</f>
        <v>2.0468749999995661</v>
      </c>
      <c r="C2790" s="6">
        <f>IF(OR(A2789&gt;=2^I$9,C2789&lt;=VrefLow),"",(B2790*M$12)/(M$9+M$12))</f>
        <v>0.80559024761060249</v>
      </c>
      <c r="D2790" s="4">
        <f>IF(OR(A2789&gt;=2^I$9,C2789&lt;=VrefLow),"",ROUND(((C2790-VrefLow)*(2^REsolution))/(VrefHigh-VrefLow),0))</f>
        <v>1222</v>
      </c>
      <c r="E2790" s="5" t="str">
        <f>IF(OR(A2789&gt;=2^I$9,C2789&lt;=VrefLow),"",DEC2BIN((MOD(D2790,4096)/512),3)&amp;DEC2BIN(MOD(D2790,512),9))</f>
        <v>010011000110</v>
      </c>
      <c r="F2790" s="1" t="str">
        <f>IF(OR(A2789&gt;=2^I$9,C2789&lt;=VrefLow),"",DEC2HEX(D2790,4))</f>
        <v>04C6</v>
      </c>
    </row>
    <row r="2791" spans="1:6" x14ac:dyDescent="0.25">
      <c r="A2791" s="2">
        <f>IF(OR(A2790&gt;=2^I$9,C2790&lt;=VrefLow),"",A2790+1)</f>
        <v>2788</v>
      </c>
      <c r="B2791" s="6">
        <f>IF(OR(A2790&gt;=2^I$9,C2790&lt;=VrefLow),"",IF(B2790&lt;=0,"",(B2790-(M$6/(2^I$9)))))</f>
        <v>2.0453124999995662</v>
      </c>
      <c r="C2791" s="6">
        <f>IF(OR(A2790&gt;=2^I$9,C2790&lt;=VrefLow),"",(B2791*M$12)/(M$9+M$12))</f>
        <v>0.80497529322311334</v>
      </c>
      <c r="D2791" s="4">
        <f>IF(OR(A2790&gt;=2^I$9,C2790&lt;=VrefLow),"",ROUND(((C2791-VrefLow)*(2^REsolution))/(VrefHigh-VrefLow),0))</f>
        <v>1221</v>
      </c>
      <c r="E2791" s="5" t="str">
        <f>IF(OR(A2790&gt;=2^I$9,C2790&lt;=VrefLow),"",DEC2BIN((MOD(D2791,4096)/512),3)&amp;DEC2BIN(MOD(D2791,512),9))</f>
        <v>010011000101</v>
      </c>
      <c r="F2791" s="1" t="str">
        <f>IF(OR(A2790&gt;=2^I$9,C2790&lt;=VrefLow),"",DEC2HEX(D2791,4))</f>
        <v>04C5</v>
      </c>
    </row>
    <row r="2792" spans="1:6" x14ac:dyDescent="0.25">
      <c r="A2792" s="2">
        <f>IF(OR(A2791&gt;=2^I$9,C2791&lt;=VrefLow),"",A2791+1)</f>
        <v>2789</v>
      </c>
      <c r="B2792" s="6">
        <f>IF(OR(A2791&gt;=2^I$9,C2791&lt;=VrefLow),"",IF(B2791&lt;=0,"",(B2791-(M$6/(2^I$9)))))</f>
        <v>2.0437499999995663</v>
      </c>
      <c r="C2792" s="6">
        <f>IF(OR(A2791&gt;=2^I$9,C2791&lt;=VrefLow),"",(B2792*M$12)/(M$9+M$12))</f>
        <v>0.8043603388356243</v>
      </c>
      <c r="D2792" s="4">
        <f>IF(OR(A2791&gt;=2^I$9,C2791&lt;=VrefLow),"",ROUND(((C2792-VrefLow)*(2^REsolution))/(VrefHigh-VrefLow),0))</f>
        <v>1220</v>
      </c>
      <c r="E2792" s="5" t="str">
        <f>IF(OR(A2791&gt;=2^I$9,C2791&lt;=VrefLow),"",DEC2BIN((MOD(D2792,4096)/512),3)&amp;DEC2BIN(MOD(D2792,512),9))</f>
        <v>010011000100</v>
      </c>
      <c r="F2792" s="1" t="str">
        <f>IF(OR(A2791&gt;=2^I$9,C2791&lt;=VrefLow),"",DEC2HEX(D2792,4))</f>
        <v>04C4</v>
      </c>
    </row>
    <row r="2793" spans="1:6" x14ac:dyDescent="0.25">
      <c r="A2793" s="2">
        <f>IF(OR(A2792&gt;=2^I$9,C2792&lt;=VrefLow),"",A2792+1)</f>
        <v>2790</v>
      </c>
      <c r="B2793" s="6">
        <f>IF(OR(A2792&gt;=2^I$9,C2792&lt;=VrefLow),"",IF(B2792&lt;=0,"",(B2792-(M$6/(2^I$9)))))</f>
        <v>2.0421874999995664</v>
      </c>
      <c r="C2793" s="6">
        <f>IF(OR(A2792&gt;=2^I$9,C2792&lt;=VrefLow),"",(B2793*M$12)/(M$9+M$12))</f>
        <v>0.80374538444813515</v>
      </c>
      <c r="D2793" s="4">
        <f>IF(OR(A2792&gt;=2^I$9,C2792&lt;=VrefLow),"",ROUND(((C2793-VrefLow)*(2^REsolution))/(VrefHigh-VrefLow),0))</f>
        <v>1219</v>
      </c>
      <c r="E2793" s="5" t="str">
        <f>IF(OR(A2792&gt;=2^I$9,C2792&lt;=VrefLow),"",DEC2BIN((MOD(D2793,4096)/512),3)&amp;DEC2BIN(MOD(D2793,512),9))</f>
        <v>010011000011</v>
      </c>
      <c r="F2793" s="1" t="str">
        <f>IF(OR(A2792&gt;=2^I$9,C2792&lt;=VrefLow),"",DEC2HEX(D2793,4))</f>
        <v>04C3</v>
      </c>
    </row>
    <row r="2794" spans="1:6" x14ac:dyDescent="0.25">
      <c r="A2794" s="2">
        <f>IF(OR(A2793&gt;=2^I$9,C2793&lt;=VrefLow),"",A2793+1)</f>
        <v>2791</v>
      </c>
      <c r="B2794" s="6">
        <f>IF(OR(A2793&gt;=2^I$9,C2793&lt;=VrefLow),"",IF(B2793&lt;=0,"",(B2793-(M$6/(2^I$9)))))</f>
        <v>2.0406249999995665</v>
      </c>
      <c r="C2794" s="6">
        <f>IF(OR(A2793&gt;=2^I$9,C2793&lt;=VrefLow),"",(B2794*M$12)/(M$9+M$12))</f>
        <v>0.80313043006064599</v>
      </c>
      <c r="D2794" s="4">
        <f>IF(OR(A2793&gt;=2^I$9,C2793&lt;=VrefLow),"",ROUND(((C2794-VrefLow)*(2^REsolution))/(VrefHigh-VrefLow),0))</f>
        <v>1218</v>
      </c>
      <c r="E2794" s="5" t="str">
        <f>IF(OR(A2793&gt;=2^I$9,C2793&lt;=VrefLow),"",DEC2BIN((MOD(D2794,4096)/512),3)&amp;DEC2BIN(MOD(D2794,512),9))</f>
        <v>010011000010</v>
      </c>
      <c r="F2794" s="1" t="str">
        <f>IF(OR(A2793&gt;=2^I$9,C2793&lt;=VrefLow),"",DEC2HEX(D2794,4))</f>
        <v>04C2</v>
      </c>
    </row>
    <row r="2795" spans="1:6" x14ac:dyDescent="0.25">
      <c r="A2795" s="2">
        <f>IF(OR(A2794&gt;=2^I$9,C2794&lt;=VrefLow),"",A2794+1)</f>
        <v>2792</v>
      </c>
      <c r="B2795" s="6">
        <f>IF(OR(A2794&gt;=2^I$9,C2794&lt;=VrefLow),"",IF(B2794&lt;=0,"",(B2794-(M$6/(2^I$9)))))</f>
        <v>2.0390624999995666</v>
      </c>
      <c r="C2795" s="6">
        <f>IF(OR(A2794&gt;=2^I$9,C2794&lt;=VrefLow),"",(B2795*M$12)/(M$9+M$12))</f>
        <v>0.80251547567315695</v>
      </c>
      <c r="D2795" s="4">
        <f>IF(OR(A2794&gt;=2^I$9,C2794&lt;=VrefLow),"",ROUND(((C2795-VrefLow)*(2^REsolution))/(VrefHigh-VrefLow),0))</f>
        <v>1217</v>
      </c>
      <c r="E2795" s="5" t="str">
        <f>IF(OR(A2794&gt;=2^I$9,C2794&lt;=VrefLow),"",DEC2BIN((MOD(D2795,4096)/512),3)&amp;DEC2BIN(MOD(D2795,512),9))</f>
        <v>010011000001</v>
      </c>
      <c r="F2795" s="1" t="str">
        <f>IF(OR(A2794&gt;=2^I$9,C2794&lt;=VrefLow),"",DEC2HEX(D2795,4))</f>
        <v>04C1</v>
      </c>
    </row>
    <row r="2796" spans="1:6" x14ac:dyDescent="0.25">
      <c r="A2796" s="2">
        <f>IF(OR(A2795&gt;=2^I$9,C2795&lt;=VrefLow),"",A2795+1)</f>
        <v>2793</v>
      </c>
      <c r="B2796" s="6">
        <f>IF(OR(A2795&gt;=2^I$9,C2795&lt;=VrefLow),"",IF(B2795&lt;=0,"",(B2795-(M$6/(2^I$9)))))</f>
        <v>2.0374999999995667</v>
      </c>
      <c r="C2796" s="6">
        <f>IF(OR(A2795&gt;=2^I$9,C2795&lt;=VrefLow),"",(B2796*M$12)/(M$9+M$12))</f>
        <v>0.80190052128566791</v>
      </c>
      <c r="D2796" s="4">
        <f>IF(OR(A2795&gt;=2^I$9,C2795&lt;=VrefLow),"",ROUND(((C2796-VrefLow)*(2^REsolution))/(VrefHigh-VrefLow),0))</f>
        <v>1217</v>
      </c>
      <c r="E2796" s="5" t="str">
        <f>IF(OR(A2795&gt;=2^I$9,C2795&lt;=VrefLow),"",DEC2BIN((MOD(D2796,4096)/512),3)&amp;DEC2BIN(MOD(D2796,512),9))</f>
        <v>010011000001</v>
      </c>
      <c r="F2796" s="1" t="str">
        <f>IF(OR(A2795&gt;=2^I$9,C2795&lt;=VrefLow),"",DEC2HEX(D2796,4))</f>
        <v>04C1</v>
      </c>
    </row>
    <row r="2797" spans="1:6" x14ac:dyDescent="0.25">
      <c r="A2797" s="2">
        <f>IF(OR(A2796&gt;=2^I$9,C2796&lt;=VrefLow),"",A2796+1)</f>
        <v>2794</v>
      </c>
      <c r="B2797" s="6">
        <f>IF(OR(A2796&gt;=2^I$9,C2796&lt;=VrefLow),"",IF(B2796&lt;=0,"",(B2796-(M$6/(2^I$9)))))</f>
        <v>2.0359374999995667</v>
      </c>
      <c r="C2797" s="6">
        <f>IF(OR(A2796&gt;=2^I$9,C2796&lt;=VrefLow),"",(B2797*M$12)/(M$9+M$12))</f>
        <v>0.80128556689817865</v>
      </c>
      <c r="D2797" s="4">
        <f>IF(OR(A2796&gt;=2^I$9,C2796&lt;=VrefLow),"",ROUND(((C2797-VrefLow)*(2^REsolution))/(VrefHigh-VrefLow),0))</f>
        <v>1216</v>
      </c>
      <c r="E2797" s="5" t="str">
        <f>IF(OR(A2796&gt;=2^I$9,C2796&lt;=VrefLow),"",DEC2BIN((MOD(D2797,4096)/512),3)&amp;DEC2BIN(MOD(D2797,512),9))</f>
        <v>010011000000</v>
      </c>
      <c r="F2797" s="1" t="str">
        <f>IF(OR(A2796&gt;=2^I$9,C2796&lt;=VrefLow),"",DEC2HEX(D2797,4))</f>
        <v>04C0</v>
      </c>
    </row>
    <row r="2798" spans="1:6" x14ac:dyDescent="0.25">
      <c r="A2798" s="2">
        <f>IF(OR(A2797&gt;=2^I$9,C2797&lt;=VrefLow),"",A2797+1)</f>
        <v>2795</v>
      </c>
      <c r="B2798" s="6">
        <f>IF(OR(A2797&gt;=2^I$9,C2797&lt;=VrefLow),"",IF(B2797&lt;=0,"",(B2797-(M$6/(2^I$9)))))</f>
        <v>2.0343749999995668</v>
      </c>
      <c r="C2798" s="6">
        <f>IF(OR(A2797&gt;=2^I$9,C2797&lt;=VrefLow),"",(B2798*M$12)/(M$9+M$12))</f>
        <v>0.80067061251068961</v>
      </c>
      <c r="D2798" s="4">
        <f>IF(OR(A2797&gt;=2^I$9,C2797&lt;=VrefLow),"",ROUND(((C2798-VrefLow)*(2^REsolution))/(VrefHigh-VrefLow),0))</f>
        <v>1215</v>
      </c>
      <c r="E2798" s="5" t="str">
        <f>IF(OR(A2797&gt;=2^I$9,C2797&lt;=VrefLow),"",DEC2BIN((MOD(D2798,4096)/512),3)&amp;DEC2BIN(MOD(D2798,512),9))</f>
        <v>010010111111</v>
      </c>
      <c r="F2798" s="1" t="str">
        <f>IF(OR(A2797&gt;=2^I$9,C2797&lt;=VrefLow),"",DEC2HEX(D2798,4))</f>
        <v>04BF</v>
      </c>
    </row>
    <row r="2799" spans="1:6" x14ac:dyDescent="0.25">
      <c r="A2799" s="2">
        <f>IF(OR(A2798&gt;=2^I$9,C2798&lt;=VrefLow),"",A2798+1)</f>
        <v>2796</v>
      </c>
      <c r="B2799" s="6">
        <f>IF(OR(A2798&gt;=2^I$9,C2798&lt;=VrefLow),"",IF(B2798&lt;=0,"",(B2798-(M$6/(2^I$9)))))</f>
        <v>2.0328124999995669</v>
      </c>
      <c r="C2799" s="6">
        <f>IF(OR(A2798&gt;=2^I$9,C2798&lt;=VrefLow),"",(B2799*M$12)/(M$9+M$12))</f>
        <v>0.80005565812320056</v>
      </c>
      <c r="D2799" s="4">
        <f>IF(OR(A2798&gt;=2^I$9,C2798&lt;=VrefLow),"",ROUND(((C2799-VrefLow)*(2^REsolution))/(VrefHigh-VrefLow),0))</f>
        <v>1214</v>
      </c>
      <c r="E2799" s="5" t="str">
        <f>IF(OR(A2798&gt;=2^I$9,C2798&lt;=VrefLow),"",DEC2BIN((MOD(D2799,4096)/512),3)&amp;DEC2BIN(MOD(D2799,512),9))</f>
        <v>010010111110</v>
      </c>
      <c r="F2799" s="1" t="str">
        <f>IF(OR(A2798&gt;=2^I$9,C2798&lt;=VrefLow),"",DEC2HEX(D2799,4))</f>
        <v>04BE</v>
      </c>
    </row>
    <row r="2800" spans="1:6" x14ac:dyDescent="0.25">
      <c r="A2800" s="2">
        <f>IF(OR(A2799&gt;=2^I$9,C2799&lt;=VrefLow),"",A2799+1)</f>
        <v>2797</v>
      </c>
      <c r="B2800" s="6">
        <f>IF(OR(A2799&gt;=2^I$9,C2799&lt;=VrefLow),"",IF(B2799&lt;=0,"",(B2799-(M$6/(2^I$9)))))</f>
        <v>2.031249999999567</v>
      </c>
      <c r="C2800" s="6">
        <f>IF(OR(A2799&gt;=2^I$9,C2799&lt;=VrefLow),"",(B2800*M$12)/(M$9+M$12))</f>
        <v>0.79944070373571141</v>
      </c>
      <c r="D2800" s="4">
        <f>IF(OR(A2799&gt;=2^I$9,C2799&lt;=VrefLow),"",ROUND(((C2800-VrefLow)*(2^REsolution))/(VrefHigh-VrefLow),0))</f>
        <v>1213</v>
      </c>
      <c r="E2800" s="5" t="str">
        <f>IF(OR(A2799&gt;=2^I$9,C2799&lt;=VrefLow),"",DEC2BIN((MOD(D2800,4096)/512),3)&amp;DEC2BIN(MOD(D2800,512),9))</f>
        <v>010010111101</v>
      </c>
      <c r="F2800" s="1" t="str">
        <f>IF(OR(A2799&gt;=2^I$9,C2799&lt;=VrefLow),"",DEC2HEX(D2800,4))</f>
        <v>04BD</v>
      </c>
    </row>
    <row r="2801" spans="1:6" x14ac:dyDescent="0.25">
      <c r="A2801" s="2">
        <f>IF(OR(A2800&gt;=2^I$9,C2800&lt;=VrefLow),"",A2800+1)</f>
        <v>2798</v>
      </c>
      <c r="B2801" s="6">
        <f>IF(OR(A2800&gt;=2^I$9,C2800&lt;=VrefLow),"",IF(B2800&lt;=0,"",(B2800-(M$6/(2^I$9)))))</f>
        <v>2.0296874999995671</v>
      </c>
      <c r="C2801" s="6">
        <f>IF(OR(A2800&gt;=2^I$9,C2800&lt;=VrefLow),"",(B2801*M$12)/(M$9+M$12))</f>
        <v>0.79882574934822226</v>
      </c>
      <c r="D2801" s="4">
        <f>IF(OR(A2800&gt;=2^I$9,C2800&lt;=VrefLow),"",ROUND(((C2801-VrefLow)*(2^REsolution))/(VrefHigh-VrefLow),0))</f>
        <v>1212</v>
      </c>
      <c r="E2801" s="5" t="str">
        <f>IF(OR(A2800&gt;=2^I$9,C2800&lt;=VrefLow),"",DEC2BIN((MOD(D2801,4096)/512),3)&amp;DEC2BIN(MOD(D2801,512),9))</f>
        <v>010010111100</v>
      </c>
      <c r="F2801" s="1" t="str">
        <f>IF(OR(A2800&gt;=2^I$9,C2800&lt;=VrefLow),"",DEC2HEX(D2801,4))</f>
        <v>04BC</v>
      </c>
    </row>
    <row r="2802" spans="1:6" x14ac:dyDescent="0.25">
      <c r="A2802" s="2">
        <f>IF(OR(A2801&gt;=2^I$9,C2801&lt;=VrefLow),"",A2801+1)</f>
        <v>2799</v>
      </c>
      <c r="B2802" s="6">
        <f>IF(OR(A2801&gt;=2^I$9,C2801&lt;=VrefLow),"",IF(B2801&lt;=0,"",(B2801-(M$6/(2^I$9)))))</f>
        <v>2.0281249999995672</v>
      </c>
      <c r="C2802" s="6">
        <f>IF(OR(A2801&gt;=2^I$9,C2801&lt;=VrefLow),"",(B2802*M$12)/(M$9+M$12))</f>
        <v>0.79821079496073322</v>
      </c>
      <c r="D2802" s="4">
        <f>IF(OR(A2801&gt;=2^I$9,C2801&lt;=VrefLow),"",ROUND(((C2802-VrefLow)*(2^REsolution))/(VrefHigh-VrefLow),0))</f>
        <v>1211</v>
      </c>
      <c r="E2802" s="5" t="str">
        <f>IF(OR(A2801&gt;=2^I$9,C2801&lt;=VrefLow),"",DEC2BIN((MOD(D2802,4096)/512),3)&amp;DEC2BIN(MOD(D2802,512),9))</f>
        <v>010010111011</v>
      </c>
      <c r="F2802" s="1" t="str">
        <f>IF(OR(A2801&gt;=2^I$9,C2801&lt;=VrefLow),"",DEC2HEX(D2802,4))</f>
        <v>04BB</v>
      </c>
    </row>
    <row r="2803" spans="1:6" x14ac:dyDescent="0.25">
      <c r="A2803" s="2">
        <f>IF(OR(A2802&gt;=2^I$9,C2802&lt;=VrefLow),"",A2802+1)</f>
        <v>2800</v>
      </c>
      <c r="B2803" s="6">
        <f>IF(OR(A2802&gt;=2^I$9,C2802&lt;=VrefLow),"",IF(B2802&lt;=0,"",(B2802-(M$6/(2^I$9)))))</f>
        <v>2.0265624999995673</v>
      </c>
      <c r="C2803" s="6">
        <f>IF(OR(A2802&gt;=2^I$9,C2802&lt;=VrefLow),"",(B2803*M$12)/(M$9+M$12))</f>
        <v>0.79759584057324406</v>
      </c>
      <c r="D2803" s="4">
        <f>IF(OR(A2802&gt;=2^I$9,C2802&lt;=VrefLow),"",ROUND(((C2803-VrefLow)*(2^REsolution))/(VrefHigh-VrefLow),0))</f>
        <v>1210</v>
      </c>
      <c r="E2803" s="5" t="str">
        <f>IF(OR(A2802&gt;=2^I$9,C2802&lt;=VrefLow),"",DEC2BIN((MOD(D2803,4096)/512),3)&amp;DEC2BIN(MOD(D2803,512),9))</f>
        <v>010010111010</v>
      </c>
      <c r="F2803" s="1" t="str">
        <f>IF(OR(A2802&gt;=2^I$9,C2802&lt;=VrefLow),"",DEC2HEX(D2803,4))</f>
        <v>04BA</v>
      </c>
    </row>
    <row r="2804" spans="1:6" x14ac:dyDescent="0.25">
      <c r="A2804" s="2">
        <f>IF(OR(A2803&gt;=2^I$9,C2803&lt;=VrefLow),"",A2803+1)</f>
        <v>2801</v>
      </c>
      <c r="B2804" s="6">
        <f>IF(OR(A2803&gt;=2^I$9,C2803&lt;=VrefLow),"",IF(B2803&lt;=0,"",(B2803-(M$6/(2^I$9)))))</f>
        <v>2.0249999999995674</v>
      </c>
      <c r="C2804" s="6">
        <f>IF(OR(A2803&gt;=2^I$9,C2803&lt;=VrefLow),"",(B2804*M$12)/(M$9+M$12))</f>
        <v>0.79698088618575502</v>
      </c>
      <c r="D2804" s="4">
        <f>IF(OR(A2803&gt;=2^I$9,C2803&lt;=VrefLow),"",ROUND(((C2804-VrefLow)*(2^REsolution))/(VrefHigh-VrefLow),0))</f>
        <v>1209</v>
      </c>
      <c r="E2804" s="5" t="str">
        <f>IF(OR(A2803&gt;=2^I$9,C2803&lt;=VrefLow),"",DEC2BIN((MOD(D2804,4096)/512),3)&amp;DEC2BIN(MOD(D2804,512),9))</f>
        <v>010010111001</v>
      </c>
      <c r="F2804" s="1" t="str">
        <f>IF(OR(A2803&gt;=2^I$9,C2803&lt;=VrefLow),"",DEC2HEX(D2804,4))</f>
        <v>04B9</v>
      </c>
    </row>
    <row r="2805" spans="1:6" x14ac:dyDescent="0.25">
      <c r="A2805" s="2">
        <f>IF(OR(A2804&gt;=2^I$9,C2804&lt;=VrefLow),"",A2804+1)</f>
        <v>2802</v>
      </c>
      <c r="B2805" s="6">
        <f>IF(OR(A2804&gt;=2^I$9,C2804&lt;=VrefLow),"",IF(B2804&lt;=0,"",(B2804-(M$6/(2^I$9)))))</f>
        <v>2.0234374999995675</v>
      </c>
      <c r="C2805" s="6">
        <f>IF(OR(A2804&gt;=2^I$9,C2804&lt;=VrefLow),"",(B2805*M$12)/(M$9+M$12))</f>
        <v>0.79636593179826587</v>
      </c>
      <c r="D2805" s="4">
        <f>IF(OR(A2804&gt;=2^I$9,C2804&lt;=VrefLow),"",ROUND(((C2805-VrefLow)*(2^REsolution))/(VrefHigh-VrefLow),0))</f>
        <v>1208</v>
      </c>
      <c r="E2805" s="5" t="str">
        <f>IF(OR(A2804&gt;=2^I$9,C2804&lt;=VrefLow),"",DEC2BIN((MOD(D2805,4096)/512),3)&amp;DEC2BIN(MOD(D2805,512),9))</f>
        <v>010010111000</v>
      </c>
      <c r="F2805" s="1" t="str">
        <f>IF(OR(A2804&gt;=2^I$9,C2804&lt;=VrefLow),"",DEC2HEX(D2805,4))</f>
        <v>04B8</v>
      </c>
    </row>
    <row r="2806" spans="1:6" x14ac:dyDescent="0.25">
      <c r="A2806" s="2">
        <f>IF(OR(A2805&gt;=2^I$9,C2805&lt;=VrefLow),"",A2805+1)</f>
        <v>2803</v>
      </c>
      <c r="B2806" s="6">
        <f>IF(OR(A2805&gt;=2^I$9,C2805&lt;=VrefLow),"",IF(B2805&lt;=0,"",(B2805-(M$6/(2^I$9)))))</f>
        <v>2.0218749999995675</v>
      </c>
      <c r="C2806" s="6">
        <f>IF(OR(A2805&gt;=2^I$9,C2805&lt;=VrefLow),"",(B2806*M$12)/(M$9+M$12))</f>
        <v>0.79575097741077683</v>
      </c>
      <c r="D2806" s="4">
        <f>IF(OR(A2805&gt;=2^I$9,C2805&lt;=VrefLow),"",ROUND(((C2806-VrefLow)*(2^REsolution))/(VrefHigh-VrefLow),0))</f>
        <v>1207</v>
      </c>
      <c r="E2806" s="5" t="str">
        <f>IF(OR(A2805&gt;=2^I$9,C2805&lt;=VrefLow),"",DEC2BIN((MOD(D2806,4096)/512),3)&amp;DEC2BIN(MOD(D2806,512),9))</f>
        <v>010010110111</v>
      </c>
      <c r="F2806" s="1" t="str">
        <f>IF(OR(A2805&gt;=2^I$9,C2805&lt;=VrefLow),"",DEC2HEX(D2806,4))</f>
        <v>04B7</v>
      </c>
    </row>
    <row r="2807" spans="1:6" x14ac:dyDescent="0.25">
      <c r="A2807" s="2">
        <f>IF(OR(A2806&gt;=2^I$9,C2806&lt;=VrefLow),"",A2806+1)</f>
        <v>2804</v>
      </c>
      <c r="B2807" s="6">
        <f>IF(OR(A2806&gt;=2^I$9,C2806&lt;=VrefLow),"",IF(B2806&lt;=0,"",(B2806-(M$6/(2^I$9)))))</f>
        <v>2.0203124999995676</v>
      </c>
      <c r="C2807" s="6">
        <f>IF(OR(A2806&gt;=2^I$9,C2806&lt;=VrefLow),"",(B2807*M$12)/(M$9+M$12))</f>
        <v>0.79513602302328767</v>
      </c>
      <c r="D2807" s="4">
        <f>IF(OR(A2806&gt;=2^I$9,C2806&lt;=VrefLow),"",ROUND(((C2807-VrefLow)*(2^REsolution))/(VrefHigh-VrefLow),0))</f>
        <v>1206</v>
      </c>
      <c r="E2807" s="5" t="str">
        <f>IF(OR(A2806&gt;=2^I$9,C2806&lt;=VrefLow),"",DEC2BIN((MOD(D2807,4096)/512),3)&amp;DEC2BIN(MOD(D2807,512),9))</f>
        <v>010010110110</v>
      </c>
      <c r="F2807" s="1" t="str">
        <f>IF(OR(A2806&gt;=2^I$9,C2806&lt;=VrefLow),"",DEC2HEX(D2807,4))</f>
        <v>04B6</v>
      </c>
    </row>
    <row r="2808" spans="1:6" x14ac:dyDescent="0.25">
      <c r="A2808" s="2">
        <f>IF(OR(A2807&gt;=2^I$9,C2807&lt;=VrefLow),"",A2807+1)</f>
        <v>2805</v>
      </c>
      <c r="B2808" s="6">
        <f>IF(OR(A2807&gt;=2^I$9,C2807&lt;=VrefLow),"",IF(B2807&lt;=0,"",(B2807-(M$6/(2^I$9)))))</f>
        <v>2.0187499999995677</v>
      </c>
      <c r="C2808" s="6">
        <f>IF(OR(A2807&gt;=2^I$9,C2807&lt;=VrefLow),"",(B2808*M$12)/(M$9+M$12))</f>
        <v>0.79452106863579863</v>
      </c>
      <c r="D2808" s="4">
        <f>IF(OR(A2807&gt;=2^I$9,C2807&lt;=VrefLow),"",ROUND(((C2808-VrefLow)*(2^REsolution))/(VrefHigh-VrefLow),0))</f>
        <v>1205</v>
      </c>
      <c r="E2808" s="5" t="str">
        <f>IF(OR(A2807&gt;=2^I$9,C2807&lt;=VrefLow),"",DEC2BIN((MOD(D2808,4096)/512),3)&amp;DEC2BIN(MOD(D2808,512),9))</f>
        <v>010010110101</v>
      </c>
      <c r="F2808" s="1" t="str">
        <f>IF(OR(A2807&gt;=2^I$9,C2807&lt;=VrefLow),"",DEC2HEX(D2808,4))</f>
        <v>04B5</v>
      </c>
    </row>
    <row r="2809" spans="1:6" x14ac:dyDescent="0.25">
      <c r="A2809" s="2">
        <f>IF(OR(A2808&gt;=2^I$9,C2808&lt;=VrefLow),"",A2808+1)</f>
        <v>2806</v>
      </c>
      <c r="B2809" s="6">
        <f>IF(OR(A2808&gt;=2^I$9,C2808&lt;=VrefLow),"",IF(B2808&lt;=0,"",(B2808-(M$6/(2^I$9)))))</f>
        <v>2.0171874999995678</v>
      </c>
      <c r="C2809" s="6">
        <f>IF(OR(A2808&gt;=2^I$9,C2808&lt;=VrefLow),"",(B2809*M$12)/(M$9+M$12))</f>
        <v>0.79390611424830948</v>
      </c>
      <c r="D2809" s="4">
        <f>IF(OR(A2808&gt;=2^I$9,C2808&lt;=VrefLow),"",ROUND(((C2809-VrefLow)*(2^REsolution))/(VrefHigh-VrefLow),0))</f>
        <v>1204</v>
      </c>
      <c r="E2809" s="5" t="str">
        <f>IF(OR(A2808&gt;=2^I$9,C2808&lt;=VrefLow),"",DEC2BIN((MOD(D2809,4096)/512),3)&amp;DEC2BIN(MOD(D2809,512),9))</f>
        <v>010010110100</v>
      </c>
      <c r="F2809" s="1" t="str">
        <f>IF(OR(A2808&gt;=2^I$9,C2808&lt;=VrefLow),"",DEC2HEX(D2809,4))</f>
        <v>04B4</v>
      </c>
    </row>
    <row r="2810" spans="1:6" x14ac:dyDescent="0.25">
      <c r="A2810" s="2">
        <f>IF(OR(A2809&gt;=2^I$9,C2809&lt;=VrefLow),"",A2809+1)</f>
        <v>2807</v>
      </c>
      <c r="B2810" s="6">
        <f>IF(OR(A2809&gt;=2^I$9,C2809&lt;=VrefLow),"",IF(B2809&lt;=0,"",(B2809-(M$6/(2^I$9)))))</f>
        <v>2.0156249999995679</v>
      </c>
      <c r="C2810" s="6">
        <f>IF(OR(A2809&gt;=2^I$9,C2809&lt;=VrefLow),"",(B2810*M$12)/(M$9+M$12))</f>
        <v>0.79329115986082033</v>
      </c>
      <c r="D2810" s="4">
        <f>IF(OR(A2809&gt;=2^I$9,C2809&lt;=VrefLow),"",ROUND(((C2810-VrefLow)*(2^REsolution))/(VrefHigh-VrefLow),0))</f>
        <v>1203</v>
      </c>
      <c r="E2810" s="5" t="str">
        <f>IF(OR(A2809&gt;=2^I$9,C2809&lt;=VrefLow),"",DEC2BIN((MOD(D2810,4096)/512),3)&amp;DEC2BIN(MOD(D2810,512),9))</f>
        <v>010010110011</v>
      </c>
      <c r="F2810" s="1" t="str">
        <f>IF(OR(A2809&gt;=2^I$9,C2809&lt;=VrefLow),"",DEC2HEX(D2810,4))</f>
        <v>04B3</v>
      </c>
    </row>
    <row r="2811" spans="1:6" x14ac:dyDescent="0.25">
      <c r="A2811" s="2">
        <f>IF(OR(A2810&gt;=2^I$9,C2810&lt;=VrefLow),"",A2810+1)</f>
        <v>2808</v>
      </c>
      <c r="B2811" s="6">
        <f>IF(OR(A2810&gt;=2^I$9,C2810&lt;=VrefLow),"",IF(B2810&lt;=0,"",(B2810-(M$6/(2^I$9)))))</f>
        <v>2.014062499999568</v>
      </c>
      <c r="C2811" s="6">
        <f>IF(OR(A2810&gt;=2^I$9,C2810&lt;=VrefLow),"",(B2811*M$12)/(M$9+M$12))</f>
        <v>0.79267620547333129</v>
      </c>
      <c r="D2811" s="4">
        <f>IF(OR(A2810&gt;=2^I$9,C2810&lt;=VrefLow),"",ROUND(((C2811-VrefLow)*(2^REsolution))/(VrefHigh-VrefLow),0))</f>
        <v>1203</v>
      </c>
      <c r="E2811" s="5" t="str">
        <f>IF(OR(A2810&gt;=2^I$9,C2810&lt;=VrefLow),"",DEC2BIN((MOD(D2811,4096)/512),3)&amp;DEC2BIN(MOD(D2811,512),9))</f>
        <v>010010110011</v>
      </c>
      <c r="F2811" s="1" t="str">
        <f>IF(OR(A2810&gt;=2^I$9,C2810&lt;=VrefLow),"",DEC2HEX(D2811,4))</f>
        <v>04B3</v>
      </c>
    </row>
    <row r="2812" spans="1:6" x14ac:dyDescent="0.25">
      <c r="A2812" s="2">
        <f>IF(OR(A2811&gt;=2^I$9,C2811&lt;=VrefLow),"",A2811+1)</f>
        <v>2809</v>
      </c>
      <c r="B2812" s="6">
        <f>IF(OR(A2811&gt;=2^I$9,C2811&lt;=VrefLow),"",IF(B2811&lt;=0,"",(B2811-(M$6/(2^I$9)))))</f>
        <v>2.0124999999995681</v>
      </c>
      <c r="C2812" s="6">
        <f>IF(OR(A2811&gt;=2^I$9,C2811&lt;=VrefLow),"",(B2812*M$12)/(M$9+M$12))</f>
        <v>0.79206125108584224</v>
      </c>
      <c r="D2812" s="4">
        <f>IF(OR(A2811&gt;=2^I$9,C2811&lt;=VrefLow),"",ROUND(((C2812-VrefLow)*(2^REsolution))/(VrefHigh-VrefLow),0))</f>
        <v>1202</v>
      </c>
      <c r="E2812" s="5" t="str">
        <f>IF(OR(A2811&gt;=2^I$9,C2811&lt;=VrefLow),"",DEC2BIN((MOD(D2812,4096)/512),3)&amp;DEC2BIN(MOD(D2812,512),9))</f>
        <v>010010110010</v>
      </c>
      <c r="F2812" s="1" t="str">
        <f>IF(OR(A2811&gt;=2^I$9,C2811&lt;=VrefLow),"",DEC2HEX(D2812,4))</f>
        <v>04B2</v>
      </c>
    </row>
    <row r="2813" spans="1:6" x14ac:dyDescent="0.25">
      <c r="A2813" s="2">
        <f>IF(OR(A2812&gt;=2^I$9,C2812&lt;=VrefLow),"",A2812+1)</f>
        <v>2810</v>
      </c>
      <c r="B2813" s="6">
        <f>IF(OR(A2812&gt;=2^I$9,C2812&lt;=VrefLow),"",IF(B2812&lt;=0,"",(B2812-(M$6/(2^I$9)))))</f>
        <v>2.0109374999995682</v>
      </c>
      <c r="C2813" s="6">
        <f>IF(OR(A2812&gt;=2^I$9,C2812&lt;=VrefLow),"",(B2813*M$12)/(M$9+M$12))</f>
        <v>0.79144629669835309</v>
      </c>
      <c r="D2813" s="4">
        <f>IF(OR(A2812&gt;=2^I$9,C2812&lt;=VrefLow),"",ROUND(((C2813-VrefLow)*(2^REsolution))/(VrefHigh-VrefLow),0))</f>
        <v>1201</v>
      </c>
      <c r="E2813" s="5" t="str">
        <f>IF(OR(A2812&gt;=2^I$9,C2812&lt;=VrefLow),"",DEC2BIN((MOD(D2813,4096)/512),3)&amp;DEC2BIN(MOD(D2813,512),9))</f>
        <v>010010110001</v>
      </c>
      <c r="F2813" s="1" t="str">
        <f>IF(OR(A2812&gt;=2^I$9,C2812&lt;=VrefLow),"",DEC2HEX(D2813,4))</f>
        <v>04B1</v>
      </c>
    </row>
    <row r="2814" spans="1:6" x14ac:dyDescent="0.25">
      <c r="A2814" s="2">
        <f>IF(OR(A2813&gt;=2^I$9,C2813&lt;=VrefLow),"",A2813+1)</f>
        <v>2811</v>
      </c>
      <c r="B2814" s="6">
        <f>IF(OR(A2813&gt;=2^I$9,C2813&lt;=VrefLow),"",IF(B2813&lt;=0,"",(B2813-(M$6/(2^I$9)))))</f>
        <v>2.0093749999995683</v>
      </c>
      <c r="C2814" s="6">
        <f>IF(OR(A2813&gt;=2^I$9,C2813&lt;=VrefLow),"",(B2814*M$12)/(M$9+M$12))</f>
        <v>0.79083134231086394</v>
      </c>
      <c r="D2814" s="4">
        <f>IF(OR(A2813&gt;=2^I$9,C2813&lt;=VrefLow),"",ROUND(((C2814-VrefLow)*(2^REsolution))/(VrefHigh-VrefLow),0))</f>
        <v>1200</v>
      </c>
      <c r="E2814" s="5" t="str">
        <f>IF(OR(A2813&gt;=2^I$9,C2813&lt;=VrefLow),"",DEC2BIN((MOD(D2814,4096)/512),3)&amp;DEC2BIN(MOD(D2814,512),9))</f>
        <v>010010110000</v>
      </c>
      <c r="F2814" s="1" t="str">
        <f>IF(OR(A2813&gt;=2^I$9,C2813&lt;=VrefLow),"",DEC2HEX(D2814,4))</f>
        <v>04B0</v>
      </c>
    </row>
    <row r="2815" spans="1:6" x14ac:dyDescent="0.25">
      <c r="A2815" s="2">
        <f>IF(OR(A2814&gt;=2^I$9,C2814&lt;=VrefLow),"",A2814+1)</f>
        <v>2812</v>
      </c>
      <c r="B2815" s="6">
        <f>IF(OR(A2814&gt;=2^I$9,C2814&lt;=VrefLow),"",IF(B2814&lt;=0,"",(B2814-(M$6/(2^I$9)))))</f>
        <v>2.0078124999995683</v>
      </c>
      <c r="C2815" s="6">
        <f>IF(OR(A2814&gt;=2^I$9,C2814&lt;=VrefLow),"",(B2815*M$12)/(M$9+M$12))</f>
        <v>0.7902163879233749</v>
      </c>
      <c r="D2815" s="4">
        <f>IF(OR(A2814&gt;=2^I$9,C2814&lt;=VrefLow),"",ROUND(((C2815-VrefLow)*(2^REsolution))/(VrefHigh-VrefLow),0))</f>
        <v>1199</v>
      </c>
      <c r="E2815" s="5" t="str">
        <f>IF(OR(A2814&gt;=2^I$9,C2814&lt;=VrefLow),"",DEC2BIN((MOD(D2815,4096)/512),3)&amp;DEC2BIN(MOD(D2815,512),9))</f>
        <v>010010101111</v>
      </c>
      <c r="F2815" s="1" t="str">
        <f>IF(OR(A2814&gt;=2^I$9,C2814&lt;=VrefLow),"",DEC2HEX(D2815,4))</f>
        <v>04AF</v>
      </c>
    </row>
    <row r="2816" spans="1:6" x14ac:dyDescent="0.25">
      <c r="A2816" s="2">
        <f>IF(OR(A2815&gt;=2^I$9,C2815&lt;=VrefLow),"",A2815+1)</f>
        <v>2813</v>
      </c>
      <c r="B2816" s="6">
        <f>IF(OR(A2815&gt;=2^I$9,C2815&lt;=VrefLow),"",IF(B2815&lt;=0,"",(B2815-(M$6/(2^I$9)))))</f>
        <v>2.0062499999995684</v>
      </c>
      <c r="C2816" s="6">
        <f>IF(OR(A2815&gt;=2^I$9,C2815&lt;=VrefLow),"",(B2816*M$12)/(M$9+M$12))</f>
        <v>0.78960143353588574</v>
      </c>
      <c r="D2816" s="4">
        <f>IF(OR(A2815&gt;=2^I$9,C2815&lt;=VrefLow),"",ROUND(((C2816-VrefLow)*(2^REsolution))/(VrefHigh-VrefLow),0))</f>
        <v>1198</v>
      </c>
      <c r="E2816" s="5" t="str">
        <f>IF(OR(A2815&gt;=2^I$9,C2815&lt;=VrefLow),"",DEC2BIN((MOD(D2816,4096)/512),3)&amp;DEC2BIN(MOD(D2816,512),9))</f>
        <v>010010101110</v>
      </c>
      <c r="F2816" s="1" t="str">
        <f>IF(OR(A2815&gt;=2^I$9,C2815&lt;=VrefLow),"",DEC2HEX(D2816,4))</f>
        <v>04AE</v>
      </c>
    </row>
    <row r="2817" spans="1:6" x14ac:dyDescent="0.25">
      <c r="A2817" s="2">
        <f>IF(OR(A2816&gt;=2^I$9,C2816&lt;=VrefLow),"",A2816+1)</f>
        <v>2814</v>
      </c>
      <c r="B2817" s="6">
        <f>IF(OR(A2816&gt;=2^I$9,C2816&lt;=VrefLow),"",IF(B2816&lt;=0,"",(B2816-(M$6/(2^I$9)))))</f>
        <v>2.0046874999995685</v>
      </c>
      <c r="C2817" s="6">
        <f>IF(OR(A2816&gt;=2^I$9,C2816&lt;=VrefLow),"",(B2817*M$12)/(M$9+M$12))</f>
        <v>0.7889864791483967</v>
      </c>
      <c r="D2817" s="4">
        <f>IF(OR(A2816&gt;=2^I$9,C2816&lt;=VrefLow),"",ROUND(((C2817-VrefLow)*(2^REsolution))/(VrefHigh-VrefLow),0))</f>
        <v>1197</v>
      </c>
      <c r="E2817" s="5" t="str">
        <f>IF(OR(A2816&gt;=2^I$9,C2816&lt;=VrefLow),"",DEC2BIN((MOD(D2817,4096)/512),3)&amp;DEC2BIN(MOD(D2817,512),9))</f>
        <v>010010101101</v>
      </c>
      <c r="F2817" s="1" t="str">
        <f>IF(OR(A2816&gt;=2^I$9,C2816&lt;=VrefLow),"",DEC2HEX(D2817,4))</f>
        <v>04AD</v>
      </c>
    </row>
    <row r="2818" spans="1:6" x14ac:dyDescent="0.25">
      <c r="A2818" s="2">
        <f>IF(OR(A2817&gt;=2^I$9,C2817&lt;=VrefLow),"",A2817+1)</f>
        <v>2815</v>
      </c>
      <c r="B2818" s="6">
        <f>IF(OR(A2817&gt;=2^I$9,C2817&lt;=VrefLow),"",IF(B2817&lt;=0,"",(B2817-(M$6/(2^I$9)))))</f>
        <v>2.0031249999995686</v>
      </c>
      <c r="C2818" s="6">
        <f>IF(OR(A2817&gt;=2^I$9,C2817&lt;=VrefLow),"",(B2818*M$12)/(M$9+M$12))</f>
        <v>0.78837152476090755</v>
      </c>
      <c r="D2818" s="4">
        <f>IF(OR(A2817&gt;=2^I$9,C2817&lt;=VrefLow),"",ROUND(((C2818-VrefLow)*(2^REsolution))/(VrefHigh-VrefLow),0))</f>
        <v>1196</v>
      </c>
      <c r="E2818" s="5" t="str">
        <f>IF(OR(A2817&gt;=2^I$9,C2817&lt;=VrefLow),"",DEC2BIN((MOD(D2818,4096)/512),3)&amp;DEC2BIN(MOD(D2818,512),9))</f>
        <v>010010101100</v>
      </c>
      <c r="F2818" s="1" t="str">
        <f>IF(OR(A2817&gt;=2^I$9,C2817&lt;=VrefLow),"",DEC2HEX(D2818,4))</f>
        <v>04AC</v>
      </c>
    </row>
    <row r="2819" spans="1:6" x14ac:dyDescent="0.25">
      <c r="A2819" s="2">
        <f>IF(OR(A2818&gt;=2^I$9,C2818&lt;=VrefLow),"",A2818+1)</f>
        <v>2816</v>
      </c>
      <c r="B2819" s="6">
        <f>IF(OR(A2818&gt;=2^I$9,C2818&lt;=VrefLow),"",IF(B2818&lt;=0,"",(B2818-(M$6/(2^I$9)))))</f>
        <v>2.0015624999995687</v>
      </c>
      <c r="C2819" s="6">
        <f>IF(OR(A2818&gt;=2^I$9,C2818&lt;=VrefLow),"",(B2819*M$12)/(M$9+M$12))</f>
        <v>0.7877565703734184</v>
      </c>
      <c r="D2819" s="4">
        <f>IF(OR(A2818&gt;=2^I$9,C2818&lt;=VrefLow),"",ROUND(((C2819-VrefLow)*(2^REsolution))/(VrefHigh-VrefLow),0))</f>
        <v>1195</v>
      </c>
      <c r="E2819" s="5" t="str">
        <f>IF(OR(A2818&gt;=2^I$9,C2818&lt;=VrefLow),"",DEC2BIN((MOD(D2819,4096)/512),3)&amp;DEC2BIN(MOD(D2819,512),9))</f>
        <v>010010101011</v>
      </c>
      <c r="F2819" s="1" t="str">
        <f>IF(OR(A2818&gt;=2^I$9,C2818&lt;=VrefLow),"",DEC2HEX(D2819,4))</f>
        <v>04AB</v>
      </c>
    </row>
    <row r="2820" spans="1:6" x14ac:dyDescent="0.25">
      <c r="A2820" s="2">
        <f>IF(OR(A2819&gt;=2^I$9,C2819&lt;=VrefLow),"",A2819+1)</f>
        <v>2817</v>
      </c>
      <c r="B2820" s="6">
        <f>IF(OR(A2819&gt;=2^I$9,C2819&lt;=VrefLow),"",IF(B2819&lt;=0,"",(B2819-(M$6/(2^I$9)))))</f>
        <v>1.9999999999995688</v>
      </c>
      <c r="C2820" s="6">
        <f>IF(OR(A2819&gt;=2^I$9,C2819&lt;=VrefLow),"",(B2820*M$12)/(M$9+M$12))</f>
        <v>0.78714161598592935</v>
      </c>
      <c r="D2820" s="4">
        <f>IF(OR(A2819&gt;=2^I$9,C2819&lt;=VrefLow),"",ROUND(((C2820-VrefLow)*(2^REsolution))/(VrefHigh-VrefLow),0))</f>
        <v>1194</v>
      </c>
      <c r="E2820" s="5" t="str">
        <f>IF(OR(A2819&gt;=2^I$9,C2819&lt;=VrefLow),"",DEC2BIN((MOD(D2820,4096)/512),3)&amp;DEC2BIN(MOD(D2820,512),9))</f>
        <v>010010101010</v>
      </c>
      <c r="F2820" s="1" t="str">
        <f>IF(OR(A2819&gt;=2^I$9,C2819&lt;=VrefLow),"",DEC2HEX(D2820,4))</f>
        <v>04AA</v>
      </c>
    </row>
    <row r="2821" spans="1:6" x14ac:dyDescent="0.25">
      <c r="A2821" s="2">
        <f>IF(OR(A2820&gt;=2^I$9,C2820&lt;=VrefLow),"",A2820+1)</f>
        <v>2818</v>
      </c>
      <c r="B2821" s="6">
        <f>IF(OR(A2820&gt;=2^I$9,C2820&lt;=VrefLow),"",IF(B2820&lt;=0,"",(B2820-(M$6/(2^I$9)))))</f>
        <v>1.9984374999995689</v>
      </c>
      <c r="C2821" s="6">
        <f>IF(OR(A2820&gt;=2^I$9,C2820&lt;=VrefLow),"",(B2821*M$12)/(M$9+M$12))</f>
        <v>0.78652666159844031</v>
      </c>
      <c r="D2821" s="4">
        <f>IF(OR(A2820&gt;=2^I$9,C2820&lt;=VrefLow),"",ROUND(((C2821-VrefLow)*(2^REsolution))/(VrefHigh-VrefLow),0))</f>
        <v>1193</v>
      </c>
      <c r="E2821" s="5" t="str">
        <f>IF(OR(A2820&gt;=2^I$9,C2820&lt;=VrefLow),"",DEC2BIN((MOD(D2821,4096)/512),3)&amp;DEC2BIN(MOD(D2821,512),9))</f>
        <v>010010101001</v>
      </c>
      <c r="F2821" s="1" t="str">
        <f>IF(OR(A2820&gt;=2^I$9,C2820&lt;=VrefLow),"",DEC2HEX(D2821,4))</f>
        <v>04A9</v>
      </c>
    </row>
    <row r="2822" spans="1:6" x14ac:dyDescent="0.25">
      <c r="A2822" s="2">
        <f>IF(OR(A2821&gt;=2^I$9,C2821&lt;=VrefLow),"",A2821+1)</f>
        <v>2819</v>
      </c>
      <c r="B2822" s="6">
        <f>IF(OR(A2821&gt;=2^I$9,C2821&lt;=VrefLow),"",IF(B2821&lt;=0,"",(B2821-(M$6/(2^I$9)))))</f>
        <v>1.996874999999569</v>
      </c>
      <c r="C2822" s="6">
        <f>IF(OR(A2821&gt;=2^I$9,C2821&lt;=VrefLow),"",(B2822*M$12)/(M$9+M$12))</f>
        <v>0.78591170721095105</v>
      </c>
      <c r="D2822" s="4">
        <f>IF(OR(A2821&gt;=2^I$9,C2821&lt;=VrefLow),"",ROUND(((C2822-VrefLow)*(2^REsolution))/(VrefHigh-VrefLow),0))</f>
        <v>1192</v>
      </c>
      <c r="E2822" s="5" t="str">
        <f>IF(OR(A2821&gt;=2^I$9,C2821&lt;=VrefLow),"",DEC2BIN((MOD(D2822,4096)/512),3)&amp;DEC2BIN(MOD(D2822,512),9))</f>
        <v>010010101000</v>
      </c>
      <c r="F2822" s="1" t="str">
        <f>IF(OR(A2821&gt;=2^I$9,C2821&lt;=VrefLow),"",DEC2HEX(D2822,4))</f>
        <v>04A8</v>
      </c>
    </row>
    <row r="2823" spans="1:6" x14ac:dyDescent="0.25">
      <c r="A2823" s="2">
        <f>IF(OR(A2822&gt;=2^I$9,C2822&lt;=VrefLow),"",A2822+1)</f>
        <v>2820</v>
      </c>
      <c r="B2823" s="6">
        <f>IF(OR(A2822&gt;=2^I$9,C2822&lt;=VrefLow),"",IF(B2822&lt;=0,"",(B2822-(M$6/(2^I$9)))))</f>
        <v>1.9953124999995691</v>
      </c>
      <c r="C2823" s="6">
        <f>IF(OR(A2822&gt;=2^I$9,C2822&lt;=VrefLow),"",(B2823*M$12)/(M$9+M$12))</f>
        <v>0.78529675282346201</v>
      </c>
      <c r="D2823" s="4">
        <f>IF(OR(A2822&gt;=2^I$9,C2822&lt;=VrefLow),"",ROUND(((C2823-VrefLow)*(2^REsolution))/(VrefHigh-VrefLow),0))</f>
        <v>1191</v>
      </c>
      <c r="E2823" s="5" t="str">
        <f>IF(OR(A2822&gt;=2^I$9,C2822&lt;=VrefLow),"",DEC2BIN((MOD(D2823,4096)/512),3)&amp;DEC2BIN(MOD(D2823,512),9))</f>
        <v>010010100111</v>
      </c>
      <c r="F2823" s="1" t="str">
        <f>IF(OR(A2822&gt;=2^I$9,C2822&lt;=VrefLow),"",DEC2HEX(D2823,4))</f>
        <v>04A7</v>
      </c>
    </row>
    <row r="2824" spans="1:6" x14ac:dyDescent="0.25">
      <c r="A2824" s="2">
        <f>IF(OR(A2823&gt;=2^I$9,C2823&lt;=VrefLow),"",A2823+1)</f>
        <v>2821</v>
      </c>
      <c r="B2824" s="6">
        <f>IF(OR(A2823&gt;=2^I$9,C2823&lt;=VrefLow),"",IF(B2823&lt;=0,"",(B2823-(M$6/(2^I$9)))))</f>
        <v>1.9937499999995691</v>
      </c>
      <c r="C2824" s="6">
        <f>IF(OR(A2823&gt;=2^I$9,C2823&lt;=VrefLow),"",(B2824*M$12)/(M$9+M$12))</f>
        <v>0.78468179843597297</v>
      </c>
      <c r="D2824" s="4">
        <f>IF(OR(A2823&gt;=2^I$9,C2823&lt;=VrefLow),"",ROUND(((C2824-VrefLow)*(2^REsolution))/(VrefHigh-VrefLow),0))</f>
        <v>1190</v>
      </c>
      <c r="E2824" s="5" t="str">
        <f>IF(OR(A2823&gt;=2^I$9,C2823&lt;=VrefLow),"",DEC2BIN((MOD(D2824,4096)/512),3)&amp;DEC2BIN(MOD(D2824,512),9))</f>
        <v>010010100110</v>
      </c>
      <c r="F2824" s="1" t="str">
        <f>IF(OR(A2823&gt;=2^I$9,C2823&lt;=VrefLow),"",DEC2HEX(D2824,4))</f>
        <v>04A6</v>
      </c>
    </row>
    <row r="2825" spans="1:6" x14ac:dyDescent="0.25">
      <c r="A2825" s="2">
        <f>IF(OR(A2824&gt;=2^I$9,C2824&lt;=VrefLow),"",A2824+1)</f>
        <v>2822</v>
      </c>
      <c r="B2825" s="6">
        <f>IF(OR(A2824&gt;=2^I$9,C2824&lt;=VrefLow),"",IF(B2824&lt;=0,"",(B2824-(M$6/(2^I$9)))))</f>
        <v>1.9921874999995692</v>
      </c>
      <c r="C2825" s="6">
        <f>IF(OR(A2824&gt;=2^I$9,C2824&lt;=VrefLow),"",(B2825*M$12)/(M$9+M$12))</f>
        <v>0.78406684404848381</v>
      </c>
      <c r="D2825" s="4">
        <f>IF(OR(A2824&gt;=2^I$9,C2824&lt;=VrefLow),"",ROUND(((C2825-VrefLow)*(2^REsolution))/(VrefHigh-VrefLow),0))</f>
        <v>1189</v>
      </c>
      <c r="E2825" s="5" t="str">
        <f>IF(OR(A2824&gt;=2^I$9,C2824&lt;=VrefLow),"",DEC2BIN((MOD(D2825,4096)/512),3)&amp;DEC2BIN(MOD(D2825,512),9))</f>
        <v>010010100101</v>
      </c>
      <c r="F2825" s="1" t="str">
        <f>IF(OR(A2824&gt;=2^I$9,C2824&lt;=VrefLow),"",DEC2HEX(D2825,4))</f>
        <v>04A5</v>
      </c>
    </row>
    <row r="2826" spans="1:6" x14ac:dyDescent="0.25">
      <c r="A2826" s="2">
        <f>IF(OR(A2825&gt;=2^I$9,C2825&lt;=VrefLow),"",A2825+1)</f>
        <v>2823</v>
      </c>
      <c r="B2826" s="6">
        <f>IF(OR(A2825&gt;=2^I$9,C2825&lt;=VrefLow),"",IF(B2825&lt;=0,"",(B2825-(M$6/(2^I$9)))))</f>
        <v>1.9906249999995693</v>
      </c>
      <c r="C2826" s="6">
        <f>IF(OR(A2825&gt;=2^I$9,C2825&lt;=VrefLow),"",(B2826*M$12)/(M$9+M$12))</f>
        <v>0.78345188966099466</v>
      </c>
      <c r="D2826" s="4">
        <f>IF(OR(A2825&gt;=2^I$9,C2825&lt;=VrefLow),"",ROUND(((C2826-VrefLow)*(2^REsolution))/(VrefHigh-VrefLow),0))</f>
        <v>1189</v>
      </c>
      <c r="E2826" s="5" t="str">
        <f>IF(OR(A2825&gt;=2^I$9,C2825&lt;=VrefLow),"",DEC2BIN((MOD(D2826,4096)/512),3)&amp;DEC2BIN(MOD(D2826,512),9))</f>
        <v>010010100101</v>
      </c>
      <c r="F2826" s="1" t="str">
        <f>IF(OR(A2825&gt;=2^I$9,C2825&lt;=VrefLow),"",DEC2HEX(D2826,4))</f>
        <v>04A5</v>
      </c>
    </row>
    <row r="2827" spans="1:6" x14ac:dyDescent="0.25">
      <c r="A2827" s="2">
        <f>IF(OR(A2826&gt;=2^I$9,C2826&lt;=VrefLow),"",A2826+1)</f>
        <v>2824</v>
      </c>
      <c r="B2827" s="6">
        <f>IF(OR(A2826&gt;=2^I$9,C2826&lt;=VrefLow),"",IF(B2826&lt;=0,"",(B2826-(M$6/(2^I$9)))))</f>
        <v>1.9890624999995694</v>
      </c>
      <c r="C2827" s="6">
        <f>IF(OR(A2826&gt;=2^I$9,C2826&lt;=VrefLow),"",(B2827*M$12)/(M$9+M$12))</f>
        <v>0.78283693527350562</v>
      </c>
      <c r="D2827" s="4">
        <f>IF(OR(A2826&gt;=2^I$9,C2826&lt;=VrefLow),"",ROUND(((C2827-VrefLow)*(2^REsolution))/(VrefHigh-VrefLow),0))</f>
        <v>1188</v>
      </c>
      <c r="E2827" s="5" t="str">
        <f>IF(OR(A2826&gt;=2^I$9,C2826&lt;=VrefLow),"",DEC2BIN((MOD(D2827,4096)/512),3)&amp;DEC2BIN(MOD(D2827,512),9))</f>
        <v>010010100100</v>
      </c>
      <c r="F2827" s="1" t="str">
        <f>IF(OR(A2826&gt;=2^I$9,C2826&lt;=VrefLow),"",DEC2HEX(D2827,4))</f>
        <v>04A4</v>
      </c>
    </row>
    <row r="2828" spans="1:6" x14ac:dyDescent="0.25">
      <c r="A2828" s="2">
        <f>IF(OR(A2827&gt;=2^I$9,C2827&lt;=VrefLow),"",A2827+1)</f>
        <v>2825</v>
      </c>
      <c r="B2828" s="6">
        <f>IF(OR(A2827&gt;=2^I$9,C2827&lt;=VrefLow),"",IF(B2827&lt;=0,"",(B2827-(M$6/(2^I$9)))))</f>
        <v>1.9874999999995695</v>
      </c>
      <c r="C2828" s="6">
        <f>IF(OR(A2827&gt;=2^I$9,C2827&lt;=VrefLow),"",(B2828*M$12)/(M$9+M$12))</f>
        <v>0.78222198088601647</v>
      </c>
      <c r="D2828" s="4">
        <f>IF(OR(A2827&gt;=2^I$9,C2827&lt;=VrefLow),"",ROUND(((C2828-VrefLow)*(2^REsolution))/(VrefHigh-VrefLow),0))</f>
        <v>1187</v>
      </c>
      <c r="E2828" s="5" t="str">
        <f>IF(OR(A2827&gt;=2^I$9,C2827&lt;=VrefLow),"",DEC2BIN((MOD(D2828,4096)/512),3)&amp;DEC2BIN(MOD(D2828,512),9))</f>
        <v>010010100011</v>
      </c>
      <c r="F2828" s="1" t="str">
        <f>IF(OR(A2827&gt;=2^I$9,C2827&lt;=VrefLow),"",DEC2HEX(D2828,4))</f>
        <v>04A3</v>
      </c>
    </row>
    <row r="2829" spans="1:6" x14ac:dyDescent="0.25">
      <c r="A2829" s="2">
        <f>IF(OR(A2828&gt;=2^I$9,C2828&lt;=VrefLow),"",A2828+1)</f>
        <v>2826</v>
      </c>
      <c r="B2829" s="6">
        <f>IF(OR(A2828&gt;=2^I$9,C2828&lt;=VrefLow),"",IF(B2828&lt;=0,"",(B2828-(M$6/(2^I$9)))))</f>
        <v>1.9859374999995696</v>
      </c>
      <c r="C2829" s="6">
        <f>IF(OR(A2828&gt;=2^I$9,C2828&lt;=VrefLow),"",(B2829*M$12)/(M$9+M$12))</f>
        <v>0.78160702649852742</v>
      </c>
      <c r="D2829" s="4">
        <f>IF(OR(A2828&gt;=2^I$9,C2828&lt;=VrefLow),"",ROUND(((C2829-VrefLow)*(2^REsolution))/(VrefHigh-VrefLow),0))</f>
        <v>1186</v>
      </c>
      <c r="E2829" s="5" t="str">
        <f>IF(OR(A2828&gt;=2^I$9,C2828&lt;=VrefLow),"",DEC2BIN((MOD(D2829,4096)/512),3)&amp;DEC2BIN(MOD(D2829,512),9))</f>
        <v>010010100010</v>
      </c>
      <c r="F2829" s="1" t="str">
        <f>IF(OR(A2828&gt;=2^I$9,C2828&lt;=VrefLow),"",DEC2HEX(D2829,4))</f>
        <v>04A2</v>
      </c>
    </row>
    <row r="2830" spans="1:6" x14ac:dyDescent="0.25">
      <c r="A2830" s="2">
        <f>IF(OR(A2829&gt;=2^I$9,C2829&lt;=VrefLow),"",A2829+1)</f>
        <v>2827</v>
      </c>
      <c r="B2830" s="6">
        <f>IF(OR(A2829&gt;=2^I$9,C2829&lt;=VrefLow),"",IF(B2829&lt;=0,"",(B2829-(M$6/(2^I$9)))))</f>
        <v>1.9843749999995697</v>
      </c>
      <c r="C2830" s="6">
        <f>IF(OR(A2829&gt;=2^I$9,C2829&lt;=VrefLow),"",(B2830*M$12)/(M$9+M$12))</f>
        <v>0.78099207211103827</v>
      </c>
      <c r="D2830" s="4">
        <f>IF(OR(A2829&gt;=2^I$9,C2829&lt;=VrefLow),"",ROUND(((C2830-VrefLow)*(2^REsolution))/(VrefHigh-VrefLow),0))</f>
        <v>1185</v>
      </c>
      <c r="E2830" s="5" t="str">
        <f>IF(OR(A2829&gt;=2^I$9,C2829&lt;=VrefLow),"",DEC2BIN((MOD(D2830,4096)/512),3)&amp;DEC2BIN(MOD(D2830,512),9))</f>
        <v>010010100001</v>
      </c>
      <c r="F2830" s="1" t="str">
        <f>IF(OR(A2829&gt;=2^I$9,C2829&lt;=VrefLow),"",DEC2HEX(D2830,4))</f>
        <v>04A1</v>
      </c>
    </row>
    <row r="2831" spans="1:6" x14ac:dyDescent="0.25">
      <c r="A2831" s="2">
        <f>IF(OR(A2830&gt;=2^I$9,C2830&lt;=VrefLow),"",A2830+1)</f>
        <v>2828</v>
      </c>
      <c r="B2831" s="6">
        <f>IF(OR(A2830&gt;=2^I$9,C2830&lt;=VrefLow),"",IF(B2830&lt;=0,"",(B2830-(M$6/(2^I$9)))))</f>
        <v>1.9828124999995698</v>
      </c>
      <c r="C2831" s="6">
        <f>IF(OR(A2830&gt;=2^I$9,C2830&lt;=VrefLow),"",(B2831*M$12)/(M$9+M$12))</f>
        <v>0.78037711772354912</v>
      </c>
      <c r="D2831" s="4">
        <f>IF(OR(A2830&gt;=2^I$9,C2830&lt;=VrefLow),"",ROUND(((C2831-VrefLow)*(2^REsolution))/(VrefHigh-VrefLow),0))</f>
        <v>1184</v>
      </c>
      <c r="E2831" s="5" t="str">
        <f>IF(OR(A2830&gt;=2^I$9,C2830&lt;=VrefLow),"",DEC2BIN((MOD(D2831,4096)/512),3)&amp;DEC2BIN(MOD(D2831,512),9))</f>
        <v>010010100000</v>
      </c>
      <c r="F2831" s="1" t="str">
        <f>IF(OR(A2830&gt;=2^I$9,C2830&lt;=VrefLow),"",DEC2HEX(D2831,4))</f>
        <v>04A0</v>
      </c>
    </row>
    <row r="2832" spans="1:6" x14ac:dyDescent="0.25">
      <c r="A2832" s="2">
        <f>IF(OR(A2831&gt;=2^I$9,C2831&lt;=VrefLow),"",A2831+1)</f>
        <v>2829</v>
      </c>
      <c r="B2832" s="6">
        <f>IF(OR(A2831&gt;=2^I$9,C2831&lt;=VrefLow),"",IF(B2831&lt;=0,"",(B2831-(M$6/(2^I$9)))))</f>
        <v>1.9812499999995699</v>
      </c>
      <c r="C2832" s="6">
        <f>IF(OR(A2831&gt;=2^I$9,C2831&lt;=VrefLow),"",(B2832*M$12)/(M$9+M$12))</f>
        <v>0.77976216333606008</v>
      </c>
      <c r="D2832" s="4">
        <f>IF(OR(A2831&gt;=2^I$9,C2831&lt;=VrefLow),"",ROUND(((C2832-VrefLow)*(2^REsolution))/(VrefHigh-VrefLow),0))</f>
        <v>1183</v>
      </c>
      <c r="E2832" s="5" t="str">
        <f>IF(OR(A2831&gt;=2^I$9,C2831&lt;=VrefLow),"",DEC2BIN((MOD(D2832,4096)/512),3)&amp;DEC2BIN(MOD(D2832,512),9))</f>
        <v>010010011111</v>
      </c>
      <c r="F2832" s="1" t="str">
        <f>IF(OR(A2831&gt;=2^I$9,C2831&lt;=VrefLow),"",DEC2HEX(D2832,4))</f>
        <v>049F</v>
      </c>
    </row>
    <row r="2833" spans="1:6" x14ac:dyDescent="0.25">
      <c r="A2833" s="2">
        <f>IF(OR(A2832&gt;=2^I$9,C2832&lt;=VrefLow),"",A2832+1)</f>
        <v>2830</v>
      </c>
      <c r="B2833" s="6">
        <f>IF(OR(A2832&gt;=2^I$9,C2832&lt;=VrefLow),"",IF(B2832&lt;=0,"",(B2832-(M$6/(2^I$9)))))</f>
        <v>1.9796874999995699</v>
      </c>
      <c r="C2833" s="6">
        <f>IF(OR(A2832&gt;=2^I$9,C2832&lt;=VrefLow),"",(B2833*M$12)/(M$9+M$12))</f>
        <v>0.77914720894857104</v>
      </c>
      <c r="D2833" s="4">
        <f>IF(OR(A2832&gt;=2^I$9,C2832&lt;=VrefLow),"",ROUND(((C2833-VrefLow)*(2^REsolution))/(VrefHigh-VrefLow),0))</f>
        <v>1182</v>
      </c>
      <c r="E2833" s="5" t="str">
        <f>IF(OR(A2832&gt;=2^I$9,C2832&lt;=VrefLow),"",DEC2BIN((MOD(D2833,4096)/512),3)&amp;DEC2BIN(MOD(D2833,512),9))</f>
        <v>010010011110</v>
      </c>
      <c r="F2833" s="1" t="str">
        <f>IF(OR(A2832&gt;=2^I$9,C2832&lt;=VrefLow),"",DEC2HEX(D2833,4))</f>
        <v>049E</v>
      </c>
    </row>
    <row r="2834" spans="1:6" x14ac:dyDescent="0.25">
      <c r="A2834" s="2">
        <f>IF(OR(A2833&gt;=2^I$9,C2833&lt;=VrefLow),"",A2833+1)</f>
        <v>2831</v>
      </c>
      <c r="B2834" s="6">
        <f>IF(OR(A2833&gt;=2^I$9,C2833&lt;=VrefLow),"",IF(B2833&lt;=0,"",(B2833-(M$6/(2^I$9)))))</f>
        <v>1.97812499999957</v>
      </c>
      <c r="C2834" s="6">
        <f>IF(OR(A2833&gt;=2^I$9,C2833&lt;=VrefLow),"",(B2834*M$12)/(M$9+M$12))</f>
        <v>0.77853225456108188</v>
      </c>
      <c r="D2834" s="4">
        <f>IF(OR(A2833&gt;=2^I$9,C2833&lt;=VrefLow),"",ROUND(((C2834-VrefLow)*(2^REsolution))/(VrefHigh-VrefLow),0))</f>
        <v>1181</v>
      </c>
      <c r="E2834" s="5" t="str">
        <f>IF(OR(A2833&gt;=2^I$9,C2833&lt;=VrefLow),"",DEC2BIN((MOD(D2834,4096)/512),3)&amp;DEC2BIN(MOD(D2834,512),9))</f>
        <v>010010011101</v>
      </c>
      <c r="F2834" s="1" t="str">
        <f>IF(OR(A2833&gt;=2^I$9,C2833&lt;=VrefLow),"",DEC2HEX(D2834,4))</f>
        <v>049D</v>
      </c>
    </row>
    <row r="2835" spans="1:6" x14ac:dyDescent="0.25">
      <c r="A2835" s="2">
        <f>IF(OR(A2834&gt;=2^I$9,C2834&lt;=VrefLow),"",A2834+1)</f>
        <v>2832</v>
      </c>
      <c r="B2835" s="6">
        <f>IF(OR(A2834&gt;=2^I$9,C2834&lt;=VrefLow),"",IF(B2834&lt;=0,"",(B2834-(M$6/(2^I$9)))))</f>
        <v>1.9765624999995701</v>
      </c>
      <c r="C2835" s="6">
        <f>IF(OR(A2834&gt;=2^I$9,C2834&lt;=VrefLow),"",(B2835*M$12)/(M$9+M$12))</f>
        <v>0.77791730017359273</v>
      </c>
      <c r="D2835" s="4">
        <f>IF(OR(A2834&gt;=2^I$9,C2834&lt;=VrefLow),"",ROUND(((C2835-VrefLow)*(2^REsolution))/(VrefHigh-VrefLow),0))</f>
        <v>1180</v>
      </c>
      <c r="E2835" s="5" t="str">
        <f>IF(OR(A2834&gt;=2^I$9,C2834&lt;=VrefLow),"",DEC2BIN((MOD(D2835,4096)/512),3)&amp;DEC2BIN(MOD(D2835,512),9))</f>
        <v>010010011100</v>
      </c>
      <c r="F2835" s="1" t="str">
        <f>IF(OR(A2834&gt;=2^I$9,C2834&lt;=VrefLow),"",DEC2HEX(D2835,4))</f>
        <v>049C</v>
      </c>
    </row>
    <row r="2836" spans="1:6" x14ac:dyDescent="0.25">
      <c r="A2836" s="2">
        <f>IF(OR(A2835&gt;=2^I$9,C2835&lt;=VrefLow),"",A2835+1)</f>
        <v>2833</v>
      </c>
      <c r="B2836" s="6">
        <f>IF(OR(A2835&gt;=2^I$9,C2835&lt;=VrefLow),"",IF(B2835&lt;=0,"",(B2835-(M$6/(2^I$9)))))</f>
        <v>1.9749999999995702</v>
      </c>
      <c r="C2836" s="6">
        <f>IF(OR(A2835&gt;=2^I$9,C2835&lt;=VrefLow),"",(B2836*M$12)/(M$9+M$12))</f>
        <v>0.77730234578610369</v>
      </c>
      <c r="D2836" s="4">
        <f>IF(OR(A2835&gt;=2^I$9,C2835&lt;=VrefLow),"",ROUND(((C2836-VrefLow)*(2^REsolution))/(VrefHigh-VrefLow),0))</f>
        <v>1179</v>
      </c>
      <c r="E2836" s="5" t="str">
        <f>IF(OR(A2835&gt;=2^I$9,C2835&lt;=VrefLow),"",DEC2BIN((MOD(D2836,4096)/512),3)&amp;DEC2BIN(MOD(D2836,512),9))</f>
        <v>010010011011</v>
      </c>
      <c r="F2836" s="1" t="str">
        <f>IF(OR(A2835&gt;=2^I$9,C2835&lt;=VrefLow),"",DEC2HEX(D2836,4))</f>
        <v>049B</v>
      </c>
    </row>
    <row r="2837" spans="1:6" x14ac:dyDescent="0.25">
      <c r="A2837" s="2">
        <f>IF(OR(A2836&gt;=2^I$9,C2836&lt;=VrefLow),"",A2836+1)</f>
        <v>2834</v>
      </c>
      <c r="B2837" s="6">
        <f>IF(OR(A2836&gt;=2^I$9,C2836&lt;=VrefLow),"",IF(B2836&lt;=0,"",(B2836-(M$6/(2^I$9)))))</f>
        <v>1.9734374999995703</v>
      </c>
      <c r="C2837" s="6">
        <f>IF(OR(A2836&gt;=2^I$9,C2836&lt;=VrefLow),"",(B2837*M$12)/(M$9+M$12))</f>
        <v>0.77668739139861454</v>
      </c>
      <c r="D2837" s="4">
        <f>IF(OR(A2836&gt;=2^I$9,C2836&lt;=VrefLow),"",ROUND(((C2837-VrefLow)*(2^REsolution))/(VrefHigh-VrefLow),0))</f>
        <v>1178</v>
      </c>
      <c r="E2837" s="5" t="str">
        <f>IF(OR(A2836&gt;=2^I$9,C2836&lt;=VrefLow),"",DEC2BIN((MOD(D2837,4096)/512),3)&amp;DEC2BIN(MOD(D2837,512),9))</f>
        <v>010010011010</v>
      </c>
      <c r="F2837" s="1" t="str">
        <f>IF(OR(A2836&gt;=2^I$9,C2836&lt;=VrefLow),"",DEC2HEX(D2837,4))</f>
        <v>049A</v>
      </c>
    </row>
    <row r="2838" spans="1:6" x14ac:dyDescent="0.25">
      <c r="A2838" s="2">
        <f>IF(OR(A2837&gt;=2^I$9,C2837&lt;=VrefLow),"",A2837+1)</f>
        <v>2835</v>
      </c>
      <c r="B2838" s="6">
        <f>IF(OR(A2837&gt;=2^I$9,C2837&lt;=VrefLow),"",IF(B2837&lt;=0,"",(B2837-(M$6/(2^I$9)))))</f>
        <v>1.9718749999995704</v>
      </c>
      <c r="C2838" s="6">
        <f>IF(OR(A2837&gt;=2^I$9,C2837&lt;=VrefLow),"",(B2838*M$12)/(M$9+M$12))</f>
        <v>0.77607243701112538</v>
      </c>
      <c r="D2838" s="4">
        <f>IF(OR(A2837&gt;=2^I$9,C2837&lt;=VrefLow),"",ROUND(((C2838-VrefLow)*(2^REsolution))/(VrefHigh-VrefLow),0))</f>
        <v>1177</v>
      </c>
      <c r="E2838" s="5" t="str">
        <f>IF(OR(A2837&gt;=2^I$9,C2837&lt;=VrefLow),"",DEC2BIN((MOD(D2838,4096)/512),3)&amp;DEC2BIN(MOD(D2838,512),9))</f>
        <v>010010011001</v>
      </c>
      <c r="F2838" s="1" t="str">
        <f>IF(OR(A2837&gt;=2^I$9,C2837&lt;=VrefLow),"",DEC2HEX(D2838,4))</f>
        <v>0499</v>
      </c>
    </row>
    <row r="2839" spans="1:6" x14ac:dyDescent="0.25">
      <c r="A2839" s="2">
        <f>IF(OR(A2838&gt;=2^I$9,C2838&lt;=VrefLow),"",A2838+1)</f>
        <v>2836</v>
      </c>
      <c r="B2839" s="6">
        <f>IF(OR(A2838&gt;=2^I$9,C2838&lt;=VrefLow),"",IF(B2838&lt;=0,"",(B2838-(M$6/(2^I$9)))))</f>
        <v>1.9703124999995705</v>
      </c>
      <c r="C2839" s="6">
        <f>IF(OR(A2838&gt;=2^I$9,C2838&lt;=VrefLow),"",(B2839*M$12)/(M$9+M$12))</f>
        <v>0.77545748262363634</v>
      </c>
      <c r="D2839" s="4">
        <f>IF(OR(A2838&gt;=2^I$9,C2838&lt;=VrefLow),"",ROUND(((C2839-VrefLow)*(2^REsolution))/(VrefHigh-VrefLow),0))</f>
        <v>1176</v>
      </c>
      <c r="E2839" s="5" t="str">
        <f>IF(OR(A2838&gt;=2^I$9,C2838&lt;=VrefLow),"",DEC2BIN((MOD(D2839,4096)/512),3)&amp;DEC2BIN(MOD(D2839,512),9))</f>
        <v>010010011000</v>
      </c>
      <c r="F2839" s="1" t="str">
        <f>IF(OR(A2838&gt;=2^I$9,C2838&lt;=VrefLow),"",DEC2HEX(D2839,4))</f>
        <v>0498</v>
      </c>
    </row>
    <row r="2840" spans="1:6" x14ac:dyDescent="0.25">
      <c r="A2840" s="2">
        <f>IF(OR(A2839&gt;=2^I$9,C2839&lt;=VrefLow),"",A2839+1)</f>
        <v>2837</v>
      </c>
      <c r="B2840" s="6">
        <f>IF(OR(A2839&gt;=2^I$9,C2839&lt;=VrefLow),"",IF(B2839&lt;=0,"",(B2839-(M$6/(2^I$9)))))</f>
        <v>1.9687499999995706</v>
      </c>
      <c r="C2840" s="6">
        <f>IF(OR(A2839&gt;=2^I$9,C2839&lt;=VrefLow),"",(B2840*M$12)/(M$9+M$12))</f>
        <v>0.7748425282361473</v>
      </c>
      <c r="D2840" s="4">
        <f>IF(OR(A2839&gt;=2^I$9,C2839&lt;=VrefLow),"",ROUND(((C2840-VrefLow)*(2^REsolution))/(VrefHigh-VrefLow),0))</f>
        <v>1175</v>
      </c>
      <c r="E2840" s="5" t="str">
        <f>IF(OR(A2839&gt;=2^I$9,C2839&lt;=VrefLow),"",DEC2BIN((MOD(D2840,4096)/512),3)&amp;DEC2BIN(MOD(D2840,512),9))</f>
        <v>010010010111</v>
      </c>
      <c r="F2840" s="1" t="str">
        <f>IF(OR(A2839&gt;=2^I$9,C2839&lt;=VrefLow),"",DEC2HEX(D2840,4))</f>
        <v>0497</v>
      </c>
    </row>
    <row r="2841" spans="1:6" x14ac:dyDescent="0.25">
      <c r="A2841" s="2">
        <f>IF(OR(A2840&gt;=2^I$9,C2840&lt;=VrefLow),"",A2840+1)</f>
        <v>2838</v>
      </c>
      <c r="B2841" s="6">
        <f>IF(OR(A2840&gt;=2^I$9,C2840&lt;=VrefLow),"",IF(B2840&lt;=0,"",(B2840-(M$6/(2^I$9)))))</f>
        <v>1.9671874999995707</v>
      </c>
      <c r="C2841" s="6">
        <f>IF(OR(A2840&gt;=2^I$9,C2840&lt;=VrefLow),"",(B2841*M$12)/(M$9+M$12))</f>
        <v>0.77422757384865815</v>
      </c>
      <c r="D2841" s="4">
        <f>IF(OR(A2840&gt;=2^I$9,C2840&lt;=VrefLow),"",ROUND(((C2841-VrefLow)*(2^REsolution))/(VrefHigh-VrefLow),0))</f>
        <v>1175</v>
      </c>
      <c r="E2841" s="5" t="str">
        <f>IF(OR(A2840&gt;=2^I$9,C2840&lt;=VrefLow),"",DEC2BIN((MOD(D2841,4096)/512),3)&amp;DEC2BIN(MOD(D2841,512),9))</f>
        <v>010010010111</v>
      </c>
      <c r="F2841" s="1" t="str">
        <f>IF(OR(A2840&gt;=2^I$9,C2840&lt;=VrefLow),"",DEC2HEX(D2841,4))</f>
        <v>0497</v>
      </c>
    </row>
    <row r="2842" spans="1:6" x14ac:dyDescent="0.25">
      <c r="A2842" s="2">
        <f>IF(OR(A2841&gt;=2^I$9,C2841&lt;=VrefLow),"",A2841+1)</f>
        <v>2839</v>
      </c>
      <c r="B2842" s="6">
        <f>IF(OR(A2841&gt;=2^I$9,C2841&lt;=VrefLow),"",IF(B2841&lt;=0,"",(B2841-(M$6/(2^I$9)))))</f>
        <v>1.9656249999995707</v>
      </c>
      <c r="C2842" s="6">
        <f>IF(OR(A2841&gt;=2^I$9,C2841&lt;=VrefLow),"",(B2842*M$12)/(M$9+M$12))</f>
        <v>0.77361261946116899</v>
      </c>
      <c r="D2842" s="4">
        <f>IF(OR(A2841&gt;=2^I$9,C2841&lt;=VrefLow),"",ROUND(((C2842-VrefLow)*(2^REsolution))/(VrefHigh-VrefLow),0))</f>
        <v>1174</v>
      </c>
      <c r="E2842" s="5" t="str">
        <f>IF(OR(A2841&gt;=2^I$9,C2841&lt;=VrefLow),"",DEC2BIN((MOD(D2842,4096)/512),3)&amp;DEC2BIN(MOD(D2842,512),9))</f>
        <v>010010010110</v>
      </c>
      <c r="F2842" s="1" t="str">
        <f>IF(OR(A2841&gt;=2^I$9,C2841&lt;=VrefLow),"",DEC2HEX(D2842,4))</f>
        <v>0496</v>
      </c>
    </row>
    <row r="2843" spans="1:6" x14ac:dyDescent="0.25">
      <c r="A2843" s="2">
        <f>IF(OR(A2842&gt;=2^I$9,C2842&lt;=VrefLow),"",A2842+1)</f>
        <v>2840</v>
      </c>
      <c r="B2843" s="6">
        <f>IF(OR(A2842&gt;=2^I$9,C2842&lt;=VrefLow),"",IF(B2842&lt;=0,"",(B2842-(M$6/(2^I$9)))))</f>
        <v>1.9640624999995708</v>
      </c>
      <c r="C2843" s="6">
        <f>IF(OR(A2842&gt;=2^I$9,C2842&lt;=VrefLow),"",(B2843*M$12)/(M$9+M$12))</f>
        <v>0.77299766507367995</v>
      </c>
      <c r="D2843" s="4">
        <f>IF(OR(A2842&gt;=2^I$9,C2842&lt;=VrefLow),"",ROUND(((C2843-VrefLow)*(2^REsolution))/(VrefHigh-VrefLow),0))</f>
        <v>1173</v>
      </c>
      <c r="E2843" s="5" t="str">
        <f>IF(OR(A2842&gt;=2^I$9,C2842&lt;=VrefLow),"",DEC2BIN((MOD(D2843,4096)/512),3)&amp;DEC2BIN(MOD(D2843,512),9))</f>
        <v>010010010101</v>
      </c>
      <c r="F2843" s="1" t="str">
        <f>IF(OR(A2842&gt;=2^I$9,C2842&lt;=VrefLow),"",DEC2HEX(D2843,4))</f>
        <v>0495</v>
      </c>
    </row>
    <row r="2844" spans="1:6" x14ac:dyDescent="0.25">
      <c r="A2844" s="2">
        <f>IF(OR(A2843&gt;=2^I$9,C2843&lt;=VrefLow),"",A2843+1)</f>
        <v>2841</v>
      </c>
      <c r="B2844" s="6">
        <f>IF(OR(A2843&gt;=2^I$9,C2843&lt;=VrefLow),"",IF(B2843&lt;=0,"",(B2843-(M$6/(2^I$9)))))</f>
        <v>1.9624999999995709</v>
      </c>
      <c r="C2844" s="6">
        <f>IF(OR(A2843&gt;=2^I$9,C2843&lt;=VrefLow),"",(B2844*M$12)/(M$9+M$12))</f>
        <v>0.7723827106861908</v>
      </c>
      <c r="D2844" s="4">
        <f>IF(OR(A2843&gt;=2^I$9,C2843&lt;=VrefLow),"",ROUND(((C2844-VrefLow)*(2^REsolution))/(VrefHigh-VrefLow),0))</f>
        <v>1172</v>
      </c>
      <c r="E2844" s="5" t="str">
        <f>IF(OR(A2843&gt;=2^I$9,C2843&lt;=VrefLow),"",DEC2BIN((MOD(D2844,4096)/512),3)&amp;DEC2BIN(MOD(D2844,512),9))</f>
        <v>010010010100</v>
      </c>
      <c r="F2844" s="1" t="str">
        <f>IF(OR(A2843&gt;=2^I$9,C2843&lt;=VrefLow),"",DEC2HEX(D2844,4))</f>
        <v>0494</v>
      </c>
    </row>
    <row r="2845" spans="1:6" x14ac:dyDescent="0.25">
      <c r="A2845" s="2">
        <f>IF(OR(A2844&gt;=2^I$9,C2844&lt;=VrefLow),"",A2844+1)</f>
        <v>2842</v>
      </c>
      <c r="B2845" s="6">
        <f>IF(OR(A2844&gt;=2^I$9,C2844&lt;=VrefLow),"",IF(B2844&lt;=0,"",(B2844-(M$6/(2^I$9)))))</f>
        <v>1.960937499999571</v>
      </c>
      <c r="C2845" s="6">
        <f>IF(OR(A2844&gt;=2^I$9,C2844&lt;=VrefLow),"",(B2845*M$12)/(M$9+M$12))</f>
        <v>0.77176775629870176</v>
      </c>
      <c r="D2845" s="4">
        <f>IF(OR(A2844&gt;=2^I$9,C2844&lt;=VrefLow),"",ROUND(((C2845-VrefLow)*(2^REsolution))/(VrefHigh-VrefLow),0))</f>
        <v>1171</v>
      </c>
      <c r="E2845" s="5" t="str">
        <f>IF(OR(A2844&gt;=2^I$9,C2844&lt;=VrefLow),"",DEC2BIN((MOD(D2845,4096)/512),3)&amp;DEC2BIN(MOD(D2845,512),9))</f>
        <v>010010010011</v>
      </c>
      <c r="F2845" s="1" t="str">
        <f>IF(OR(A2844&gt;=2^I$9,C2844&lt;=VrefLow),"",DEC2HEX(D2845,4))</f>
        <v>0493</v>
      </c>
    </row>
    <row r="2846" spans="1:6" x14ac:dyDescent="0.25">
      <c r="A2846" s="2">
        <f>IF(OR(A2845&gt;=2^I$9,C2845&lt;=VrefLow),"",A2845+1)</f>
        <v>2843</v>
      </c>
      <c r="B2846" s="6">
        <f>IF(OR(A2845&gt;=2^I$9,C2845&lt;=VrefLow),"",IF(B2845&lt;=0,"",(B2845-(M$6/(2^I$9)))))</f>
        <v>1.9593749999995711</v>
      </c>
      <c r="C2846" s="6">
        <f>IF(OR(A2845&gt;=2^I$9,C2845&lt;=VrefLow),"",(B2846*M$12)/(M$9+M$12))</f>
        <v>0.7711528019112126</v>
      </c>
      <c r="D2846" s="4">
        <f>IF(OR(A2845&gt;=2^I$9,C2845&lt;=VrefLow),"",ROUND(((C2846-VrefLow)*(2^REsolution))/(VrefHigh-VrefLow),0))</f>
        <v>1170</v>
      </c>
      <c r="E2846" s="5" t="str">
        <f>IF(OR(A2845&gt;=2^I$9,C2845&lt;=VrefLow),"",DEC2BIN((MOD(D2846,4096)/512),3)&amp;DEC2BIN(MOD(D2846,512),9))</f>
        <v>010010010010</v>
      </c>
      <c r="F2846" s="1" t="str">
        <f>IF(OR(A2845&gt;=2^I$9,C2845&lt;=VrefLow),"",DEC2HEX(D2846,4))</f>
        <v>0492</v>
      </c>
    </row>
    <row r="2847" spans="1:6" x14ac:dyDescent="0.25">
      <c r="A2847" s="2">
        <f>IF(OR(A2846&gt;=2^I$9,C2846&lt;=VrefLow),"",A2846+1)</f>
        <v>2844</v>
      </c>
      <c r="B2847" s="6">
        <f>IF(OR(A2846&gt;=2^I$9,C2846&lt;=VrefLow),"",IF(B2846&lt;=0,"",(B2846-(M$6/(2^I$9)))))</f>
        <v>1.9578124999995712</v>
      </c>
      <c r="C2847" s="6">
        <f>IF(OR(A2846&gt;=2^I$9,C2846&lt;=VrefLow),"",(B2847*M$12)/(M$9+M$12))</f>
        <v>0.77053784752372345</v>
      </c>
      <c r="D2847" s="4">
        <f>IF(OR(A2846&gt;=2^I$9,C2846&lt;=VrefLow),"",ROUND(((C2847-VrefLow)*(2^REsolution))/(VrefHigh-VrefLow),0))</f>
        <v>1169</v>
      </c>
      <c r="E2847" s="5" t="str">
        <f>IF(OR(A2846&gt;=2^I$9,C2846&lt;=VrefLow),"",DEC2BIN((MOD(D2847,4096)/512),3)&amp;DEC2BIN(MOD(D2847,512),9))</f>
        <v>010010010001</v>
      </c>
      <c r="F2847" s="1" t="str">
        <f>IF(OR(A2846&gt;=2^I$9,C2846&lt;=VrefLow),"",DEC2HEX(D2847,4))</f>
        <v>0491</v>
      </c>
    </row>
    <row r="2848" spans="1:6" x14ac:dyDescent="0.25">
      <c r="A2848" s="2">
        <f>IF(OR(A2847&gt;=2^I$9,C2847&lt;=VrefLow),"",A2847+1)</f>
        <v>2845</v>
      </c>
      <c r="B2848" s="6">
        <f>IF(OR(A2847&gt;=2^I$9,C2847&lt;=VrefLow),"",IF(B2847&lt;=0,"",(B2847-(M$6/(2^I$9)))))</f>
        <v>1.9562499999995713</v>
      </c>
      <c r="C2848" s="6">
        <f>IF(OR(A2847&gt;=2^I$9,C2847&lt;=VrefLow),"",(B2848*M$12)/(M$9+M$12))</f>
        <v>0.76992289313623441</v>
      </c>
      <c r="D2848" s="4">
        <f>IF(OR(A2847&gt;=2^I$9,C2847&lt;=VrefLow),"",ROUND(((C2848-VrefLow)*(2^REsolution))/(VrefHigh-VrefLow),0))</f>
        <v>1168</v>
      </c>
      <c r="E2848" s="5" t="str">
        <f>IF(OR(A2847&gt;=2^I$9,C2847&lt;=VrefLow),"",DEC2BIN((MOD(D2848,4096)/512),3)&amp;DEC2BIN(MOD(D2848,512),9))</f>
        <v>010010010000</v>
      </c>
      <c r="F2848" s="1" t="str">
        <f>IF(OR(A2847&gt;=2^I$9,C2847&lt;=VrefLow),"",DEC2HEX(D2848,4))</f>
        <v>0490</v>
      </c>
    </row>
    <row r="2849" spans="1:6" x14ac:dyDescent="0.25">
      <c r="A2849" s="2">
        <f>IF(OR(A2848&gt;=2^I$9,C2848&lt;=VrefLow),"",A2848+1)</f>
        <v>2846</v>
      </c>
      <c r="B2849" s="6">
        <f>IF(OR(A2848&gt;=2^I$9,C2848&lt;=VrefLow),"",IF(B2848&lt;=0,"",(B2848-(M$6/(2^I$9)))))</f>
        <v>1.9546874999995714</v>
      </c>
      <c r="C2849" s="6">
        <f>IF(OR(A2848&gt;=2^I$9,C2848&lt;=VrefLow),"",(B2849*M$12)/(M$9+M$12))</f>
        <v>0.76930793874874537</v>
      </c>
      <c r="D2849" s="4">
        <f>IF(OR(A2848&gt;=2^I$9,C2848&lt;=VrefLow),"",ROUND(((C2849-VrefLow)*(2^REsolution))/(VrefHigh-VrefLow),0))</f>
        <v>1167</v>
      </c>
      <c r="E2849" s="5" t="str">
        <f>IF(OR(A2848&gt;=2^I$9,C2848&lt;=VrefLow),"",DEC2BIN((MOD(D2849,4096)/512),3)&amp;DEC2BIN(MOD(D2849,512),9))</f>
        <v>010010001111</v>
      </c>
      <c r="F2849" s="1" t="str">
        <f>IF(OR(A2848&gt;=2^I$9,C2848&lt;=VrefLow),"",DEC2HEX(D2849,4))</f>
        <v>048F</v>
      </c>
    </row>
    <row r="2850" spans="1:6" x14ac:dyDescent="0.25">
      <c r="A2850" s="2">
        <f>IF(OR(A2849&gt;=2^I$9,C2849&lt;=VrefLow),"",A2849+1)</f>
        <v>2847</v>
      </c>
      <c r="B2850" s="6">
        <f>IF(OR(A2849&gt;=2^I$9,C2849&lt;=VrefLow),"",IF(B2849&lt;=0,"",(B2849-(M$6/(2^I$9)))))</f>
        <v>1.9531249999995715</v>
      </c>
      <c r="C2850" s="6">
        <f>IF(OR(A2849&gt;=2^I$9,C2849&lt;=VrefLow),"",(B2850*M$12)/(M$9+M$12))</f>
        <v>0.7686929843612561</v>
      </c>
      <c r="D2850" s="4">
        <f>IF(OR(A2849&gt;=2^I$9,C2849&lt;=VrefLow),"",ROUND(((C2850-VrefLow)*(2^REsolution))/(VrefHigh-VrefLow),0))</f>
        <v>1166</v>
      </c>
      <c r="E2850" s="5" t="str">
        <f>IF(OR(A2849&gt;=2^I$9,C2849&lt;=VrefLow),"",DEC2BIN((MOD(D2850,4096)/512),3)&amp;DEC2BIN(MOD(D2850,512),9))</f>
        <v>010010001110</v>
      </c>
      <c r="F2850" s="1" t="str">
        <f>IF(OR(A2849&gt;=2^I$9,C2849&lt;=VrefLow),"",DEC2HEX(D2850,4))</f>
        <v>048E</v>
      </c>
    </row>
    <row r="2851" spans="1:6" x14ac:dyDescent="0.25">
      <c r="A2851" s="2">
        <f>IF(OR(A2850&gt;=2^I$9,C2850&lt;=VrefLow),"",A2850+1)</f>
        <v>2848</v>
      </c>
      <c r="B2851" s="6">
        <f>IF(OR(A2850&gt;=2^I$9,C2850&lt;=VrefLow),"",IF(B2850&lt;=0,"",(B2850-(M$6/(2^I$9)))))</f>
        <v>1.9515624999995715</v>
      </c>
      <c r="C2851" s="6">
        <f>IF(OR(A2850&gt;=2^I$9,C2850&lt;=VrefLow),"",(B2851*M$12)/(M$9+M$12))</f>
        <v>0.76807802997376706</v>
      </c>
      <c r="D2851" s="4">
        <f>IF(OR(A2850&gt;=2^I$9,C2850&lt;=VrefLow),"",ROUND(((C2851-VrefLow)*(2^REsolution))/(VrefHigh-VrefLow),0))</f>
        <v>1165</v>
      </c>
      <c r="E2851" s="5" t="str">
        <f>IF(OR(A2850&gt;=2^I$9,C2850&lt;=VrefLow),"",DEC2BIN((MOD(D2851,4096)/512),3)&amp;DEC2BIN(MOD(D2851,512),9))</f>
        <v>010010001101</v>
      </c>
      <c r="F2851" s="1" t="str">
        <f>IF(OR(A2850&gt;=2^I$9,C2850&lt;=VrefLow),"",DEC2HEX(D2851,4))</f>
        <v>048D</v>
      </c>
    </row>
    <row r="2852" spans="1:6" x14ac:dyDescent="0.25">
      <c r="A2852" s="2">
        <f>IF(OR(A2851&gt;=2^I$9,C2851&lt;=VrefLow),"",A2851+1)</f>
        <v>2849</v>
      </c>
      <c r="B2852" s="6">
        <f>IF(OR(A2851&gt;=2^I$9,C2851&lt;=VrefLow),"",IF(B2851&lt;=0,"",(B2851-(M$6/(2^I$9)))))</f>
        <v>1.9499999999995716</v>
      </c>
      <c r="C2852" s="6">
        <f>IF(OR(A2851&gt;=2^I$9,C2851&lt;=VrefLow),"",(B2852*M$12)/(M$9+M$12))</f>
        <v>0.76746307558627802</v>
      </c>
      <c r="D2852" s="4">
        <f>IF(OR(A2851&gt;=2^I$9,C2851&lt;=VrefLow),"",ROUND(((C2852-VrefLow)*(2^REsolution))/(VrefHigh-VrefLow),0))</f>
        <v>1164</v>
      </c>
      <c r="E2852" s="5" t="str">
        <f>IF(OR(A2851&gt;=2^I$9,C2851&lt;=VrefLow),"",DEC2BIN((MOD(D2852,4096)/512),3)&amp;DEC2BIN(MOD(D2852,512),9))</f>
        <v>010010001100</v>
      </c>
      <c r="F2852" s="1" t="str">
        <f>IF(OR(A2851&gt;=2^I$9,C2851&lt;=VrefLow),"",DEC2HEX(D2852,4))</f>
        <v>048C</v>
      </c>
    </row>
    <row r="2853" spans="1:6" x14ac:dyDescent="0.25">
      <c r="A2853" s="2">
        <f>IF(OR(A2852&gt;=2^I$9,C2852&lt;=VrefLow),"",A2852+1)</f>
        <v>2850</v>
      </c>
      <c r="B2853" s="6">
        <f>IF(OR(A2852&gt;=2^I$9,C2852&lt;=VrefLow),"",IF(B2852&lt;=0,"",(B2852-(M$6/(2^I$9)))))</f>
        <v>1.9484374999995717</v>
      </c>
      <c r="C2853" s="6">
        <f>IF(OR(A2852&gt;=2^I$9,C2852&lt;=VrefLow),"",(B2853*M$12)/(M$9+M$12))</f>
        <v>0.76684812119878887</v>
      </c>
      <c r="D2853" s="4">
        <f>IF(OR(A2852&gt;=2^I$9,C2852&lt;=VrefLow),"",ROUND(((C2853-VrefLow)*(2^REsolution))/(VrefHigh-VrefLow),0))</f>
        <v>1163</v>
      </c>
      <c r="E2853" s="5" t="str">
        <f>IF(OR(A2852&gt;=2^I$9,C2852&lt;=VrefLow),"",DEC2BIN((MOD(D2853,4096)/512),3)&amp;DEC2BIN(MOD(D2853,512),9))</f>
        <v>010010001011</v>
      </c>
      <c r="F2853" s="1" t="str">
        <f>IF(OR(A2852&gt;=2^I$9,C2852&lt;=VrefLow),"",DEC2HEX(D2853,4))</f>
        <v>048B</v>
      </c>
    </row>
    <row r="2854" spans="1:6" x14ac:dyDescent="0.25">
      <c r="A2854" s="2">
        <f>IF(OR(A2853&gt;=2^I$9,C2853&lt;=VrefLow),"",A2853+1)</f>
        <v>2851</v>
      </c>
      <c r="B2854" s="6">
        <f>IF(OR(A2853&gt;=2^I$9,C2853&lt;=VrefLow),"",IF(B2853&lt;=0,"",(B2853-(M$6/(2^I$9)))))</f>
        <v>1.9468749999995718</v>
      </c>
      <c r="C2854" s="6">
        <f>IF(OR(A2853&gt;=2^I$9,C2853&lt;=VrefLow),"",(B2854*M$12)/(M$9+M$12))</f>
        <v>0.76623316681129972</v>
      </c>
      <c r="D2854" s="4">
        <f>IF(OR(A2853&gt;=2^I$9,C2853&lt;=VrefLow),"",ROUND(((C2854-VrefLow)*(2^REsolution))/(VrefHigh-VrefLow),0))</f>
        <v>1162</v>
      </c>
      <c r="E2854" s="5" t="str">
        <f>IF(OR(A2853&gt;=2^I$9,C2853&lt;=VrefLow),"",DEC2BIN((MOD(D2854,4096)/512),3)&amp;DEC2BIN(MOD(D2854,512),9))</f>
        <v>010010001010</v>
      </c>
      <c r="F2854" s="1" t="str">
        <f>IF(OR(A2853&gt;=2^I$9,C2853&lt;=VrefLow),"",DEC2HEX(D2854,4))</f>
        <v>048A</v>
      </c>
    </row>
    <row r="2855" spans="1:6" x14ac:dyDescent="0.25">
      <c r="A2855" s="2">
        <f>IF(OR(A2854&gt;=2^I$9,C2854&lt;=VrefLow),"",A2854+1)</f>
        <v>2852</v>
      </c>
      <c r="B2855" s="6">
        <f>IF(OR(A2854&gt;=2^I$9,C2854&lt;=VrefLow),"",IF(B2854&lt;=0,"",(B2854-(M$6/(2^I$9)))))</f>
        <v>1.9453124999995719</v>
      </c>
      <c r="C2855" s="6">
        <f>IF(OR(A2854&gt;=2^I$9,C2854&lt;=VrefLow),"",(B2855*M$12)/(M$9+M$12))</f>
        <v>0.76561821242381067</v>
      </c>
      <c r="D2855" s="4">
        <f>IF(OR(A2854&gt;=2^I$9,C2854&lt;=VrefLow),"",ROUND(((C2855-VrefLow)*(2^REsolution))/(VrefHigh-VrefLow),0))</f>
        <v>1161</v>
      </c>
      <c r="E2855" s="5" t="str">
        <f>IF(OR(A2854&gt;=2^I$9,C2854&lt;=VrefLow),"",DEC2BIN((MOD(D2855,4096)/512),3)&amp;DEC2BIN(MOD(D2855,512),9))</f>
        <v>010010001001</v>
      </c>
      <c r="F2855" s="1" t="str">
        <f>IF(OR(A2854&gt;=2^I$9,C2854&lt;=VrefLow),"",DEC2HEX(D2855,4))</f>
        <v>0489</v>
      </c>
    </row>
    <row r="2856" spans="1:6" x14ac:dyDescent="0.25">
      <c r="A2856" s="2">
        <f>IF(OR(A2855&gt;=2^I$9,C2855&lt;=VrefLow),"",A2855+1)</f>
        <v>2853</v>
      </c>
      <c r="B2856" s="6">
        <f>IF(OR(A2855&gt;=2^I$9,C2855&lt;=VrefLow),"",IF(B2855&lt;=0,"",(B2855-(M$6/(2^I$9)))))</f>
        <v>1.943749999999572</v>
      </c>
      <c r="C2856" s="6">
        <f>IF(OR(A2855&gt;=2^I$9,C2855&lt;=VrefLow),"",(B2856*M$12)/(M$9+M$12))</f>
        <v>0.76500325803632152</v>
      </c>
      <c r="D2856" s="4">
        <f>IF(OR(A2855&gt;=2^I$9,C2855&lt;=VrefLow),"",ROUND(((C2856-VrefLow)*(2^REsolution))/(VrefHigh-VrefLow),0))</f>
        <v>1161</v>
      </c>
      <c r="E2856" s="5" t="str">
        <f>IF(OR(A2855&gt;=2^I$9,C2855&lt;=VrefLow),"",DEC2BIN((MOD(D2856,4096)/512),3)&amp;DEC2BIN(MOD(D2856,512),9))</f>
        <v>010010001001</v>
      </c>
      <c r="F2856" s="1" t="str">
        <f>IF(OR(A2855&gt;=2^I$9,C2855&lt;=VrefLow),"",DEC2HEX(D2856,4))</f>
        <v>0489</v>
      </c>
    </row>
    <row r="2857" spans="1:6" x14ac:dyDescent="0.25">
      <c r="A2857" s="2">
        <f>IF(OR(A2856&gt;=2^I$9,C2856&lt;=VrefLow),"",A2856+1)</f>
        <v>2854</v>
      </c>
      <c r="B2857" s="6">
        <f>IF(OR(A2856&gt;=2^I$9,C2856&lt;=VrefLow),"",IF(B2856&lt;=0,"",(B2856-(M$6/(2^I$9)))))</f>
        <v>1.9421874999995721</v>
      </c>
      <c r="C2857" s="6">
        <f>IF(OR(A2856&gt;=2^I$9,C2856&lt;=VrefLow),"",(B2857*M$12)/(M$9+M$12))</f>
        <v>0.76438830364883248</v>
      </c>
      <c r="D2857" s="4">
        <f>IF(OR(A2856&gt;=2^I$9,C2856&lt;=VrefLow),"",ROUND(((C2857-VrefLow)*(2^REsolution))/(VrefHigh-VrefLow),0))</f>
        <v>1160</v>
      </c>
      <c r="E2857" s="5" t="str">
        <f>IF(OR(A2856&gt;=2^I$9,C2856&lt;=VrefLow),"",DEC2BIN((MOD(D2857,4096)/512),3)&amp;DEC2BIN(MOD(D2857,512),9))</f>
        <v>010010001000</v>
      </c>
      <c r="F2857" s="1" t="str">
        <f>IF(OR(A2856&gt;=2^I$9,C2856&lt;=VrefLow),"",DEC2HEX(D2857,4))</f>
        <v>0488</v>
      </c>
    </row>
    <row r="2858" spans="1:6" x14ac:dyDescent="0.25">
      <c r="A2858" s="2">
        <f>IF(OR(A2857&gt;=2^I$9,C2857&lt;=VrefLow),"",A2857+1)</f>
        <v>2855</v>
      </c>
      <c r="B2858" s="6">
        <f>IF(OR(A2857&gt;=2^I$9,C2857&lt;=VrefLow),"",IF(B2857&lt;=0,"",(B2857-(M$6/(2^I$9)))))</f>
        <v>1.9406249999995722</v>
      </c>
      <c r="C2858" s="6">
        <f>IF(OR(A2857&gt;=2^I$9,C2857&lt;=VrefLow),"",(B2858*M$12)/(M$9+M$12))</f>
        <v>0.76377334926134333</v>
      </c>
      <c r="D2858" s="4">
        <f>IF(OR(A2857&gt;=2^I$9,C2857&lt;=VrefLow),"",ROUND(((C2858-VrefLow)*(2^REsolution))/(VrefHigh-VrefLow),0))</f>
        <v>1159</v>
      </c>
      <c r="E2858" s="5" t="str">
        <f>IF(OR(A2857&gt;=2^I$9,C2857&lt;=VrefLow),"",DEC2BIN((MOD(D2858,4096)/512),3)&amp;DEC2BIN(MOD(D2858,512),9))</f>
        <v>010010000111</v>
      </c>
      <c r="F2858" s="1" t="str">
        <f>IF(OR(A2857&gt;=2^I$9,C2857&lt;=VrefLow),"",DEC2HEX(D2858,4))</f>
        <v>0487</v>
      </c>
    </row>
    <row r="2859" spans="1:6" x14ac:dyDescent="0.25">
      <c r="A2859" s="2">
        <f>IF(OR(A2858&gt;=2^I$9,C2858&lt;=VrefLow),"",A2858+1)</f>
        <v>2856</v>
      </c>
      <c r="B2859" s="6">
        <f>IF(OR(A2858&gt;=2^I$9,C2858&lt;=VrefLow),"",IF(B2858&lt;=0,"",(B2858-(M$6/(2^I$9)))))</f>
        <v>1.9390624999995723</v>
      </c>
      <c r="C2859" s="6">
        <f>IF(OR(A2858&gt;=2^I$9,C2858&lt;=VrefLow),"",(B2859*M$12)/(M$9+M$12))</f>
        <v>0.76315839487385417</v>
      </c>
      <c r="D2859" s="4">
        <f>IF(OR(A2858&gt;=2^I$9,C2858&lt;=VrefLow),"",ROUND(((C2859-VrefLow)*(2^REsolution))/(VrefHigh-VrefLow),0))</f>
        <v>1158</v>
      </c>
      <c r="E2859" s="5" t="str">
        <f>IF(OR(A2858&gt;=2^I$9,C2858&lt;=VrefLow),"",DEC2BIN((MOD(D2859,4096)/512),3)&amp;DEC2BIN(MOD(D2859,512),9))</f>
        <v>010010000110</v>
      </c>
      <c r="F2859" s="1" t="str">
        <f>IF(OR(A2858&gt;=2^I$9,C2858&lt;=VrefLow),"",DEC2HEX(D2859,4))</f>
        <v>0486</v>
      </c>
    </row>
    <row r="2860" spans="1:6" x14ac:dyDescent="0.25">
      <c r="A2860" s="2">
        <f>IF(OR(A2859&gt;=2^I$9,C2859&lt;=VrefLow),"",A2859+1)</f>
        <v>2857</v>
      </c>
      <c r="B2860" s="6">
        <f>IF(OR(A2859&gt;=2^I$9,C2859&lt;=VrefLow),"",IF(B2859&lt;=0,"",(B2859-(M$6/(2^I$9)))))</f>
        <v>1.9374999999995723</v>
      </c>
      <c r="C2860" s="6">
        <f>IF(OR(A2859&gt;=2^I$9,C2859&lt;=VrefLow),"",(B2860*M$12)/(M$9+M$12))</f>
        <v>0.76254344048636513</v>
      </c>
      <c r="D2860" s="4">
        <f>IF(OR(A2859&gt;=2^I$9,C2859&lt;=VrefLow),"",ROUND(((C2860-VrefLow)*(2^REsolution))/(VrefHigh-VrefLow),0))</f>
        <v>1157</v>
      </c>
      <c r="E2860" s="5" t="str">
        <f>IF(OR(A2859&gt;=2^I$9,C2859&lt;=VrefLow),"",DEC2BIN((MOD(D2860,4096)/512),3)&amp;DEC2BIN(MOD(D2860,512),9))</f>
        <v>010010000101</v>
      </c>
      <c r="F2860" s="1" t="str">
        <f>IF(OR(A2859&gt;=2^I$9,C2859&lt;=VrefLow),"",DEC2HEX(D2860,4))</f>
        <v>0485</v>
      </c>
    </row>
    <row r="2861" spans="1:6" x14ac:dyDescent="0.25">
      <c r="A2861" s="2">
        <f>IF(OR(A2860&gt;=2^I$9,C2860&lt;=VrefLow),"",A2860+1)</f>
        <v>2858</v>
      </c>
      <c r="B2861" s="6">
        <f>IF(OR(A2860&gt;=2^I$9,C2860&lt;=VrefLow),"",IF(B2860&lt;=0,"",(B2860-(M$6/(2^I$9)))))</f>
        <v>1.9359374999995724</v>
      </c>
      <c r="C2861" s="6">
        <f>IF(OR(A2860&gt;=2^I$9,C2860&lt;=VrefLow),"",(B2861*M$12)/(M$9+M$12))</f>
        <v>0.76192848609887609</v>
      </c>
      <c r="D2861" s="4">
        <f>IF(OR(A2860&gt;=2^I$9,C2860&lt;=VrefLow),"",ROUND(((C2861-VrefLow)*(2^REsolution))/(VrefHigh-VrefLow),0))</f>
        <v>1156</v>
      </c>
      <c r="E2861" s="5" t="str">
        <f>IF(OR(A2860&gt;=2^I$9,C2860&lt;=VrefLow),"",DEC2BIN((MOD(D2861,4096)/512),3)&amp;DEC2BIN(MOD(D2861,512),9))</f>
        <v>010010000100</v>
      </c>
      <c r="F2861" s="1" t="str">
        <f>IF(OR(A2860&gt;=2^I$9,C2860&lt;=VrefLow),"",DEC2HEX(D2861,4))</f>
        <v>0484</v>
      </c>
    </row>
    <row r="2862" spans="1:6" x14ac:dyDescent="0.25">
      <c r="A2862" s="2">
        <f>IF(OR(A2861&gt;=2^I$9,C2861&lt;=VrefLow),"",A2861+1)</f>
        <v>2859</v>
      </c>
      <c r="B2862" s="6">
        <f>IF(OR(A2861&gt;=2^I$9,C2861&lt;=VrefLow),"",IF(B2861&lt;=0,"",(B2861-(M$6/(2^I$9)))))</f>
        <v>1.9343749999995725</v>
      </c>
      <c r="C2862" s="6">
        <f>IF(OR(A2861&gt;=2^I$9,C2861&lt;=VrefLow),"",(B2862*M$12)/(M$9+M$12))</f>
        <v>0.76131353171138683</v>
      </c>
      <c r="D2862" s="4">
        <f>IF(OR(A2861&gt;=2^I$9,C2861&lt;=VrefLow),"",ROUND(((C2862-VrefLow)*(2^REsolution))/(VrefHigh-VrefLow),0))</f>
        <v>1155</v>
      </c>
      <c r="E2862" s="5" t="str">
        <f>IF(OR(A2861&gt;=2^I$9,C2861&lt;=VrefLow),"",DEC2BIN((MOD(D2862,4096)/512),3)&amp;DEC2BIN(MOD(D2862,512),9))</f>
        <v>010010000011</v>
      </c>
      <c r="F2862" s="1" t="str">
        <f>IF(OR(A2861&gt;=2^I$9,C2861&lt;=VrefLow),"",DEC2HEX(D2862,4))</f>
        <v>0483</v>
      </c>
    </row>
    <row r="2863" spans="1:6" x14ac:dyDescent="0.25">
      <c r="A2863" s="2">
        <f>IF(OR(A2862&gt;=2^I$9,C2862&lt;=VrefLow),"",A2862+1)</f>
        <v>2860</v>
      </c>
      <c r="B2863" s="6">
        <f>IF(OR(A2862&gt;=2^I$9,C2862&lt;=VrefLow),"",IF(B2862&lt;=0,"",(B2862-(M$6/(2^I$9)))))</f>
        <v>1.9328124999995726</v>
      </c>
      <c r="C2863" s="6">
        <f>IF(OR(A2862&gt;=2^I$9,C2862&lt;=VrefLow),"",(B2863*M$12)/(M$9+M$12))</f>
        <v>0.76069857732389778</v>
      </c>
      <c r="D2863" s="4">
        <f>IF(OR(A2862&gt;=2^I$9,C2862&lt;=VrefLow),"",ROUND(((C2863-VrefLow)*(2^REsolution))/(VrefHigh-VrefLow),0))</f>
        <v>1154</v>
      </c>
      <c r="E2863" s="5" t="str">
        <f>IF(OR(A2862&gt;=2^I$9,C2862&lt;=VrefLow),"",DEC2BIN((MOD(D2863,4096)/512),3)&amp;DEC2BIN(MOD(D2863,512),9))</f>
        <v>010010000010</v>
      </c>
      <c r="F2863" s="1" t="str">
        <f>IF(OR(A2862&gt;=2^I$9,C2862&lt;=VrefLow),"",DEC2HEX(D2863,4))</f>
        <v>0482</v>
      </c>
    </row>
    <row r="2864" spans="1:6" x14ac:dyDescent="0.25">
      <c r="A2864" s="2">
        <f>IF(OR(A2863&gt;=2^I$9,C2863&lt;=VrefLow),"",A2863+1)</f>
        <v>2861</v>
      </c>
      <c r="B2864" s="6">
        <f>IF(OR(A2863&gt;=2^I$9,C2863&lt;=VrefLow),"",IF(B2863&lt;=0,"",(B2863-(M$6/(2^I$9)))))</f>
        <v>1.9312499999995727</v>
      </c>
      <c r="C2864" s="6">
        <f>IF(OR(A2863&gt;=2^I$9,C2863&lt;=VrefLow),"",(B2864*M$12)/(M$9+M$12))</f>
        <v>0.76008362293640874</v>
      </c>
      <c r="D2864" s="4">
        <f>IF(OR(A2863&gt;=2^I$9,C2863&lt;=VrefLow),"",ROUND(((C2864-VrefLow)*(2^REsolution))/(VrefHigh-VrefLow),0))</f>
        <v>1153</v>
      </c>
      <c r="E2864" s="5" t="str">
        <f>IF(OR(A2863&gt;=2^I$9,C2863&lt;=VrefLow),"",DEC2BIN((MOD(D2864,4096)/512),3)&amp;DEC2BIN(MOD(D2864,512),9))</f>
        <v>010010000001</v>
      </c>
      <c r="F2864" s="1" t="str">
        <f>IF(OR(A2863&gt;=2^I$9,C2863&lt;=VrefLow),"",DEC2HEX(D2864,4))</f>
        <v>0481</v>
      </c>
    </row>
    <row r="2865" spans="1:6" x14ac:dyDescent="0.25">
      <c r="A2865" s="2">
        <f>IF(OR(A2864&gt;=2^I$9,C2864&lt;=VrefLow),"",A2864+1)</f>
        <v>2862</v>
      </c>
      <c r="B2865" s="6">
        <f>IF(OR(A2864&gt;=2^I$9,C2864&lt;=VrefLow),"",IF(B2864&lt;=0,"",(B2864-(M$6/(2^I$9)))))</f>
        <v>1.9296874999995728</v>
      </c>
      <c r="C2865" s="6">
        <f>IF(OR(A2864&gt;=2^I$9,C2864&lt;=VrefLow),"",(B2865*M$12)/(M$9+M$12))</f>
        <v>0.75946866854891959</v>
      </c>
      <c r="D2865" s="4">
        <f>IF(OR(A2864&gt;=2^I$9,C2864&lt;=VrefLow),"",ROUND(((C2865-VrefLow)*(2^REsolution))/(VrefHigh-VrefLow),0))</f>
        <v>1152</v>
      </c>
      <c r="E2865" s="5" t="str">
        <f>IF(OR(A2864&gt;=2^I$9,C2864&lt;=VrefLow),"",DEC2BIN((MOD(D2865,4096)/512),3)&amp;DEC2BIN(MOD(D2865,512),9))</f>
        <v>010010000000</v>
      </c>
      <c r="F2865" s="1" t="str">
        <f>IF(OR(A2864&gt;=2^I$9,C2864&lt;=VrefLow),"",DEC2HEX(D2865,4))</f>
        <v>0480</v>
      </c>
    </row>
    <row r="2866" spans="1:6" x14ac:dyDescent="0.25">
      <c r="A2866" s="2">
        <f>IF(OR(A2865&gt;=2^I$9,C2865&lt;=VrefLow),"",A2865+1)</f>
        <v>2863</v>
      </c>
      <c r="B2866" s="6">
        <f>IF(OR(A2865&gt;=2^I$9,C2865&lt;=VrefLow),"",IF(B2865&lt;=0,"",(B2865-(M$6/(2^I$9)))))</f>
        <v>1.9281249999995729</v>
      </c>
      <c r="C2866" s="6">
        <f>IF(OR(A2865&gt;=2^I$9,C2865&lt;=VrefLow),"",(B2866*M$12)/(M$9+M$12))</f>
        <v>0.75885371416143044</v>
      </c>
      <c r="D2866" s="4">
        <f>IF(OR(A2865&gt;=2^I$9,C2865&lt;=VrefLow),"",ROUND(((C2866-VrefLow)*(2^REsolution))/(VrefHigh-VrefLow),0))</f>
        <v>1151</v>
      </c>
      <c r="E2866" s="5" t="str">
        <f>IF(OR(A2865&gt;=2^I$9,C2865&lt;=VrefLow),"",DEC2BIN((MOD(D2866,4096)/512),3)&amp;DEC2BIN(MOD(D2866,512),9))</f>
        <v>010001111111</v>
      </c>
      <c r="F2866" s="1" t="str">
        <f>IF(OR(A2865&gt;=2^I$9,C2865&lt;=VrefLow),"",DEC2HEX(D2866,4))</f>
        <v>047F</v>
      </c>
    </row>
    <row r="2867" spans="1:6" x14ac:dyDescent="0.25">
      <c r="A2867" s="2">
        <f>IF(OR(A2866&gt;=2^I$9,C2866&lt;=VrefLow),"",A2866+1)</f>
        <v>2864</v>
      </c>
      <c r="B2867" s="6">
        <f>IF(OR(A2866&gt;=2^I$9,C2866&lt;=VrefLow),"",IF(B2866&lt;=0,"",(B2866-(M$6/(2^I$9)))))</f>
        <v>1.926562499999573</v>
      </c>
      <c r="C2867" s="6">
        <f>IF(OR(A2866&gt;=2^I$9,C2866&lt;=VrefLow),"",(B2867*M$12)/(M$9+M$12))</f>
        <v>0.7582387597739414</v>
      </c>
      <c r="D2867" s="4">
        <f>IF(OR(A2866&gt;=2^I$9,C2866&lt;=VrefLow),"",ROUND(((C2867-VrefLow)*(2^REsolution))/(VrefHigh-VrefLow),0))</f>
        <v>1150</v>
      </c>
      <c r="E2867" s="5" t="str">
        <f>IF(OR(A2866&gt;=2^I$9,C2866&lt;=VrefLow),"",DEC2BIN((MOD(D2867,4096)/512),3)&amp;DEC2BIN(MOD(D2867,512),9))</f>
        <v>010001111110</v>
      </c>
      <c r="F2867" s="1" t="str">
        <f>IF(OR(A2866&gt;=2^I$9,C2866&lt;=VrefLow),"",DEC2HEX(D2867,4))</f>
        <v>047E</v>
      </c>
    </row>
    <row r="2868" spans="1:6" x14ac:dyDescent="0.25">
      <c r="A2868" s="2">
        <f>IF(OR(A2867&gt;=2^I$9,C2867&lt;=VrefLow),"",A2867+1)</f>
        <v>2865</v>
      </c>
      <c r="B2868" s="6">
        <f>IF(OR(A2867&gt;=2^I$9,C2867&lt;=VrefLow),"",IF(B2867&lt;=0,"",(B2867-(M$6/(2^I$9)))))</f>
        <v>1.9249999999995731</v>
      </c>
      <c r="C2868" s="6">
        <f>IF(OR(A2867&gt;=2^I$9,C2867&lt;=VrefLow),"",(B2868*M$12)/(M$9+M$12))</f>
        <v>0.75762380538645235</v>
      </c>
      <c r="D2868" s="4">
        <f>IF(OR(A2867&gt;=2^I$9,C2867&lt;=VrefLow),"",ROUND(((C2868-VrefLow)*(2^REsolution))/(VrefHigh-VrefLow),0))</f>
        <v>1149</v>
      </c>
      <c r="E2868" s="5" t="str">
        <f>IF(OR(A2867&gt;=2^I$9,C2867&lt;=VrefLow),"",DEC2BIN((MOD(D2868,4096)/512),3)&amp;DEC2BIN(MOD(D2868,512),9))</f>
        <v>010001111101</v>
      </c>
      <c r="F2868" s="1" t="str">
        <f>IF(OR(A2867&gt;=2^I$9,C2867&lt;=VrefLow),"",DEC2HEX(D2868,4))</f>
        <v>047D</v>
      </c>
    </row>
    <row r="2869" spans="1:6" x14ac:dyDescent="0.25">
      <c r="A2869" s="2">
        <f>IF(OR(A2868&gt;=2^I$9,C2868&lt;=VrefLow),"",A2868+1)</f>
        <v>2866</v>
      </c>
      <c r="B2869" s="6">
        <f>IF(OR(A2868&gt;=2^I$9,C2868&lt;=VrefLow),"",IF(B2868&lt;=0,"",(B2868-(M$6/(2^I$9)))))</f>
        <v>1.9234374999995731</v>
      </c>
      <c r="C2869" s="6">
        <f>IF(OR(A2868&gt;=2^I$9,C2868&lt;=VrefLow),"",(B2869*M$12)/(M$9+M$12))</f>
        <v>0.7570088509989632</v>
      </c>
      <c r="D2869" s="4">
        <f>IF(OR(A2868&gt;=2^I$9,C2868&lt;=VrefLow),"",ROUND(((C2869-VrefLow)*(2^REsolution))/(VrefHigh-VrefLow),0))</f>
        <v>1148</v>
      </c>
      <c r="E2869" s="5" t="str">
        <f>IF(OR(A2868&gt;=2^I$9,C2868&lt;=VrefLow),"",DEC2BIN((MOD(D2869,4096)/512),3)&amp;DEC2BIN(MOD(D2869,512),9))</f>
        <v>010001111100</v>
      </c>
      <c r="F2869" s="1" t="str">
        <f>IF(OR(A2868&gt;=2^I$9,C2868&lt;=VrefLow),"",DEC2HEX(D2869,4))</f>
        <v>047C</v>
      </c>
    </row>
    <row r="2870" spans="1:6" x14ac:dyDescent="0.25">
      <c r="A2870" s="2">
        <f>IF(OR(A2869&gt;=2^I$9,C2869&lt;=VrefLow),"",A2869+1)</f>
        <v>2867</v>
      </c>
      <c r="B2870" s="6">
        <f>IF(OR(A2869&gt;=2^I$9,C2869&lt;=VrefLow),"",IF(B2869&lt;=0,"",(B2869-(M$6/(2^I$9)))))</f>
        <v>1.9218749999995732</v>
      </c>
      <c r="C2870" s="6">
        <f>IF(OR(A2869&gt;=2^I$9,C2869&lt;=VrefLow),"",(B2870*M$12)/(M$9+M$12))</f>
        <v>0.75639389661147405</v>
      </c>
      <c r="D2870" s="4">
        <f>IF(OR(A2869&gt;=2^I$9,C2869&lt;=VrefLow),"",ROUND(((C2870-VrefLow)*(2^REsolution))/(VrefHigh-VrefLow),0))</f>
        <v>1147</v>
      </c>
      <c r="E2870" s="5" t="str">
        <f>IF(OR(A2869&gt;=2^I$9,C2869&lt;=VrefLow),"",DEC2BIN((MOD(D2870,4096)/512),3)&amp;DEC2BIN(MOD(D2870,512),9))</f>
        <v>010001111011</v>
      </c>
      <c r="F2870" s="1" t="str">
        <f>IF(OR(A2869&gt;=2^I$9,C2869&lt;=VrefLow),"",DEC2HEX(D2870,4))</f>
        <v>047B</v>
      </c>
    </row>
    <row r="2871" spans="1:6" x14ac:dyDescent="0.25">
      <c r="A2871" s="2">
        <f>IF(OR(A2870&gt;=2^I$9,C2870&lt;=VrefLow),"",A2870+1)</f>
        <v>2868</v>
      </c>
      <c r="B2871" s="6">
        <f>IF(OR(A2870&gt;=2^I$9,C2870&lt;=VrefLow),"",IF(B2870&lt;=0,"",(B2870-(M$6/(2^I$9)))))</f>
        <v>1.9203124999995733</v>
      </c>
      <c r="C2871" s="6">
        <f>IF(OR(A2870&gt;=2^I$9,C2870&lt;=VrefLow),"",(B2871*M$12)/(M$9+M$12))</f>
        <v>0.75577894222398501</v>
      </c>
      <c r="D2871" s="4">
        <f>IF(OR(A2870&gt;=2^I$9,C2870&lt;=VrefLow),"",ROUND(((C2871-VrefLow)*(2^REsolution))/(VrefHigh-VrefLow),0))</f>
        <v>1147</v>
      </c>
      <c r="E2871" s="5" t="str">
        <f>IF(OR(A2870&gt;=2^I$9,C2870&lt;=VrefLow),"",DEC2BIN((MOD(D2871,4096)/512),3)&amp;DEC2BIN(MOD(D2871,512),9))</f>
        <v>010001111011</v>
      </c>
      <c r="F2871" s="1" t="str">
        <f>IF(OR(A2870&gt;=2^I$9,C2870&lt;=VrefLow),"",DEC2HEX(D2871,4))</f>
        <v>047B</v>
      </c>
    </row>
    <row r="2872" spans="1:6" x14ac:dyDescent="0.25">
      <c r="A2872" s="2">
        <f>IF(OR(A2871&gt;=2^I$9,C2871&lt;=VrefLow),"",A2871+1)</f>
        <v>2869</v>
      </c>
      <c r="B2872" s="6">
        <f>IF(OR(A2871&gt;=2^I$9,C2871&lt;=VrefLow),"",IF(B2871&lt;=0,"",(B2871-(M$6/(2^I$9)))))</f>
        <v>1.9187499999995734</v>
      </c>
      <c r="C2872" s="6">
        <f>IF(OR(A2871&gt;=2^I$9,C2871&lt;=VrefLow),"",(B2872*M$12)/(M$9+M$12))</f>
        <v>0.75516398783649585</v>
      </c>
      <c r="D2872" s="4">
        <f>IF(OR(A2871&gt;=2^I$9,C2871&lt;=VrefLow),"",ROUND(((C2872-VrefLow)*(2^REsolution))/(VrefHigh-VrefLow),0))</f>
        <v>1146</v>
      </c>
      <c r="E2872" s="5" t="str">
        <f>IF(OR(A2871&gt;=2^I$9,C2871&lt;=VrefLow),"",DEC2BIN((MOD(D2872,4096)/512),3)&amp;DEC2BIN(MOD(D2872,512),9))</f>
        <v>010001111010</v>
      </c>
      <c r="F2872" s="1" t="str">
        <f>IF(OR(A2871&gt;=2^I$9,C2871&lt;=VrefLow),"",DEC2HEX(D2872,4))</f>
        <v>047A</v>
      </c>
    </row>
    <row r="2873" spans="1:6" x14ac:dyDescent="0.25">
      <c r="A2873" s="2">
        <f>IF(OR(A2872&gt;=2^I$9,C2872&lt;=VrefLow),"",A2872+1)</f>
        <v>2870</v>
      </c>
      <c r="B2873" s="6">
        <f>IF(OR(A2872&gt;=2^I$9,C2872&lt;=VrefLow),"",IF(B2872&lt;=0,"",(B2872-(M$6/(2^I$9)))))</f>
        <v>1.9171874999995735</v>
      </c>
      <c r="C2873" s="6">
        <f>IF(OR(A2872&gt;=2^I$9,C2872&lt;=VrefLow),"",(B2873*M$12)/(M$9+M$12))</f>
        <v>0.75454903344900681</v>
      </c>
      <c r="D2873" s="4">
        <f>IF(OR(A2872&gt;=2^I$9,C2872&lt;=VrefLow),"",ROUND(((C2873-VrefLow)*(2^REsolution))/(VrefHigh-VrefLow),0))</f>
        <v>1145</v>
      </c>
      <c r="E2873" s="5" t="str">
        <f>IF(OR(A2872&gt;=2^I$9,C2872&lt;=VrefLow),"",DEC2BIN((MOD(D2873,4096)/512),3)&amp;DEC2BIN(MOD(D2873,512),9))</f>
        <v>010001111001</v>
      </c>
      <c r="F2873" s="1" t="str">
        <f>IF(OR(A2872&gt;=2^I$9,C2872&lt;=VrefLow),"",DEC2HEX(D2873,4))</f>
        <v>0479</v>
      </c>
    </row>
    <row r="2874" spans="1:6" x14ac:dyDescent="0.25">
      <c r="A2874" s="2">
        <f>IF(OR(A2873&gt;=2^I$9,C2873&lt;=VrefLow),"",A2873+1)</f>
        <v>2871</v>
      </c>
      <c r="B2874" s="6">
        <f>IF(OR(A2873&gt;=2^I$9,C2873&lt;=VrefLow),"",IF(B2873&lt;=0,"",(B2873-(M$6/(2^I$9)))))</f>
        <v>1.9156249999995736</v>
      </c>
      <c r="C2874" s="6">
        <f>IF(OR(A2873&gt;=2^I$9,C2873&lt;=VrefLow),"",(B2874*M$12)/(M$9+M$12))</f>
        <v>0.75393407906151766</v>
      </c>
      <c r="D2874" s="4">
        <f>IF(OR(A2873&gt;=2^I$9,C2873&lt;=VrefLow),"",ROUND(((C2874-VrefLow)*(2^REsolution))/(VrefHigh-VrefLow),0))</f>
        <v>1144</v>
      </c>
      <c r="E2874" s="5" t="str">
        <f>IF(OR(A2873&gt;=2^I$9,C2873&lt;=VrefLow),"",DEC2BIN((MOD(D2874,4096)/512),3)&amp;DEC2BIN(MOD(D2874,512),9))</f>
        <v>010001111000</v>
      </c>
      <c r="F2874" s="1" t="str">
        <f>IF(OR(A2873&gt;=2^I$9,C2873&lt;=VrefLow),"",DEC2HEX(D2874,4))</f>
        <v>0478</v>
      </c>
    </row>
    <row r="2875" spans="1:6" x14ac:dyDescent="0.25">
      <c r="A2875" s="2">
        <f>IF(OR(A2874&gt;=2^I$9,C2874&lt;=VrefLow),"",A2874+1)</f>
        <v>2872</v>
      </c>
      <c r="B2875" s="6">
        <f>IF(OR(A2874&gt;=2^I$9,C2874&lt;=VrefLow),"",IF(B2874&lt;=0,"",(B2874-(M$6/(2^I$9)))))</f>
        <v>1.9140624999995737</v>
      </c>
      <c r="C2875" s="6">
        <f>IF(OR(A2874&gt;=2^I$9,C2874&lt;=VrefLow),"",(B2875*M$12)/(M$9+M$12))</f>
        <v>0.75331912467402851</v>
      </c>
      <c r="D2875" s="4">
        <f>IF(OR(A2874&gt;=2^I$9,C2874&lt;=VrefLow),"",ROUND(((C2875-VrefLow)*(2^REsolution))/(VrefHigh-VrefLow),0))</f>
        <v>1143</v>
      </c>
      <c r="E2875" s="5" t="str">
        <f>IF(OR(A2874&gt;=2^I$9,C2874&lt;=VrefLow),"",DEC2BIN((MOD(D2875,4096)/512),3)&amp;DEC2BIN(MOD(D2875,512),9))</f>
        <v>010001110111</v>
      </c>
      <c r="F2875" s="1" t="str">
        <f>IF(OR(A2874&gt;=2^I$9,C2874&lt;=VrefLow),"",DEC2HEX(D2875,4))</f>
        <v>0477</v>
      </c>
    </row>
    <row r="2876" spans="1:6" x14ac:dyDescent="0.25">
      <c r="A2876" s="2">
        <f>IF(OR(A2875&gt;=2^I$9,C2875&lt;=VrefLow),"",A2875+1)</f>
        <v>2873</v>
      </c>
      <c r="B2876" s="6">
        <f>IF(OR(A2875&gt;=2^I$9,C2875&lt;=VrefLow),"",IF(B2875&lt;=0,"",(B2875-(M$6/(2^I$9)))))</f>
        <v>1.9124999999995738</v>
      </c>
      <c r="C2876" s="6">
        <f>IF(OR(A2875&gt;=2^I$9,C2875&lt;=VrefLow),"",(B2876*M$12)/(M$9+M$12))</f>
        <v>0.75270417028653946</v>
      </c>
      <c r="D2876" s="4">
        <f>IF(OR(A2875&gt;=2^I$9,C2875&lt;=VrefLow),"",ROUND(((C2876-VrefLow)*(2^REsolution))/(VrefHigh-VrefLow),0))</f>
        <v>1142</v>
      </c>
      <c r="E2876" s="5" t="str">
        <f>IF(OR(A2875&gt;=2^I$9,C2875&lt;=VrefLow),"",DEC2BIN((MOD(D2876,4096)/512),3)&amp;DEC2BIN(MOD(D2876,512),9))</f>
        <v>010001110110</v>
      </c>
      <c r="F2876" s="1" t="str">
        <f>IF(OR(A2875&gt;=2^I$9,C2875&lt;=VrefLow),"",DEC2HEX(D2876,4))</f>
        <v>0476</v>
      </c>
    </row>
    <row r="2877" spans="1:6" x14ac:dyDescent="0.25">
      <c r="A2877" s="2">
        <f>IF(OR(A2876&gt;=2^I$9,C2876&lt;=VrefLow),"",A2876+1)</f>
        <v>2874</v>
      </c>
      <c r="B2877" s="6">
        <f>IF(OR(A2876&gt;=2^I$9,C2876&lt;=VrefLow),"",IF(B2876&lt;=0,"",(B2876-(M$6/(2^I$9)))))</f>
        <v>1.9109374999995739</v>
      </c>
      <c r="C2877" s="6">
        <f>IF(OR(A2876&gt;=2^I$9,C2876&lt;=VrefLow),"",(B2877*M$12)/(M$9+M$12))</f>
        <v>0.75208921589905042</v>
      </c>
      <c r="D2877" s="4">
        <f>IF(OR(A2876&gt;=2^I$9,C2876&lt;=VrefLow),"",ROUND(((C2877-VrefLow)*(2^REsolution))/(VrefHigh-VrefLow),0))</f>
        <v>1141</v>
      </c>
      <c r="E2877" s="5" t="str">
        <f>IF(OR(A2876&gt;=2^I$9,C2876&lt;=VrefLow),"",DEC2BIN((MOD(D2877,4096)/512),3)&amp;DEC2BIN(MOD(D2877,512),9))</f>
        <v>010001110101</v>
      </c>
      <c r="F2877" s="1" t="str">
        <f>IF(OR(A2876&gt;=2^I$9,C2876&lt;=VrefLow),"",DEC2HEX(D2877,4))</f>
        <v>0475</v>
      </c>
    </row>
    <row r="2878" spans="1:6" x14ac:dyDescent="0.25">
      <c r="A2878" s="2">
        <f>IF(OR(A2877&gt;=2^I$9,C2877&lt;=VrefLow),"",A2877+1)</f>
        <v>2875</v>
      </c>
      <c r="B2878" s="6">
        <f>IF(OR(A2877&gt;=2^I$9,C2877&lt;=VrefLow),"",IF(B2877&lt;=0,"",(B2877-(M$6/(2^I$9)))))</f>
        <v>1.9093749999995739</v>
      </c>
      <c r="C2878" s="6">
        <f>IF(OR(A2877&gt;=2^I$9,C2877&lt;=VrefLow),"",(B2878*M$12)/(M$9+M$12))</f>
        <v>0.75147426151156127</v>
      </c>
      <c r="D2878" s="4">
        <f>IF(OR(A2877&gt;=2^I$9,C2877&lt;=VrefLow),"",ROUND(((C2878-VrefLow)*(2^REsolution))/(VrefHigh-VrefLow),0))</f>
        <v>1140</v>
      </c>
      <c r="E2878" s="5" t="str">
        <f>IF(OR(A2877&gt;=2^I$9,C2877&lt;=VrefLow),"",DEC2BIN((MOD(D2878,4096)/512),3)&amp;DEC2BIN(MOD(D2878,512),9))</f>
        <v>010001110100</v>
      </c>
      <c r="F2878" s="1" t="str">
        <f>IF(OR(A2877&gt;=2^I$9,C2877&lt;=VrefLow),"",DEC2HEX(D2878,4))</f>
        <v>0474</v>
      </c>
    </row>
    <row r="2879" spans="1:6" x14ac:dyDescent="0.25">
      <c r="A2879" s="2">
        <f>IF(OR(A2878&gt;=2^I$9,C2878&lt;=VrefLow),"",A2878+1)</f>
        <v>2876</v>
      </c>
      <c r="B2879" s="6">
        <f>IF(OR(A2878&gt;=2^I$9,C2878&lt;=VrefLow),"",IF(B2878&lt;=0,"",(B2878-(M$6/(2^I$9)))))</f>
        <v>1.907812499999574</v>
      </c>
      <c r="C2879" s="6">
        <f>IF(OR(A2878&gt;=2^I$9,C2878&lt;=VrefLow),"",(B2879*M$12)/(M$9+M$12))</f>
        <v>0.75085930712407212</v>
      </c>
      <c r="D2879" s="4">
        <f>IF(OR(A2878&gt;=2^I$9,C2878&lt;=VrefLow),"",ROUND(((C2879-VrefLow)*(2^REsolution))/(VrefHigh-VrefLow),0))</f>
        <v>1139</v>
      </c>
      <c r="E2879" s="5" t="str">
        <f>IF(OR(A2878&gt;=2^I$9,C2878&lt;=VrefLow),"",DEC2BIN((MOD(D2879,4096)/512),3)&amp;DEC2BIN(MOD(D2879,512),9))</f>
        <v>010001110011</v>
      </c>
      <c r="F2879" s="1" t="str">
        <f>IF(OR(A2878&gt;=2^I$9,C2878&lt;=VrefLow),"",DEC2HEX(D2879,4))</f>
        <v>0473</v>
      </c>
    </row>
    <row r="2880" spans="1:6" x14ac:dyDescent="0.25">
      <c r="A2880" s="2">
        <f>IF(OR(A2879&gt;=2^I$9,C2879&lt;=VrefLow),"",A2879+1)</f>
        <v>2877</v>
      </c>
      <c r="B2880" s="6">
        <f>IF(OR(A2879&gt;=2^I$9,C2879&lt;=VrefLow),"",IF(B2879&lt;=0,"",(B2879-(M$6/(2^I$9)))))</f>
        <v>1.9062499999995741</v>
      </c>
      <c r="C2880" s="6">
        <f>IF(OR(A2879&gt;=2^I$9,C2879&lt;=VrefLow),"",(B2880*M$12)/(M$9+M$12))</f>
        <v>0.75024435273658308</v>
      </c>
      <c r="D2880" s="4">
        <f>IF(OR(A2879&gt;=2^I$9,C2879&lt;=VrefLow),"",ROUND(((C2880-VrefLow)*(2^REsolution))/(VrefHigh-VrefLow),0))</f>
        <v>1138</v>
      </c>
      <c r="E2880" s="5" t="str">
        <f>IF(OR(A2879&gt;=2^I$9,C2879&lt;=VrefLow),"",DEC2BIN((MOD(D2880,4096)/512),3)&amp;DEC2BIN(MOD(D2880,512),9))</f>
        <v>010001110010</v>
      </c>
      <c r="F2880" s="1" t="str">
        <f>IF(OR(A2879&gt;=2^I$9,C2879&lt;=VrefLow),"",DEC2HEX(D2880,4))</f>
        <v>0472</v>
      </c>
    </row>
    <row r="2881" spans="1:6" x14ac:dyDescent="0.25">
      <c r="A2881" s="2">
        <f>IF(OR(A2880&gt;=2^I$9,C2880&lt;=VrefLow),"",A2880+1)</f>
        <v>2878</v>
      </c>
      <c r="B2881" s="6">
        <f>IF(OR(A2880&gt;=2^I$9,C2880&lt;=VrefLow),"",IF(B2880&lt;=0,"",(B2880-(M$6/(2^I$9)))))</f>
        <v>1.9046874999995742</v>
      </c>
      <c r="C2881" s="6">
        <f>IF(OR(A2880&gt;=2^I$9,C2880&lt;=VrefLow),"",(B2881*M$12)/(M$9+M$12))</f>
        <v>0.74962939834909392</v>
      </c>
      <c r="D2881" s="4">
        <f>IF(OR(A2880&gt;=2^I$9,C2880&lt;=VrefLow),"",ROUND(((C2881-VrefLow)*(2^REsolution))/(VrefHigh-VrefLow),0))</f>
        <v>1137</v>
      </c>
      <c r="E2881" s="5" t="str">
        <f>IF(OR(A2880&gt;=2^I$9,C2880&lt;=VrefLow),"",DEC2BIN((MOD(D2881,4096)/512),3)&amp;DEC2BIN(MOD(D2881,512),9))</f>
        <v>010001110001</v>
      </c>
      <c r="F2881" s="1" t="str">
        <f>IF(OR(A2880&gt;=2^I$9,C2880&lt;=VrefLow),"",DEC2HEX(D2881,4))</f>
        <v>0471</v>
      </c>
    </row>
    <row r="2882" spans="1:6" x14ac:dyDescent="0.25">
      <c r="A2882" s="2">
        <f>IF(OR(A2881&gt;=2^I$9,C2881&lt;=VrefLow),"",A2881+1)</f>
        <v>2879</v>
      </c>
      <c r="B2882" s="6">
        <f>IF(OR(A2881&gt;=2^I$9,C2881&lt;=VrefLow),"",IF(B2881&lt;=0,"",(B2881-(M$6/(2^I$9)))))</f>
        <v>1.9031249999995743</v>
      </c>
      <c r="C2882" s="6">
        <f>IF(OR(A2881&gt;=2^I$9,C2881&lt;=VrefLow),"",(B2882*M$12)/(M$9+M$12))</f>
        <v>0.74901444396160488</v>
      </c>
      <c r="D2882" s="4">
        <f>IF(OR(A2881&gt;=2^I$9,C2881&lt;=VrefLow),"",ROUND(((C2882-VrefLow)*(2^REsolution))/(VrefHigh-VrefLow),0))</f>
        <v>1136</v>
      </c>
      <c r="E2882" s="5" t="str">
        <f>IF(OR(A2881&gt;=2^I$9,C2881&lt;=VrefLow),"",DEC2BIN((MOD(D2882,4096)/512),3)&amp;DEC2BIN(MOD(D2882,512),9))</f>
        <v>010001110000</v>
      </c>
      <c r="F2882" s="1" t="str">
        <f>IF(OR(A2881&gt;=2^I$9,C2881&lt;=VrefLow),"",DEC2HEX(D2882,4))</f>
        <v>0470</v>
      </c>
    </row>
    <row r="2883" spans="1:6" x14ac:dyDescent="0.25">
      <c r="A2883" s="2">
        <f>IF(OR(A2882&gt;=2^I$9,C2882&lt;=VrefLow),"",A2882+1)</f>
        <v>2880</v>
      </c>
      <c r="B2883" s="6">
        <f>IF(OR(A2882&gt;=2^I$9,C2882&lt;=VrefLow),"",IF(B2882&lt;=0,"",(B2882-(M$6/(2^I$9)))))</f>
        <v>1.9015624999995744</v>
      </c>
      <c r="C2883" s="6">
        <f>IF(OR(A2882&gt;=2^I$9,C2882&lt;=VrefLow),"",(B2883*M$12)/(M$9+M$12))</f>
        <v>0.74839948957411573</v>
      </c>
      <c r="D2883" s="4">
        <f>IF(OR(A2882&gt;=2^I$9,C2882&lt;=VrefLow),"",ROUND(((C2883-VrefLow)*(2^REsolution))/(VrefHigh-VrefLow),0))</f>
        <v>1135</v>
      </c>
      <c r="E2883" s="5" t="str">
        <f>IF(OR(A2882&gt;=2^I$9,C2882&lt;=VrefLow),"",DEC2BIN((MOD(D2883,4096)/512),3)&amp;DEC2BIN(MOD(D2883,512),9))</f>
        <v>010001101111</v>
      </c>
      <c r="F2883" s="1" t="str">
        <f>IF(OR(A2882&gt;=2^I$9,C2882&lt;=VrefLow),"",DEC2HEX(D2883,4))</f>
        <v>046F</v>
      </c>
    </row>
    <row r="2884" spans="1:6" x14ac:dyDescent="0.25">
      <c r="A2884" s="2">
        <f>IF(OR(A2883&gt;=2^I$9,C2883&lt;=VrefLow),"",A2883+1)</f>
        <v>2881</v>
      </c>
      <c r="B2884" s="6">
        <f>IF(OR(A2883&gt;=2^I$9,C2883&lt;=VrefLow),"",IF(B2883&lt;=0,"",(B2883-(M$6/(2^I$9)))))</f>
        <v>1.8999999999995745</v>
      </c>
      <c r="C2884" s="6">
        <f>IF(OR(A2883&gt;=2^I$9,C2883&lt;=VrefLow),"",(B2884*M$12)/(M$9+M$12))</f>
        <v>0.74778453518662658</v>
      </c>
      <c r="D2884" s="4">
        <f>IF(OR(A2883&gt;=2^I$9,C2883&lt;=VrefLow),"",ROUND(((C2884-VrefLow)*(2^REsolution))/(VrefHigh-VrefLow),0))</f>
        <v>1134</v>
      </c>
      <c r="E2884" s="5" t="str">
        <f>IF(OR(A2883&gt;=2^I$9,C2883&lt;=VrefLow),"",DEC2BIN((MOD(D2884,4096)/512),3)&amp;DEC2BIN(MOD(D2884,512),9))</f>
        <v>010001101110</v>
      </c>
      <c r="F2884" s="1" t="str">
        <f>IF(OR(A2883&gt;=2^I$9,C2883&lt;=VrefLow),"",DEC2HEX(D2884,4))</f>
        <v>046E</v>
      </c>
    </row>
    <row r="2885" spans="1:6" x14ac:dyDescent="0.25">
      <c r="A2885" s="2">
        <f>IF(OR(A2884&gt;=2^I$9,C2884&lt;=VrefLow),"",A2884+1)</f>
        <v>2882</v>
      </c>
      <c r="B2885" s="6">
        <f>IF(OR(A2884&gt;=2^I$9,C2884&lt;=VrefLow),"",IF(B2884&lt;=0,"",(B2884-(M$6/(2^I$9)))))</f>
        <v>1.8984374999995746</v>
      </c>
      <c r="C2885" s="6">
        <f>IF(OR(A2884&gt;=2^I$9,C2884&lt;=VrefLow),"",(B2885*M$12)/(M$9+M$12))</f>
        <v>0.74716958079913753</v>
      </c>
      <c r="D2885" s="4">
        <f>IF(OR(A2884&gt;=2^I$9,C2884&lt;=VrefLow),"",ROUND(((C2885-VrefLow)*(2^REsolution))/(VrefHigh-VrefLow),0))</f>
        <v>1133</v>
      </c>
      <c r="E2885" s="5" t="str">
        <f>IF(OR(A2884&gt;=2^I$9,C2884&lt;=VrefLow),"",DEC2BIN((MOD(D2885,4096)/512),3)&amp;DEC2BIN(MOD(D2885,512),9))</f>
        <v>010001101101</v>
      </c>
      <c r="F2885" s="1" t="str">
        <f>IF(OR(A2884&gt;=2^I$9,C2884&lt;=VrefLow),"",DEC2HEX(D2885,4))</f>
        <v>046D</v>
      </c>
    </row>
    <row r="2886" spans="1:6" x14ac:dyDescent="0.25">
      <c r="A2886" s="2">
        <f>IF(OR(A2885&gt;=2^I$9,C2885&lt;=VrefLow),"",A2885+1)</f>
        <v>2883</v>
      </c>
      <c r="B2886" s="6">
        <f>IF(OR(A2885&gt;=2^I$9,C2885&lt;=VrefLow),"",IF(B2885&lt;=0,"",(B2885-(M$6/(2^I$9)))))</f>
        <v>1.8968749999995747</v>
      </c>
      <c r="C2886" s="6">
        <f>IF(OR(A2885&gt;=2^I$9,C2885&lt;=VrefLow),"",(B2886*M$12)/(M$9+M$12))</f>
        <v>0.74655462641164849</v>
      </c>
      <c r="D2886" s="4">
        <f>IF(OR(A2885&gt;=2^I$9,C2885&lt;=VrefLow),"",ROUND(((C2886-VrefLow)*(2^REsolution))/(VrefHigh-VrefLow),0))</f>
        <v>1133</v>
      </c>
      <c r="E2886" s="5" t="str">
        <f>IF(OR(A2885&gt;=2^I$9,C2885&lt;=VrefLow),"",DEC2BIN((MOD(D2886,4096)/512),3)&amp;DEC2BIN(MOD(D2886,512),9))</f>
        <v>010001101101</v>
      </c>
      <c r="F2886" s="1" t="str">
        <f>IF(OR(A2885&gt;=2^I$9,C2885&lt;=VrefLow),"",DEC2HEX(D2886,4))</f>
        <v>046D</v>
      </c>
    </row>
    <row r="2887" spans="1:6" x14ac:dyDescent="0.25">
      <c r="A2887" s="2">
        <f>IF(OR(A2886&gt;=2^I$9,C2886&lt;=VrefLow),"",A2886+1)</f>
        <v>2884</v>
      </c>
      <c r="B2887" s="6">
        <f>IF(OR(A2886&gt;=2^I$9,C2886&lt;=VrefLow),"",IF(B2886&lt;=0,"",(B2886-(M$6/(2^I$9)))))</f>
        <v>1.8953124999995747</v>
      </c>
      <c r="C2887" s="6">
        <f>IF(OR(A2886&gt;=2^I$9,C2886&lt;=VrefLow),"",(B2887*M$12)/(M$9+M$12))</f>
        <v>0.74593967202415923</v>
      </c>
      <c r="D2887" s="4">
        <f>IF(OR(A2886&gt;=2^I$9,C2886&lt;=VrefLow),"",ROUND(((C2887-VrefLow)*(2^REsolution))/(VrefHigh-VrefLow),0))</f>
        <v>1132</v>
      </c>
      <c r="E2887" s="5" t="str">
        <f>IF(OR(A2886&gt;=2^I$9,C2886&lt;=VrefLow),"",DEC2BIN((MOD(D2887,4096)/512),3)&amp;DEC2BIN(MOD(D2887,512),9))</f>
        <v>010001101100</v>
      </c>
      <c r="F2887" s="1" t="str">
        <f>IF(OR(A2886&gt;=2^I$9,C2886&lt;=VrefLow),"",DEC2HEX(D2887,4))</f>
        <v>046C</v>
      </c>
    </row>
    <row r="2888" spans="1:6" x14ac:dyDescent="0.25">
      <c r="A2888" s="2">
        <f>IF(OR(A2887&gt;=2^I$9,C2887&lt;=VrefLow),"",A2887+1)</f>
        <v>2885</v>
      </c>
      <c r="B2888" s="6">
        <f>IF(OR(A2887&gt;=2^I$9,C2887&lt;=VrefLow),"",IF(B2887&lt;=0,"",(B2887-(M$6/(2^I$9)))))</f>
        <v>1.8937499999995748</v>
      </c>
      <c r="C2888" s="6">
        <f>IF(OR(A2887&gt;=2^I$9,C2887&lt;=VrefLow),"",(B2888*M$12)/(M$9+M$12))</f>
        <v>0.74532471763667019</v>
      </c>
      <c r="D2888" s="4">
        <f>IF(OR(A2887&gt;=2^I$9,C2887&lt;=VrefLow),"",ROUND(((C2888-VrefLow)*(2^REsolution))/(VrefHigh-VrefLow),0))</f>
        <v>1131</v>
      </c>
      <c r="E2888" s="5" t="str">
        <f>IF(OR(A2887&gt;=2^I$9,C2887&lt;=VrefLow),"",DEC2BIN((MOD(D2888,4096)/512),3)&amp;DEC2BIN(MOD(D2888,512),9))</f>
        <v>010001101011</v>
      </c>
      <c r="F2888" s="1" t="str">
        <f>IF(OR(A2887&gt;=2^I$9,C2887&lt;=VrefLow),"",DEC2HEX(D2888,4))</f>
        <v>046B</v>
      </c>
    </row>
    <row r="2889" spans="1:6" x14ac:dyDescent="0.25">
      <c r="A2889" s="2">
        <f>IF(OR(A2888&gt;=2^I$9,C2888&lt;=VrefLow),"",A2888+1)</f>
        <v>2886</v>
      </c>
      <c r="B2889" s="6">
        <f>IF(OR(A2888&gt;=2^I$9,C2888&lt;=VrefLow),"",IF(B2888&lt;=0,"",(B2888-(M$6/(2^I$9)))))</f>
        <v>1.8921874999995749</v>
      </c>
      <c r="C2889" s="6">
        <f>IF(OR(A2888&gt;=2^I$9,C2888&lt;=VrefLow),"",(B2889*M$12)/(M$9+M$12))</f>
        <v>0.74470976324918114</v>
      </c>
      <c r="D2889" s="4">
        <f>IF(OR(A2888&gt;=2^I$9,C2888&lt;=VrefLow),"",ROUND(((C2889-VrefLow)*(2^REsolution))/(VrefHigh-VrefLow),0))</f>
        <v>1130</v>
      </c>
      <c r="E2889" s="5" t="str">
        <f>IF(OR(A2888&gt;=2^I$9,C2888&lt;=VrefLow),"",DEC2BIN((MOD(D2889,4096)/512),3)&amp;DEC2BIN(MOD(D2889,512),9))</f>
        <v>010001101010</v>
      </c>
      <c r="F2889" s="1" t="str">
        <f>IF(OR(A2888&gt;=2^I$9,C2888&lt;=VrefLow),"",DEC2HEX(D2889,4))</f>
        <v>046A</v>
      </c>
    </row>
    <row r="2890" spans="1:6" x14ac:dyDescent="0.25">
      <c r="A2890" s="2">
        <f>IF(OR(A2889&gt;=2^I$9,C2889&lt;=VrefLow),"",A2889+1)</f>
        <v>2887</v>
      </c>
      <c r="B2890" s="6">
        <f>IF(OR(A2889&gt;=2^I$9,C2889&lt;=VrefLow),"",IF(B2889&lt;=0,"",(B2889-(M$6/(2^I$9)))))</f>
        <v>1.890624999999575</v>
      </c>
      <c r="C2890" s="6">
        <f>IF(OR(A2889&gt;=2^I$9,C2889&lt;=VrefLow),"",(B2890*M$12)/(M$9+M$12))</f>
        <v>0.74409480886169199</v>
      </c>
      <c r="D2890" s="4">
        <f>IF(OR(A2889&gt;=2^I$9,C2889&lt;=VrefLow),"",ROUND(((C2890-VrefLow)*(2^REsolution))/(VrefHigh-VrefLow),0))</f>
        <v>1129</v>
      </c>
      <c r="E2890" s="5" t="str">
        <f>IF(OR(A2889&gt;=2^I$9,C2889&lt;=VrefLow),"",DEC2BIN((MOD(D2890,4096)/512),3)&amp;DEC2BIN(MOD(D2890,512),9))</f>
        <v>010001101001</v>
      </c>
      <c r="F2890" s="1" t="str">
        <f>IF(OR(A2889&gt;=2^I$9,C2889&lt;=VrefLow),"",DEC2HEX(D2890,4))</f>
        <v>0469</v>
      </c>
    </row>
    <row r="2891" spans="1:6" x14ac:dyDescent="0.25">
      <c r="A2891" s="2">
        <f>IF(OR(A2890&gt;=2^I$9,C2890&lt;=VrefLow),"",A2890+1)</f>
        <v>2888</v>
      </c>
      <c r="B2891" s="6">
        <f>IF(OR(A2890&gt;=2^I$9,C2890&lt;=VrefLow),"",IF(B2890&lt;=0,"",(B2890-(M$6/(2^I$9)))))</f>
        <v>1.8890624999995751</v>
      </c>
      <c r="C2891" s="6">
        <f>IF(OR(A2890&gt;=2^I$9,C2890&lt;=VrefLow),"",(B2891*M$12)/(M$9+M$12))</f>
        <v>0.74347985447420284</v>
      </c>
      <c r="D2891" s="4">
        <f>IF(OR(A2890&gt;=2^I$9,C2890&lt;=VrefLow),"",ROUND(((C2891-VrefLow)*(2^REsolution))/(VrefHigh-VrefLow),0))</f>
        <v>1128</v>
      </c>
      <c r="E2891" s="5" t="str">
        <f>IF(OR(A2890&gt;=2^I$9,C2890&lt;=VrefLow),"",DEC2BIN((MOD(D2891,4096)/512),3)&amp;DEC2BIN(MOD(D2891,512),9))</f>
        <v>010001101000</v>
      </c>
      <c r="F2891" s="1" t="str">
        <f>IF(OR(A2890&gt;=2^I$9,C2890&lt;=VrefLow),"",DEC2HEX(D2891,4))</f>
        <v>0468</v>
      </c>
    </row>
    <row r="2892" spans="1:6" x14ac:dyDescent="0.25">
      <c r="A2892" s="2">
        <f>IF(OR(A2891&gt;=2^I$9,C2891&lt;=VrefLow),"",A2891+1)</f>
        <v>2889</v>
      </c>
      <c r="B2892" s="6">
        <f>IF(OR(A2891&gt;=2^I$9,C2891&lt;=VrefLow),"",IF(B2891&lt;=0,"",(B2891-(M$6/(2^I$9)))))</f>
        <v>1.8874999999995752</v>
      </c>
      <c r="C2892" s="6">
        <f>IF(OR(A2891&gt;=2^I$9,C2891&lt;=VrefLow),"",(B2892*M$12)/(M$9+M$12))</f>
        <v>0.7428649000867138</v>
      </c>
      <c r="D2892" s="4">
        <f>IF(OR(A2891&gt;=2^I$9,C2891&lt;=VrefLow),"",ROUND(((C2892-VrefLow)*(2^REsolution))/(VrefHigh-VrefLow),0))</f>
        <v>1127</v>
      </c>
      <c r="E2892" s="5" t="str">
        <f>IF(OR(A2891&gt;=2^I$9,C2891&lt;=VrefLow),"",DEC2BIN((MOD(D2892,4096)/512),3)&amp;DEC2BIN(MOD(D2892,512),9))</f>
        <v>010001100111</v>
      </c>
      <c r="F2892" s="1" t="str">
        <f>IF(OR(A2891&gt;=2^I$9,C2891&lt;=VrefLow),"",DEC2HEX(D2892,4))</f>
        <v>0467</v>
      </c>
    </row>
    <row r="2893" spans="1:6" x14ac:dyDescent="0.25">
      <c r="A2893" s="2">
        <f>IF(OR(A2892&gt;=2^I$9,C2892&lt;=VrefLow),"",A2892+1)</f>
        <v>2890</v>
      </c>
      <c r="B2893" s="6">
        <f>IF(OR(A2892&gt;=2^I$9,C2892&lt;=VrefLow),"",IF(B2892&lt;=0,"",(B2892-(M$6/(2^I$9)))))</f>
        <v>1.8859374999995753</v>
      </c>
      <c r="C2893" s="6">
        <f>IF(OR(A2892&gt;=2^I$9,C2892&lt;=VrefLow),"",(B2893*M$12)/(M$9+M$12))</f>
        <v>0.74224994569922464</v>
      </c>
      <c r="D2893" s="4">
        <f>IF(OR(A2892&gt;=2^I$9,C2892&lt;=VrefLow),"",ROUND(((C2893-VrefLow)*(2^REsolution))/(VrefHigh-VrefLow),0))</f>
        <v>1126</v>
      </c>
      <c r="E2893" s="5" t="str">
        <f>IF(OR(A2892&gt;=2^I$9,C2892&lt;=VrefLow),"",DEC2BIN((MOD(D2893,4096)/512),3)&amp;DEC2BIN(MOD(D2893,512),9))</f>
        <v>010001100110</v>
      </c>
      <c r="F2893" s="1" t="str">
        <f>IF(OR(A2892&gt;=2^I$9,C2892&lt;=VrefLow),"",DEC2HEX(D2893,4))</f>
        <v>0466</v>
      </c>
    </row>
    <row r="2894" spans="1:6" x14ac:dyDescent="0.25">
      <c r="A2894" s="2">
        <f>IF(OR(A2893&gt;=2^I$9,C2893&lt;=VrefLow),"",A2893+1)</f>
        <v>2891</v>
      </c>
      <c r="B2894" s="6">
        <f>IF(OR(A2893&gt;=2^I$9,C2893&lt;=VrefLow),"",IF(B2893&lt;=0,"",(B2893-(M$6/(2^I$9)))))</f>
        <v>1.8843749999995754</v>
      </c>
      <c r="C2894" s="6">
        <f>IF(OR(A2893&gt;=2^I$9,C2893&lt;=VrefLow),"",(B2894*M$12)/(M$9+M$12))</f>
        <v>0.7416349913117356</v>
      </c>
      <c r="D2894" s="4">
        <f>IF(OR(A2893&gt;=2^I$9,C2893&lt;=VrefLow),"",ROUND(((C2894-VrefLow)*(2^REsolution))/(VrefHigh-VrefLow),0))</f>
        <v>1125</v>
      </c>
      <c r="E2894" s="5" t="str">
        <f>IF(OR(A2893&gt;=2^I$9,C2893&lt;=VrefLow),"",DEC2BIN((MOD(D2894,4096)/512),3)&amp;DEC2BIN(MOD(D2894,512),9))</f>
        <v>010001100101</v>
      </c>
      <c r="F2894" s="1" t="str">
        <f>IF(OR(A2893&gt;=2^I$9,C2893&lt;=VrefLow),"",DEC2HEX(D2894,4))</f>
        <v>0465</v>
      </c>
    </row>
    <row r="2895" spans="1:6" x14ac:dyDescent="0.25">
      <c r="A2895" s="2">
        <f>IF(OR(A2894&gt;=2^I$9,C2894&lt;=VrefLow),"",A2894+1)</f>
        <v>2892</v>
      </c>
      <c r="B2895" s="6">
        <f>IF(OR(A2894&gt;=2^I$9,C2894&lt;=VrefLow),"",IF(B2894&lt;=0,"",(B2894-(M$6/(2^I$9)))))</f>
        <v>1.8828124999995755</v>
      </c>
      <c r="C2895" s="6">
        <f>IF(OR(A2894&gt;=2^I$9,C2894&lt;=VrefLow),"",(B2895*M$12)/(M$9+M$12))</f>
        <v>0.74102003692424645</v>
      </c>
      <c r="D2895" s="4">
        <f>IF(OR(A2894&gt;=2^I$9,C2894&lt;=VrefLow),"",ROUND(((C2895-VrefLow)*(2^REsolution))/(VrefHigh-VrefLow),0))</f>
        <v>1124</v>
      </c>
      <c r="E2895" s="5" t="str">
        <f>IF(OR(A2894&gt;=2^I$9,C2894&lt;=VrefLow),"",DEC2BIN((MOD(D2895,4096)/512),3)&amp;DEC2BIN(MOD(D2895,512),9))</f>
        <v>010001100100</v>
      </c>
      <c r="F2895" s="1" t="str">
        <f>IF(OR(A2894&gt;=2^I$9,C2894&lt;=VrefLow),"",DEC2HEX(D2895,4))</f>
        <v>0464</v>
      </c>
    </row>
    <row r="2896" spans="1:6" x14ac:dyDescent="0.25">
      <c r="A2896" s="2">
        <f>IF(OR(A2895&gt;=2^I$9,C2895&lt;=VrefLow),"",A2895+1)</f>
        <v>2893</v>
      </c>
      <c r="B2896" s="6">
        <f>IF(OR(A2895&gt;=2^I$9,C2895&lt;=VrefLow),"",IF(B2895&lt;=0,"",(B2895-(M$6/(2^I$9)))))</f>
        <v>1.8812499999995755</v>
      </c>
      <c r="C2896" s="6">
        <f>IF(OR(A2895&gt;=2^I$9,C2895&lt;=VrefLow),"",(B2896*M$12)/(M$9+M$12))</f>
        <v>0.7404050825367573</v>
      </c>
      <c r="D2896" s="4">
        <f>IF(OR(A2895&gt;=2^I$9,C2895&lt;=VrefLow),"",ROUND(((C2896-VrefLow)*(2^REsolution))/(VrefHigh-VrefLow),0))</f>
        <v>1123</v>
      </c>
      <c r="E2896" s="5" t="str">
        <f>IF(OR(A2895&gt;=2^I$9,C2895&lt;=VrefLow),"",DEC2BIN((MOD(D2896,4096)/512),3)&amp;DEC2BIN(MOD(D2896,512),9))</f>
        <v>010001100011</v>
      </c>
      <c r="F2896" s="1" t="str">
        <f>IF(OR(A2895&gt;=2^I$9,C2895&lt;=VrefLow),"",DEC2HEX(D2896,4))</f>
        <v>0463</v>
      </c>
    </row>
    <row r="2897" spans="1:6" x14ac:dyDescent="0.25">
      <c r="A2897" s="2">
        <f>IF(OR(A2896&gt;=2^I$9,C2896&lt;=VrefLow),"",A2896+1)</f>
        <v>2894</v>
      </c>
      <c r="B2897" s="6">
        <f>IF(OR(A2896&gt;=2^I$9,C2896&lt;=VrefLow),"",IF(B2896&lt;=0,"",(B2896-(M$6/(2^I$9)))))</f>
        <v>1.8796874999995756</v>
      </c>
      <c r="C2897" s="6">
        <f>IF(OR(A2896&gt;=2^I$9,C2896&lt;=VrefLow),"",(B2897*M$12)/(M$9+M$12))</f>
        <v>0.73979012814926826</v>
      </c>
      <c r="D2897" s="4">
        <f>IF(OR(A2896&gt;=2^I$9,C2896&lt;=VrefLow),"",ROUND(((C2897-VrefLow)*(2^REsolution))/(VrefHigh-VrefLow),0))</f>
        <v>1122</v>
      </c>
      <c r="E2897" s="5" t="str">
        <f>IF(OR(A2896&gt;=2^I$9,C2896&lt;=VrefLow),"",DEC2BIN((MOD(D2897,4096)/512),3)&amp;DEC2BIN(MOD(D2897,512),9))</f>
        <v>010001100010</v>
      </c>
      <c r="F2897" s="1" t="str">
        <f>IF(OR(A2896&gt;=2^I$9,C2896&lt;=VrefLow),"",DEC2HEX(D2897,4))</f>
        <v>0462</v>
      </c>
    </row>
    <row r="2898" spans="1:6" x14ac:dyDescent="0.25">
      <c r="A2898" s="2">
        <f>IF(OR(A2897&gt;=2^I$9,C2897&lt;=VrefLow),"",A2897+1)</f>
        <v>2895</v>
      </c>
      <c r="B2898" s="6">
        <f>IF(OR(A2897&gt;=2^I$9,C2897&lt;=VrefLow),"",IF(B2897&lt;=0,"",(B2897-(M$6/(2^I$9)))))</f>
        <v>1.8781249999995757</v>
      </c>
      <c r="C2898" s="6">
        <f>IF(OR(A2897&gt;=2^I$9,C2897&lt;=VrefLow),"",(B2898*M$12)/(M$9+M$12))</f>
        <v>0.73917517376177921</v>
      </c>
      <c r="D2898" s="4">
        <f>IF(OR(A2897&gt;=2^I$9,C2897&lt;=VrefLow),"",ROUND(((C2898-VrefLow)*(2^REsolution))/(VrefHigh-VrefLow),0))</f>
        <v>1121</v>
      </c>
      <c r="E2898" s="5" t="str">
        <f>IF(OR(A2897&gt;=2^I$9,C2897&lt;=VrefLow),"",DEC2BIN((MOD(D2898,4096)/512),3)&amp;DEC2BIN(MOD(D2898,512),9))</f>
        <v>010001100001</v>
      </c>
      <c r="F2898" s="1" t="str">
        <f>IF(OR(A2897&gt;=2^I$9,C2897&lt;=VrefLow),"",DEC2HEX(D2898,4))</f>
        <v>0461</v>
      </c>
    </row>
    <row r="2899" spans="1:6" x14ac:dyDescent="0.25">
      <c r="A2899" s="2">
        <f>IF(OR(A2898&gt;=2^I$9,C2898&lt;=VrefLow),"",A2898+1)</f>
        <v>2896</v>
      </c>
      <c r="B2899" s="6">
        <f>IF(OR(A2898&gt;=2^I$9,C2898&lt;=VrefLow),"",IF(B2898&lt;=0,"",(B2898-(M$6/(2^I$9)))))</f>
        <v>1.8765624999995758</v>
      </c>
      <c r="C2899" s="6">
        <f>IF(OR(A2898&gt;=2^I$9,C2898&lt;=VrefLow),"",(B2899*M$12)/(M$9+M$12))</f>
        <v>0.73856021937429006</v>
      </c>
      <c r="D2899" s="4">
        <f>IF(OR(A2898&gt;=2^I$9,C2898&lt;=VrefLow),"",ROUND(((C2899-VrefLow)*(2^REsolution))/(VrefHigh-VrefLow),0))</f>
        <v>1120</v>
      </c>
      <c r="E2899" s="5" t="str">
        <f>IF(OR(A2898&gt;=2^I$9,C2898&lt;=VrefLow),"",DEC2BIN((MOD(D2899,4096)/512),3)&amp;DEC2BIN(MOD(D2899,512),9))</f>
        <v>010001100000</v>
      </c>
      <c r="F2899" s="1" t="str">
        <f>IF(OR(A2898&gt;=2^I$9,C2898&lt;=VrefLow),"",DEC2HEX(D2899,4))</f>
        <v>0460</v>
      </c>
    </row>
    <row r="2900" spans="1:6" x14ac:dyDescent="0.25">
      <c r="A2900" s="2">
        <f>IF(OR(A2899&gt;=2^I$9,C2899&lt;=VrefLow),"",A2899+1)</f>
        <v>2897</v>
      </c>
      <c r="B2900" s="6">
        <f>IF(OR(A2899&gt;=2^I$9,C2899&lt;=VrefLow),"",IF(B2899&lt;=0,"",(B2899-(M$6/(2^I$9)))))</f>
        <v>1.8749999999995759</v>
      </c>
      <c r="C2900" s="6">
        <f>IF(OR(A2899&gt;=2^I$9,C2899&lt;=VrefLow),"",(B2900*M$12)/(M$9+M$12))</f>
        <v>0.73794526498680091</v>
      </c>
      <c r="D2900" s="4">
        <f>IF(OR(A2899&gt;=2^I$9,C2899&lt;=VrefLow),"",ROUND(((C2900-VrefLow)*(2^REsolution))/(VrefHigh-VrefLow),0))</f>
        <v>1119</v>
      </c>
      <c r="E2900" s="5" t="str">
        <f>IF(OR(A2899&gt;=2^I$9,C2899&lt;=VrefLow),"",DEC2BIN((MOD(D2900,4096)/512),3)&amp;DEC2BIN(MOD(D2900,512),9))</f>
        <v>010001011111</v>
      </c>
      <c r="F2900" s="1" t="str">
        <f>IF(OR(A2899&gt;=2^I$9,C2899&lt;=VrefLow),"",DEC2HEX(D2900,4))</f>
        <v>045F</v>
      </c>
    </row>
    <row r="2901" spans="1:6" x14ac:dyDescent="0.25">
      <c r="A2901" s="2">
        <f>IF(OR(A2900&gt;=2^I$9,C2900&lt;=VrefLow),"",A2900+1)</f>
        <v>2898</v>
      </c>
      <c r="B2901" s="6">
        <f>IF(OR(A2900&gt;=2^I$9,C2900&lt;=VrefLow),"",IF(B2900&lt;=0,"",(B2900-(M$6/(2^I$9)))))</f>
        <v>1.873437499999576</v>
      </c>
      <c r="C2901" s="6">
        <f>IF(OR(A2900&gt;=2^I$9,C2900&lt;=VrefLow),"",(B2901*M$12)/(M$9+M$12))</f>
        <v>0.73733031059931187</v>
      </c>
      <c r="D2901" s="4">
        <f>IF(OR(A2900&gt;=2^I$9,C2900&lt;=VrefLow),"",ROUND(((C2901-VrefLow)*(2^REsolution))/(VrefHigh-VrefLow),0))</f>
        <v>1119</v>
      </c>
      <c r="E2901" s="5" t="str">
        <f>IF(OR(A2900&gt;=2^I$9,C2900&lt;=VrefLow),"",DEC2BIN((MOD(D2901,4096)/512),3)&amp;DEC2BIN(MOD(D2901,512),9))</f>
        <v>010001011111</v>
      </c>
      <c r="F2901" s="1" t="str">
        <f>IF(OR(A2900&gt;=2^I$9,C2900&lt;=VrefLow),"",DEC2HEX(D2901,4))</f>
        <v>045F</v>
      </c>
    </row>
    <row r="2902" spans="1:6" x14ac:dyDescent="0.25">
      <c r="A2902" s="2">
        <f>IF(OR(A2901&gt;=2^I$9,C2901&lt;=VrefLow),"",A2901+1)</f>
        <v>2899</v>
      </c>
      <c r="B2902" s="6">
        <f>IF(OR(A2901&gt;=2^I$9,C2901&lt;=VrefLow),"",IF(B2901&lt;=0,"",(B2901-(M$6/(2^I$9)))))</f>
        <v>1.8718749999995761</v>
      </c>
      <c r="C2902" s="6">
        <f>IF(OR(A2901&gt;=2^I$9,C2901&lt;=VrefLow),"",(B2902*M$12)/(M$9+M$12))</f>
        <v>0.73671535621182271</v>
      </c>
      <c r="D2902" s="4">
        <f>IF(OR(A2901&gt;=2^I$9,C2901&lt;=VrefLow),"",ROUND(((C2902-VrefLow)*(2^REsolution))/(VrefHigh-VrefLow),0))</f>
        <v>1118</v>
      </c>
      <c r="E2902" s="5" t="str">
        <f>IF(OR(A2901&gt;=2^I$9,C2901&lt;=VrefLow),"",DEC2BIN((MOD(D2902,4096)/512),3)&amp;DEC2BIN(MOD(D2902,512),9))</f>
        <v>010001011110</v>
      </c>
      <c r="F2902" s="1" t="str">
        <f>IF(OR(A2901&gt;=2^I$9,C2901&lt;=VrefLow),"",DEC2HEX(D2902,4))</f>
        <v>045E</v>
      </c>
    </row>
    <row r="2903" spans="1:6" x14ac:dyDescent="0.25">
      <c r="A2903" s="2">
        <f>IF(OR(A2902&gt;=2^I$9,C2902&lt;=VrefLow),"",A2902+1)</f>
        <v>2900</v>
      </c>
      <c r="B2903" s="6">
        <f>IF(OR(A2902&gt;=2^I$9,C2902&lt;=VrefLow),"",IF(B2902&lt;=0,"",(B2902-(M$6/(2^I$9)))))</f>
        <v>1.8703124999995762</v>
      </c>
      <c r="C2903" s="6">
        <f>IF(OR(A2902&gt;=2^I$9,C2902&lt;=VrefLow),"",(B2903*M$12)/(M$9+M$12))</f>
        <v>0.73610040182433356</v>
      </c>
      <c r="D2903" s="4">
        <f>IF(OR(A2902&gt;=2^I$9,C2902&lt;=VrefLow),"",ROUND(((C2903-VrefLow)*(2^REsolution))/(VrefHigh-VrefLow),0))</f>
        <v>1117</v>
      </c>
      <c r="E2903" s="5" t="str">
        <f>IF(OR(A2902&gt;=2^I$9,C2902&lt;=VrefLow),"",DEC2BIN((MOD(D2903,4096)/512),3)&amp;DEC2BIN(MOD(D2903,512),9))</f>
        <v>010001011101</v>
      </c>
      <c r="F2903" s="1" t="str">
        <f>IF(OR(A2902&gt;=2^I$9,C2902&lt;=VrefLow),"",DEC2HEX(D2903,4))</f>
        <v>045D</v>
      </c>
    </row>
    <row r="2904" spans="1:6" x14ac:dyDescent="0.25">
      <c r="A2904" s="2">
        <f>IF(OR(A2903&gt;=2^I$9,C2903&lt;=VrefLow),"",A2903+1)</f>
        <v>2901</v>
      </c>
      <c r="B2904" s="6">
        <f>IF(OR(A2903&gt;=2^I$9,C2903&lt;=VrefLow),"",IF(B2903&lt;=0,"",(B2903-(M$6/(2^I$9)))))</f>
        <v>1.8687499999995763</v>
      </c>
      <c r="C2904" s="6">
        <f>IF(OR(A2903&gt;=2^I$9,C2903&lt;=VrefLow),"",(B2904*M$12)/(M$9+M$12))</f>
        <v>0.73548544743684452</v>
      </c>
      <c r="D2904" s="4">
        <f>IF(OR(A2903&gt;=2^I$9,C2903&lt;=VrefLow),"",ROUND(((C2904-VrefLow)*(2^REsolution))/(VrefHigh-VrefLow),0))</f>
        <v>1116</v>
      </c>
      <c r="E2904" s="5" t="str">
        <f>IF(OR(A2903&gt;=2^I$9,C2903&lt;=VrefLow),"",DEC2BIN((MOD(D2904,4096)/512),3)&amp;DEC2BIN(MOD(D2904,512),9))</f>
        <v>010001011100</v>
      </c>
      <c r="F2904" s="1" t="str">
        <f>IF(OR(A2903&gt;=2^I$9,C2903&lt;=VrefLow),"",DEC2HEX(D2904,4))</f>
        <v>045C</v>
      </c>
    </row>
    <row r="2905" spans="1:6" x14ac:dyDescent="0.25">
      <c r="A2905" s="2">
        <f>IF(OR(A2904&gt;=2^I$9,C2904&lt;=VrefLow),"",A2904+1)</f>
        <v>2902</v>
      </c>
      <c r="B2905" s="6">
        <f>IF(OR(A2904&gt;=2^I$9,C2904&lt;=VrefLow),"",IF(B2904&lt;=0,"",(B2904-(M$6/(2^I$9)))))</f>
        <v>1.8671874999995763</v>
      </c>
      <c r="C2905" s="6">
        <f>IF(OR(A2904&gt;=2^I$9,C2904&lt;=VrefLow),"",(B2905*M$12)/(M$9+M$12))</f>
        <v>0.73487049304935548</v>
      </c>
      <c r="D2905" s="4">
        <f>IF(OR(A2904&gt;=2^I$9,C2904&lt;=VrefLow),"",ROUND(((C2905-VrefLow)*(2^REsolution))/(VrefHigh-VrefLow),0))</f>
        <v>1115</v>
      </c>
      <c r="E2905" s="5" t="str">
        <f>IF(OR(A2904&gt;=2^I$9,C2904&lt;=VrefLow),"",DEC2BIN((MOD(D2905,4096)/512),3)&amp;DEC2BIN(MOD(D2905,512),9))</f>
        <v>010001011011</v>
      </c>
      <c r="F2905" s="1" t="str">
        <f>IF(OR(A2904&gt;=2^I$9,C2904&lt;=VrefLow),"",DEC2HEX(D2905,4))</f>
        <v>045B</v>
      </c>
    </row>
    <row r="2906" spans="1:6" x14ac:dyDescent="0.25">
      <c r="A2906" s="2">
        <f>IF(OR(A2905&gt;=2^I$9,C2905&lt;=VrefLow),"",A2905+1)</f>
        <v>2903</v>
      </c>
      <c r="B2906" s="6">
        <f>IF(OR(A2905&gt;=2^I$9,C2905&lt;=VrefLow),"",IF(B2905&lt;=0,"",(B2905-(M$6/(2^I$9)))))</f>
        <v>1.8656249999995764</v>
      </c>
      <c r="C2906" s="6">
        <f>IF(OR(A2905&gt;=2^I$9,C2905&lt;=VrefLow),"",(B2906*M$12)/(M$9+M$12))</f>
        <v>0.73425553866186632</v>
      </c>
      <c r="D2906" s="4">
        <f>IF(OR(A2905&gt;=2^I$9,C2905&lt;=VrefLow),"",ROUND(((C2906-VrefLow)*(2^REsolution))/(VrefHigh-VrefLow),0))</f>
        <v>1114</v>
      </c>
      <c r="E2906" s="5" t="str">
        <f>IF(OR(A2905&gt;=2^I$9,C2905&lt;=VrefLow),"",DEC2BIN((MOD(D2906,4096)/512),3)&amp;DEC2BIN(MOD(D2906,512),9))</f>
        <v>010001011010</v>
      </c>
      <c r="F2906" s="1" t="str">
        <f>IF(OR(A2905&gt;=2^I$9,C2905&lt;=VrefLow),"",DEC2HEX(D2906,4))</f>
        <v>045A</v>
      </c>
    </row>
    <row r="2907" spans="1:6" x14ac:dyDescent="0.25">
      <c r="A2907" s="2">
        <f>IF(OR(A2906&gt;=2^I$9,C2906&lt;=VrefLow),"",A2906+1)</f>
        <v>2904</v>
      </c>
      <c r="B2907" s="6">
        <f>IF(OR(A2906&gt;=2^I$9,C2906&lt;=VrefLow),"",IF(B2906&lt;=0,"",(B2906-(M$6/(2^I$9)))))</f>
        <v>1.8640624999995765</v>
      </c>
      <c r="C2907" s="6">
        <f>IF(OR(A2906&gt;=2^I$9,C2906&lt;=VrefLow),"",(B2907*M$12)/(M$9+M$12))</f>
        <v>0.73364058427437717</v>
      </c>
      <c r="D2907" s="4">
        <f>IF(OR(A2906&gt;=2^I$9,C2906&lt;=VrefLow),"",ROUND(((C2907-VrefLow)*(2^REsolution))/(VrefHigh-VrefLow),0))</f>
        <v>1113</v>
      </c>
      <c r="E2907" s="5" t="str">
        <f>IF(OR(A2906&gt;=2^I$9,C2906&lt;=VrefLow),"",DEC2BIN((MOD(D2907,4096)/512),3)&amp;DEC2BIN(MOD(D2907,512),9))</f>
        <v>010001011001</v>
      </c>
      <c r="F2907" s="1" t="str">
        <f>IF(OR(A2906&gt;=2^I$9,C2906&lt;=VrefLow),"",DEC2HEX(D2907,4))</f>
        <v>0459</v>
      </c>
    </row>
    <row r="2908" spans="1:6" x14ac:dyDescent="0.25">
      <c r="A2908" s="2">
        <f>IF(OR(A2907&gt;=2^I$9,C2907&lt;=VrefLow),"",A2907+1)</f>
        <v>2905</v>
      </c>
      <c r="B2908" s="6">
        <f>IF(OR(A2907&gt;=2^I$9,C2907&lt;=VrefLow),"",IF(B2907&lt;=0,"",(B2907-(M$6/(2^I$9)))))</f>
        <v>1.8624999999995766</v>
      </c>
      <c r="C2908" s="6">
        <f>IF(OR(A2907&gt;=2^I$9,C2907&lt;=VrefLow),"",(B2908*M$12)/(M$9+M$12))</f>
        <v>0.73302562988688813</v>
      </c>
      <c r="D2908" s="4">
        <f>IF(OR(A2907&gt;=2^I$9,C2907&lt;=VrefLow),"",ROUND(((C2908-VrefLow)*(2^REsolution))/(VrefHigh-VrefLow),0))</f>
        <v>1112</v>
      </c>
      <c r="E2908" s="5" t="str">
        <f>IF(OR(A2907&gt;=2^I$9,C2907&lt;=VrefLow),"",DEC2BIN((MOD(D2908,4096)/512),3)&amp;DEC2BIN(MOD(D2908,512),9))</f>
        <v>010001011000</v>
      </c>
      <c r="F2908" s="1" t="str">
        <f>IF(OR(A2907&gt;=2^I$9,C2907&lt;=VrefLow),"",DEC2HEX(D2908,4))</f>
        <v>0458</v>
      </c>
    </row>
    <row r="2909" spans="1:6" x14ac:dyDescent="0.25">
      <c r="A2909" s="2">
        <f>IF(OR(A2908&gt;=2^I$9,C2908&lt;=VrefLow),"",A2908+1)</f>
        <v>2906</v>
      </c>
      <c r="B2909" s="6">
        <f>IF(OR(A2908&gt;=2^I$9,C2908&lt;=VrefLow),"",IF(B2908&lt;=0,"",(B2908-(M$6/(2^I$9)))))</f>
        <v>1.8609374999995767</v>
      </c>
      <c r="C2909" s="6">
        <f>IF(OR(A2908&gt;=2^I$9,C2908&lt;=VrefLow),"",(B2909*M$12)/(M$9+M$12))</f>
        <v>0.73241067549939898</v>
      </c>
      <c r="D2909" s="4">
        <f>IF(OR(A2908&gt;=2^I$9,C2908&lt;=VrefLow),"",ROUND(((C2909-VrefLow)*(2^REsolution))/(VrefHigh-VrefLow),0))</f>
        <v>1111</v>
      </c>
      <c r="E2909" s="5" t="str">
        <f>IF(OR(A2908&gt;=2^I$9,C2908&lt;=VrefLow),"",DEC2BIN((MOD(D2909,4096)/512),3)&amp;DEC2BIN(MOD(D2909,512),9))</f>
        <v>010001010111</v>
      </c>
      <c r="F2909" s="1" t="str">
        <f>IF(OR(A2908&gt;=2^I$9,C2908&lt;=VrefLow),"",DEC2HEX(D2909,4))</f>
        <v>0457</v>
      </c>
    </row>
    <row r="2910" spans="1:6" x14ac:dyDescent="0.25">
      <c r="A2910" s="2">
        <f>IF(OR(A2909&gt;=2^I$9,C2909&lt;=VrefLow),"",A2909+1)</f>
        <v>2907</v>
      </c>
      <c r="B2910" s="6">
        <f>IF(OR(A2909&gt;=2^I$9,C2909&lt;=VrefLow),"",IF(B2909&lt;=0,"",(B2909-(M$6/(2^I$9)))))</f>
        <v>1.8593749999995768</v>
      </c>
      <c r="C2910" s="6">
        <f>IF(OR(A2909&gt;=2^I$9,C2909&lt;=VrefLow),"",(B2910*M$12)/(M$9+M$12))</f>
        <v>0.73179572111190994</v>
      </c>
      <c r="D2910" s="4">
        <f>IF(OR(A2909&gt;=2^I$9,C2909&lt;=VrefLow),"",ROUND(((C2910-VrefLow)*(2^REsolution))/(VrefHigh-VrefLow),0))</f>
        <v>1110</v>
      </c>
      <c r="E2910" s="5" t="str">
        <f>IF(OR(A2909&gt;=2^I$9,C2909&lt;=VrefLow),"",DEC2BIN((MOD(D2910,4096)/512),3)&amp;DEC2BIN(MOD(D2910,512),9))</f>
        <v>010001010110</v>
      </c>
      <c r="F2910" s="1" t="str">
        <f>IF(OR(A2909&gt;=2^I$9,C2909&lt;=VrefLow),"",DEC2HEX(D2910,4))</f>
        <v>0456</v>
      </c>
    </row>
    <row r="2911" spans="1:6" x14ac:dyDescent="0.25">
      <c r="A2911" s="2">
        <f>IF(OR(A2910&gt;=2^I$9,C2910&lt;=VrefLow),"",A2910+1)</f>
        <v>2908</v>
      </c>
      <c r="B2911" s="6">
        <f>IF(OR(A2910&gt;=2^I$9,C2910&lt;=VrefLow),"",IF(B2910&lt;=0,"",(B2910-(M$6/(2^I$9)))))</f>
        <v>1.8578124999995769</v>
      </c>
      <c r="C2911" s="6">
        <f>IF(OR(A2910&gt;=2^I$9,C2910&lt;=VrefLow),"",(B2911*M$12)/(M$9+M$12))</f>
        <v>0.73118076672442078</v>
      </c>
      <c r="D2911" s="4">
        <f>IF(OR(A2910&gt;=2^I$9,C2910&lt;=VrefLow),"",ROUND(((C2911-VrefLow)*(2^REsolution))/(VrefHigh-VrefLow),0))</f>
        <v>1109</v>
      </c>
      <c r="E2911" s="5" t="str">
        <f>IF(OR(A2910&gt;=2^I$9,C2910&lt;=VrefLow),"",DEC2BIN((MOD(D2911,4096)/512),3)&amp;DEC2BIN(MOD(D2911,512),9))</f>
        <v>010001010101</v>
      </c>
      <c r="F2911" s="1" t="str">
        <f>IF(OR(A2910&gt;=2^I$9,C2910&lt;=VrefLow),"",DEC2HEX(D2911,4))</f>
        <v>0455</v>
      </c>
    </row>
    <row r="2912" spans="1:6" x14ac:dyDescent="0.25">
      <c r="A2912" s="2">
        <f>IF(OR(A2911&gt;=2^I$9,C2911&lt;=VrefLow),"",A2911+1)</f>
        <v>2909</v>
      </c>
      <c r="B2912" s="6">
        <f>IF(OR(A2911&gt;=2^I$9,C2911&lt;=VrefLow),"",IF(B2911&lt;=0,"",(B2911-(M$6/(2^I$9)))))</f>
        <v>1.856249999999577</v>
      </c>
      <c r="C2912" s="6">
        <f>IF(OR(A2911&gt;=2^I$9,C2911&lt;=VrefLow),"",(B2912*M$12)/(M$9+M$12))</f>
        <v>0.73056581233693163</v>
      </c>
      <c r="D2912" s="4">
        <f>IF(OR(A2911&gt;=2^I$9,C2911&lt;=VrefLow),"",ROUND(((C2912-VrefLow)*(2^REsolution))/(VrefHigh-VrefLow),0))</f>
        <v>1108</v>
      </c>
      <c r="E2912" s="5" t="str">
        <f>IF(OR(A2911&gt;=2^I$9,C2911&lt;=VrefLow),"",DEC2BIN((MOD(D2912,4096)/512),3)&amp;DEC2BIN(MOD(D2912,512),9))</f>
        <v>010001010100</v>
      </c>
      <c r="F2912" s="1" t="str">
        <f>IF(OR(A2911&gt;=2^I$9,C2911&lt;=VrefLow),"",DEC2HEX(D2912,4))</f>
        <v>0454</v>
      </c>
    </row>
    <row r="2913" spans="1:6" x14ac:dyDescent="0.25">
      <c r="A2913" s="2">
        <f>IF(OR(A2912&gt;=2^I$9,C2912&lt;=VrefLow),"",A2912+1)</f>
        <v>2910</v>
      </c>
      <c r="B2913" s="6">
        <f>IF(OR(A2912&gt;=2^I$9,C2912&lt;=VrefLow),"",IF(B2912&lt;=0,"",(B2912-(M$6/(2^I$9)))))</f>
        <v>1.854687499999577</v>
      </c>
      <c r="C2913" s="6">
        <f>IF(OR(A2912&gt;=2^I$9,C2912&lt;=VrefLow),"",(B2913*M$12)/(M$9+M$12))</f>
        <v>0.72995085794944259</v>
      </c>
      <c r="D2913" s="4">
        <f>IF(OR(A2912&gt;=2^I$9,C2912&lt;=VrefLow),"",ROUND(((C2913-VrefLow)*(2^REsolution))/(VrefHigh-VrefLow),0))</f>
        <v>1107</v>
      </c>
      <c r="E2913" s="5" t="str">
        <f>IF(OR(A2912&gt;=2^I$9,C2912&lt;=VrefLow),"",DEC2BIN((MOD(D2913,4096)/512),3)&amp;DEC2BIN(MOD(D2913,512),9))</f>
        <v>010001010011</v>
      </c>
      <c r="F2913" s="1" t="str">
        <f>IF(OR(A2912&gt;=2^I$9,C2912&lt;=VrefLow),"",DEC2HEX(D2913,4))</f>
        <v>0453</v>
      </c>
    </row>
    <row r="2914" spans="1:6" x14ac:dyDescent="0.25">
      <c r="A2914" s="2">
        <f>IF(OR(A2913&gt;=2^I$9,C2913&lt;=VrefLow),"",A2913+1)</f>
        <v>2911</v>
      </c>
      <c r="B2914" s="6">
        <f>IF(OR(A2913&gt;=2^I$9,C2913&lt;=VrefLow),"",IF(B2913&lt;=0,"",(B2913-(M$6/(2^I$9)))))</f>
        <v>1.8531249999995771</v>
      </c>
      <c r="C2914" s="6">
        <f>IF(OR(A2913&gt;=2^I$9,C2913&lt;=VrefLow),"",(B2914*M$12)/(M$9+M$12))</f>
        <v>0.72933590356195355</v>
      </c>
      <c r="D2914" s="4">
        <f>IF(OR(A2913&gt;=2^I$9,C2913&lt;=VrefLow),"",ROUND(((C2914-VrefLow)*(2^REsolution))/(VrefHigh-VrefLow),0))</f>
        <v>1106</v>
      </c>
      <c r="E2914" s="5" t="str">
        <f>IF(OR(A2913&gt;=2^I$9,C2913&lt;=VrefLow),"",DEC2BIN((MOD(D2914,4096)/512),3)&amp;DEC2BIN(MOD(D2914,512),9))</f>
        <v>010001010010</v>
      </c>
      <c r="F2914" s="1" t="str">
        <f>IF(OR(A2913&gt;=2^I$9,C2913&lt;=VrefLow),"",DEC2HEX(D2914,4))</f>
        <v>0452</v>
      </c>
    </row>
    <row r="2915" spans="1:6" x14ac:dyDescent="0.25">
      <c r="A2915" s="2">
        <f>IF(OR(A2914&gt;=2^I$9,C2914&lt;=VrefLow),"",A2914+1)</f>
        <v>2912</v>
      </c>
      <c r="B2915" s="6">
        <f>IF(OR(A2914&gt;=2^I$9,C2914&lt;=VrefLow),"",IF(B2914&lt;=0,"",(B2914-(M$6/(2^I$9)))))</f>
        <v>1.8515624999995772</v>
      </c>
      <c r="C2915" s="6">
        <f>IF(OR(A2914&gt;=2^I$9,C2914&lt;=VrefLow),"",(B2915*M$12)/(M$9+M$12))</f>
        <v>0.72872094917446428</v>
      </c>
      <c r="D2915" s="4">
        <f>IF(OR(A2914&gt;=2^I$9,C2914&lt;=VrefLow),"",ROUND(((C2915-VrefLow)*(2^REsolution))/(VrefHigh-VrefLow),0))</f>
        <v>1105</v>
      </c>
      <c r="E2915" s="5" t="str">
        <f>IF(OR(A2914&gt;=2^I$9,C2914&lt;=VrefLow),"",DEC2BIN((MOD(D2915,4096)/512),3)&amp;DEC2BIN(MOD(D2915,512),9))</f>
        <v>010001010001</v>
      </c>
      <c r="F2915" s="1" t="str">
        <f>IF(OR(A2914&gt;=2^I$9,C2914&lt;=VrefLow),"",DEC2HEX(D2915,4))</f>
        <v>0451</v>
      </c>
    </row>
    <row r="2916" spans="1:6" x14ac:dyDescent="0.25">
      <c r="A2916" s="2">
        <f>IF(OR(A2915&gt;=2^I$9,C2915&lt;=VrefLow),"",A2915+1)</f>
        <v>2913</v>
      </c>
      <c r="B2916" s="6">
        <f>IF(OR(A2915&gt;=2^I$9,C2915&lt;=VrefLow),"",IF(B2915&lt;=0,"",(B2915-(M$6/(2^I$9)))))</f>
        <v>1.8499999999995773</v>
      </c>
      <c r="C2916" s="6">
        <f>IF(OR(A2915&gt;=2^I$9,C2915&lt;=VrefLow),"",(B2916*M$12)/(M$9+M$12))</f>
        <v>0.72810599478697524</v>
      </c>
      <c r="D2916" s="4">
        <f>IF(OR(A2915&gt;=2^I$9,C2915&lt;=VrefLow),"",ROUND(((C2916-VrefLow)*(2^REsolution))/(VrefHigh-VrefLow),0))</f>
        <v>1105</v>
      </c>
      <c r="E2916" s="5" t="str">
        <f>IF(OR(A2915&gt;=2^I$9,C2915&lt;=VrefLow),"",DEC2BIN((MOD(D2916,4096)/512),3)&amp;DEC2BIN(MOD(D2916,512),9))</f>
        <v>010001010001</v>
      </c>
      <c r="F2916" s="1" t="str">
        <f>IF(OR(A2915&gt;=2^I$9,C2915&lt;=VrefLow),"",DEC2HEX(D2916,4))</f>
        <v>0451</v>
      </c>
    </row>
    <row r="2917" spans="1:6" x14ac:dyDescent="0.25">
      <c r="A2917" s="2">
        <f>IF(OR(A2916&gt;=2^I$9,C2916&lt;=VrefLow),"",A2916+1)</f>
        <v>2914</v>
      </c>
      <c r="B2917" s="6">
        <f>IF(OR(A2916&gt;=2^I$9,C2916&lt;=VrefLow),"",IF(B2916&lt;=0,"",(B2916-(M$6/(2^I$9)))))</f>
        <v>1.8484374999995774</v>
      </c>
      <c r="C2917" s="6">
        <f>IF(OR(A2916&gt;=2^I$9,C2916&lt;=VrefLow),"",(B2917*M$12)/(M$9+M$12))</f>
        <v>0.7274910403994862</v>
      </c>
      <c r="D2917" s="4">
        <f>IF(OR(A2916&gt;=2^I$9,C2916&lt;=VrefLow),"",ROUND(((C2917-VrefLow)*(2^REsolution))/(VrefHigh-VrefLow),0))</f>
        <v>1104</v>
      </c>
      <c r="E2917" s="5" t="str">
        <f>IF(OR(A2916&gt;=2^I$9,C2916&lt;=VrefLow),"",DEC2BIN((MOD(D2917,4096)/512),3)&amp;DEC2BIN(MOD(D2917,512),9))</f>
        <v>010001010000</v>
      </c>
      <c r="F2917" s="1" t="str">
        <f>IF(OR(A2916&gt;=2^I$9,C2916&lt;=VrefLow),"",DEC2HEX(D2917,4))</f>
        <v>0450</v>
      </c>
    </row>
    <row r="2918" spans="1:6" x14ac:dyDescent="0.25">
      <c r="A2918" s="2">
        <f>IF(OR(A2917&gt;=2^I$9,C2917&lt;=VrefLow),"",A2917+1)</f>
        <v>2915</v>
      </c>
      <c r="B2918" s="6">
        <f>IF(OR(A2917&gt;=2^I$9,C2917&lt;=VrefLow),"",IF(B2917&lt;=0,"",(B2917-(M$6/(2^I$9)))))</f>
        <v>1.8468749999995775</v>
      </c>
      <c r="C2918" s="6">
        <f>IF(OR(A2917&gt;=2^I$9,C2917&lt;=VrefLow),"",(B2918*M$12)/(M$9+M$12))</f>
        <v>0.72687608601199705</v>
      </c>
      <c r="D2918" s="4">
        <f>IF(OR(A2917&gt;=2^I$9,C2917&lt;=VrefLow),"",ROUND(((C2918-VrefLow)*(2^REsolution))/(VrefHigh-VrefLow),0))</f>
        <v>1103</v>
      </c>
      <c r="E2918" s="5" t="str">
        <f>IF(OR(A2917&gt;=2^I$9,C2917&lt;=VrefLow),"",DEC2BIN((MOD(D2918,4096)/512),3)&amp;DEC2BIN(MOD(D2918,512),9))</f>
        <v>010001001111</v>
      </c>
      <c r="F2918" s="1" t="str">
        <f>IF(OR(A2917&gt;=2^I$9,C2917&lt;=VrefLow),"",DEC2HEX(D2918,4))</f>
        <v>044F</v>
      </c>
    </row>
    <row r="2919" spans="1:6" x14ac:dyDescent="0.25">
      <c r="A2919" s="2">
        <f>IF(OR(A2918&gt;=2^I$9,C2918&lt;=VrefLow),"",A2918+1)</f>
        <v>2916</v>
      </c>
      <c r="B2919" s="6">
        <f>IF(OR(A2918&gt;=2^I$9,C2918&lt;=VrefLow),"",IF(B2918&lt;=0,"",(B2918-(M$6/(2^I$9)))))</f>
        <v>1.8453124999995776</v>
      </c>
      <c r="C2919" s="6">
        <f>IF(OR(A2918&gt;=2^I$9,C2918&lt;=VrefLow),"",(B2919*M$12)/(M$9+M$12))</f>
        <v>0.72626113162450789</v>
      </c>
      <c r="D2919" s="4">
        <f>IF(OR(A2918&gt;=2^I$9,C2918&lt;=VrefLow),"",ROUND(((C2919-VrefLow)*(2^REsolution))/(VrefHigh-VrefLow),0))</f>
        <v>1102</v>
      </c>
      <c r="E2919" s="5" t="str">
        <f>IF(OR(A2918&gt;=2^I$9,C2918&lt;=VrefLow),"",DEC2BIN((MOD(D2919,4096)/512),3)&amp;DEC2BIN(MOD(D2919,512),9))</f>
        <v>010001001110</v>
      </c>
      <c r="F2919" s="1" t="str">
        <f>IF(OR(A2918&gt;=2^I$9,C2918&lt;=VrefLow),"",DEC2HEX(D2919,4))</f>
        <v>044E</v>
      </c>
    </row>
    <row r="2920" spans="1:6" x14ac:dyDescent="0.25">
      <c r="A2920" s="2">
        <f>IF(OR(A2919&gt;=2^I$9,C2919&lt;=VrefLow),"",A2919+1)</f>
        <v>2917</v>
      </c>
      <c r="B2920" s="6">
        <f>IF(OR(A2919&gt;=2^I$9,C2919&lt;=VrefLow),"",IF(B2919&lt;=0,"",(B2919-(M$6/(2^I$9)))))</f>
        <v>1.8437499999995777</v>
      </c>
      <c r="C2920" s="6">
        <f>IF(OR(A2919&gt;=2^I$9,C2919&lt;=VrefLow),"",(B2920*M$12)/(M$9+M$12))</f>
        <v>0.72564617723701885</v>
      </c>
      <c r="D2920" s="4">
        <f>IF(OR(A2919&gt;=2^I$9,C2919&lt;=VrefLow),"",ROUND(((C2920-VrefLow)*(2^REsolution))/(VrefHigh-VrefLow),0))</f>
        <v>1101</v>
      </c>
      <c r="E2920" s="5" t="str">
        <f>IF(OR(A2919&gt;=2^I$9,C2919&lt;=VrefLow),"",DEC2BIN((MOD(D2920,4096)/512),3)&amp;DEC2BIN(MOD(D2920,512),9))</f>
        <v>010001001101</v>
      </c>
      <c r="F2920" s="1" t="str">
        <f>IF(OR(A2919&gt;=2^I$9,C2919&lt;=VrefLow),"",DEC2HEX(D2920,4))</f>
        <v>044D</v>
      </c>
    </row>
    <row r="2921" spans="1:6" x14ac:dyDescent="0.25">
      <c r="A2921" s="2">
        <f>IF(OR(A2920&gt;=2^I$9,C2920&lt;=VrefLow),"",A2920+1)</f>
        <v>2918</v>
      </c>
      <c r="B2921" s="6">
        <f>IF(OR(A2920&gt;=2^I$9,C2920&lt;=VrefLow),"",IF(B2920&lt;=0,"",(B2920-(M$6/(2^I$9)))))</f>
        <v>1.8421874999995778</v>
      </c>
      <c r="C2921" s="6">
        <f>IF(OR(A2920&gt;=2^I$9,C2920&lt;=VrefLow),"",(B2921*M$12)/(M$9+M$12))</f>
        <v>0.7250312228495297</v>
      </c>
      <c r="D2921" s="4">
        <f>IF(OR(A2920&gt;=2^I$9,C2920&lt;=VrefLow),"",ROUND(((C2921-VrefLow)*(2^REsolution))/(VrefHigh-VrefLow),0))</f>
        <v>1100</v>
      </c>
      <c r="E2921" s="5" t="str">
        <f>IF(OR(A2920&gt;=2^I$9,C2920&lt;=VrefLow),"",DEC2BIN((MOD(D2921,4096)/512),3)&amp;DEC2BIN(MOD(D2921,512),9))</f>
        <v>010001001100</v>
      </c>
      <c r="F2921" s="1" t="str">
        <f>IF(OR(A2920&gt;=2^I$9,C2920&lt;=VrefLow),"",DEC2HEX(D2921,4))</f>
        <v>044C</v>
      </c>
    </row>
    <row r="2922" spans="1:6" x14ac:dyDescent="0.25">
      <c r="A2922" s="2">
        <f>IF(OR(A2921&gt;=2^I$9,C2921&lt;=VrefLow),"",A2921+1)</f>
        <v>2919</v>
      </c>
      <c r="B2922" s="6">
        <f>IF(OR(A2921&gt;=2^I$9,C2921&lt;=VrefLow),"",IF(B2921&lt;=0,"",(B2921-(M$6/(2^I$9)))))</f>
        <v>1.8406249999995778</v>
      </c>
      <c r="C2922" s="6">
        <f>IF(OR(A2921&gt;=2^I$9,C2921&lt;=VrefLow),"",(B2922*M$12)/(M$9+M$12))</f>
        <v>0.72441626846204066</v>
      </c>
      <c r="D2922" s="4">
        <f>IF(OR(A2921&gt;=2^I$9,C2921&lt;=VrefLow),"",ROUND(((C2922-VrefLow)*(2^REsolution))/(VrefHigh-VrefLow),0))</f>
        <v>1099</v>
      </c>
      <c r="E2922" s="5" t="str">
        <f>IF(OR(A2921&gt;=2^I$9,C2921&lt;=VrefLow),"",DEC2BIN((MOD(D2922,4096)/512),3)&amp;DEC2BIN(MOD(D2922,512),9))</f>
        <v>010001001011</v>
      </c>
      <c r="F2922" s="1" t="str">
        <f>IF(OR(A2921&gt;=2^I$9,C2921&lt;=VrefLow),"",DEC2HEX(D2922,4))</f>
        <v>044B</v>
      </c>
    </row>
    <row r="2923" spans="1:6" x14ac:dyDescent="0.25">
      <c r="A2923" s="2">
        <f>IF(OR(A2922&gt;=2^I$9,C2922&lt;=VrefLow),"",A2922+1)</f>
        <v>2920</v>
      </c>
      <c r="B2923" s="6">
        <f>IF(OR(A2922&gt;=2^I$9,C2922&lt;=VrefLow),"",IF(B2922&lt;=0,"",(B2922-(M$6/(2^I$9)))))</f>
        <v>1.8390624999995779</v>
      </c>
      <c r="C2923" s="6">
        <f>IF(OR(A2922&gt;=2^I$9,C2922&lt;=VrefLow),"",(B2923*M$12)/(M$9+M$12))</f>
        <v>0.72380131407455151</v>
      </c>
      <c r="D2923" s="4">
        <f>IF(OR(A2922&gt;=2^I$9,C2922&lt;=VrefLow),"",ROUND(((C2923-VrefLow)*(2^REsolution))/(VrefHigh-VrefLow),0))</f>
        <v>1098</v>
      </c>
      <c r="E2923" s="5" t="str">
        <f>IF(OR(A2922&gt;=2^I$9,C2922&lt;=VrefLow),"",DEC2BIN((MOD(D2923,4096)/512),3)&amp;DEC2BIN(MOD(D2923,512),9))</f>
        <v>010001001010</v>
      </c>
      <c r="F2923" s="1" t="str">
        <f>IF(OR(A2922&gt;=2^I$9,C2922&lt;=VrefLow),"",DEC2HEX(D2923,4))</f>
        <v>044A</v>
      </c>
    </row>
    <row r="2924" spans="1:6" x14ac:dyDescent="0.25">
      <c r="A2924" s="2">
        <f>IF(OR(A2923&gt;=2^I$9,C2923&lt;=VrefLow),"",A2923+1)</f>
        <v>2921</v>
      </c>
      <c r="B2924" s="6">
        <f>IF(OR(A2923&gt;=2^I$9,C2923&lt;=VrefLow),"",IF(B2923&lt;=0,"",(B2923-(M$6/(2^I$9)))))</f>
        <v>1.837499999999578</v>
      </c>
      <c r="C2924" s="6">
        <f>IF(OR(A2923&gt;=2^I$9,C2923&lt;=VrefLow),"",(B2924*M$12)/(M$9+M$12))</f>
        <v>0.72318635968706235</v>
      </c>
      <c r="D2924" s="4">
        <f>IF(OR(A2923&gt;=2^I$9,C2923&lt;=VrefLow),"",ROUND(((C2924-VrefLow)*(2^REsolution))/(VrefHigh-VrefLow),0))</f>
        <v>1097</v>
      </c>
      <c r="E2924" s="5" t="str">
        <f>IF(OR(A2923&gt;=2^I$9,C2923&lt;=VrefLow),"",DEC2BIN((MOD(D2924,4096)/512),3)&amp;DEC2BIN(MOD(D2924,512),9))</f>
        <v>010001001001</v>
      </c>
      <c r="F2924" s="1" t="str">
        <f>IF(OR(A2923&gt;=2^I$9,C2923&lt;=VrefLow),"",DEC2HEX(D2924,4))</f>
        <v>0449</v>
      </c>
    </row>
    <row r="2925" spans="1:6" x14ac:dyDescent="0.25">
      <c r="A2925" s="2">
        <f>IF(OR(A2924&gt;=2^I$9,C2924&lt;=VrefLow),"",A2924+1)</f>
        <v>2922</v>
      </c>
      <c r="B2925" s="6">
        <f>IF(OR(A2924&gt;=2^I$9,C2924&lt;=VrefLow),"",IF(B2924&lt;=0,"",(B2924-(M$6/(2^I$9)))))</f>
        <v>1.8359374999995781</v>
      </c>
      <c r="C2925" s="6">
        <f>IF(OR(A2924&gt;=2^I$9,C2924&lt;=VrefLow),"",(B2925*M$12)/(M$9+M$12))</f>
        <v>0.72257140529957331</v>
      </c>
      <c r="D2925" s="4">
        <f>IF(OR(A2924&gt;=2^I$9,C2924&lt;=VrefLow),"",ROUND(((C2925-VrefLow)*(2^REsolution))/(VrefHigh-VrefLow),0))</f>
        <v>1096</v>
      </c>
      <c r="E2925" s="5" t="str">
        <f>IF(OR(A2924&gt;=2^I$9,C2924&lt;=VrefLow),"",DEC2BIN((MOD(D2925,4096)/512),3)&amp;DEC2BIN(MOD(D2925,512),9))</f>
        <v>010001001000</v>
      </c>
      <c r="F2925" s="1" t="str">
        <f>IF(OR(A2924&gt;=2^I$9,C2924&lt;=VrefLow),"",DEC2HEX(D2925,4))</f>
        <v>0448</v>
      </c>
    </row>
    <row r="2926" spans="1:6" x14ac:dyDescent="0.25">
      <c r="A2926" s="2">
        <f>IF(OR(A2925&gt;=2^I$9,C2925&lt;=VrefLow),"",A2925+1)</f>
        <v>2923</v>
      </c>
      <c r="B2926" s="6">
        <f>IF(OR(A2925&gt;=2^I$9,C2925&lt;=VrefLow),"",IF(B2925&lt;=0,"",(B2925-(M$6/(2^I$9)))))</f>
        <v>1.8343749999995782</v>
      </c>
      <c r="C2926" s="6">
        <f>IF(OR(A2925&gt;=2^I$9,C2925&lt;=VrefLow),"",(B2926*M$12)/(M$9+M$12))</f>
        <v>0.72195645091208427</v>
      </c>
      <c r="D2926" s="4">
        <f>IF(OR(A2925&gt;=2^I$9,C2925&lt;=VrefLow),"",ROUND(((C2926-VrefLow)*(2^REsolution))/(VrefHigh-VrefLow),0))</f>
        <v>1095</v>
      </c>
      <c r="E2926" s="5" t="str">
        <f>IF(OR(A2925&gt;=2^I$9,C2925&lt;=VrefLow),"",DEC2BIN((MOD(D2926,4096)/512),3)&amp;DEC2BIN(MOD(D2926,512),9))</f>
        <v>010001000111</v>
      </c>
      <c r="F2926" s="1" t="str">
        <f>IF(OR(A2925&gt;=2^I$9,C2925&lt;=VrefLow),"",DEC2HEX(D2926,4))</f>
        <v>0447</v>
      </c>
    </row>
    <row r="2927" spans="1:6" x14ac:dyDescent="0.25">
      <c r="A2927" s="2">
        <f>IF(OR(A2926&gt;=2^I$9,C2926&lt;=VrefLow),"",A2926+1)</f>
        <v>2924</v>
      </c>
      <c r="B2927" s="6">
        <f>IF(OR(A2926&gt;=2^I$9,C2926&lt;=VrefLow),"",IF(B2926&lt;=0,"",(B2926-(M$6/(2^I$9)))))</f>
        <v>1.8328124999995783</v>
      </c>
      <c r="C2927" s="6">
        <f>IF(OR(A2926&gt;=2^I$9,C2926&lt;=VrefLow),"",(B2927*M$12)/(M$9+M$12))</f>
        <v>0.72134149652459512</v>
      </c>
      <c r="D2927" s="4">
        <f>IF(OR(A2926&gt;=2^I$9,C2926&lt;=VrefLow),"",ROUND(((C2927-VrefLow)*(2^REsolution))/(VrefHigh-VrefLow),0))</f>
        <v>1094</v>
      </c>
      <c r="E2927" s="5" t="str">
        <f>IF(OR(A2926&gt;=2^I$9,C2926&lt;=VrefLow),"",DEC2BIN((MOD(D2927,4096)/512),3)&amp;DEC2BIN(MOD(D2927,512),9))</f>
        <v>010001000110</v>
      </c>
      <c r="F2927" s="1" t="str">
        <f>IF(OR(A2926&gt;=2^I$9,C2926&lt;=VrefLow),"",DEC2HEX(D2927,4))</f>
        <v>0446</v>
      </c>
    </row>
    <row r="2928" spans="1:6" x14ac:dyDescent="0.25">
      <c r="A2928" s="2">
        <f>IF(OR(A2927&gt;=2^I$9,C2927&lt;=VrefLow),"",A2927+1)</f>
        <v>2925</v>
      </c>
      <c r="B2928" s="6">
        <f>IF(OR(A2927&gt;=2^I$9,C2927&lt;=VrefLow),"",IF(B2927&lt;=0,"",(B2927-(M$6/(2^I$9)))))</f>
        <v>1.8312499999995784</v>
      </c>
      <c r="C2928" s="6">
        <f>IF(OR(A2927&gt;=2^I$9,C2927&lt;=VrefLow),"",(B2928*M$12)/(M$9+M$12))</f>
        <v>0.72072654213710596</v>
      </c>
      <c r="D2928" s="4">
        <f>IF(OR(A2927&gt;=2^I$9,C2927&lt;=VrefLow),"",ROUND(((C2928-VrefLow)*(2^REsolution))/(VrefHigh-VrefLow),0))</f>
        <v>1093</v>
      </c>
      <c r="E2928" s="5" t="str">
        <f>IF(OR(A2927&gt;=2^I$9,C2927&lt;=VrefLow),"",DEC2BIN((MOD(D2928,4096)/512),3)&amp;DEC2BIN(MOD(D2928,512),9))</f>
        <v>010001000101</v>
      </c>
      <c r="F2928" s="1" t="str">
        <f>IF(OR(A2927&gt;=2^I$9,C2927&lt;=VrefLow),"",DEC2HEX(D2928,4))</f>
        <v>0445</v>
      </c>
    </row>
    <row r="2929" spans="1:6" x14ac:dyDescent="0.25">
      <c r="A2929" s="2">
        <f>IF(OR(A2928&gt;=2^I$9,C2928&lt;=VrefLow),"",A2928+1)</f>
        <v>2926</v>
      </c>
      <c r="B2929" s="6">
        <f>IF(OR(A2928&gt;=2^I$9,C2928&lt;=VrefLow),"",IF(B2928&lt;=0,"",(B2928-(M$6/(2^I$9)))))</f>
        <v>1.8296874999995785</v>
      </c>
      <c r="C2929" s="6">
        <f>IF(OR(A2928&gt;=2^I$9,C2928&lt;=VrefLow),"",(B2929*M$12)/(M$9+M$12))</f>
        <v>0.72011158774961692</v>
      </c>
      <c r="D2929" s="4">
        <f>IF(OR(A2928&gt;=2^I$9,C2928&lt;=VrefLow),"",ROUND(((C2929-VrefLow)*(2^REsolution))/(VrefHigh-VrefLow),0))</f>
        <v>1092</v>
      </c>
      <c r="E2929" s="5" t="str">
        <f>IF(OR(A2928&gt;=2^I$9,C2928&lt;=VrefLow),"",DEC2BIN((MOD(D2929,4096)/512),3)&amp;DEC2BIN(MOD(D2929,512),9))</f>
        <v>010001000100</v>
      </c>
      <c r="F2929" s="1" t="str">
        <f>IF(OR(A2928&gt;=2^I$9,C2928&lt;=VrefLow),"",DEC2HEX(D2929,4))</f>
        <v>0444</v>
      </c>
    </row>
    <row r="2930" spans="1:6" x14ac:dyDescent="0.25">
      <c r="A2930" s="2">
        <f>IF(OR(A2929&gt;=2^I$9,C2929&lt;=VrefLow),"",A2929+1)</f>
        <v>2927</v>
      </c>
      <c r="B2930" s="6">
        <f>IF(OR(A2929&gt;=2^I$9,C2929&lt;=VrefLow),"",IF(B2929&lt;=0,"",(B2929-(M$6/(2^I$9)))))</f>
        <v>1.8281249999995786</v>
      </c>
      <c r="C2930" s="6">
        <f>IF(OR(A2929&gt;=2^I$9,C2929&lt;=VrefLow),"",(B2930*M$12)/(M$9+M$12))</f>
        <v>0.71949663336212777</v>
      </c>
      <c r="D2930" s="4">
        <f>IF(OR(A2929&gt;=2^I$9,C2929&lt;=VrefLow),"",ROUND(((C2930-VrefLow)*(2^REsolution))/(VrefHigh-VrefLow),0))</f>
        <v>1092</v>
      </c>
      <c r="E2930" s="5" t="str">
        <f>IF(OR(A2929&gt;=2^I$9,C2929&lt;=VrefLow),"",DEC2BIN((MOD(D2930,4096)/512),3)&amp;DEC2BIN(MOD(D2930,512),9))</f>
        <v>010001000100</v>
      </c>
      <c r="F2930" s="1" t="str">
        <f>IF(OR(A2929&gt;=2^I$9,C2929&lt;=VrefLow),"",DEC2HEX(D2930,4))</f>
        <v>0444</v>
      </c>
    </row>
    <row r="2931" spans="1:6" x14ac:dyDescent="0.25">
      <c r="A2931" s="2">
        <f>IF(OR(A2930&gt;=2^I$9,C2930&lt;=VrefLow),"",A2930+1)</f>
        <v>2928</v>
      </c>
      <c r="B2931" s="6">
        <f>IF(OR(A2930&gt;=2^I$9,C2930&lt;=VrefLow),"",IF(B2930&lt;=0,"",(B2930-(M$6/(2^I$9)))))</f>
        <v>1.8265624999995786</v>
      </c>
      <c r="C2931" s="6">
        <f>IF(OR(A2930&gt;=2^I$9,C2930&lt;=VrefLow),"",(B2931*M$12)/(M$9+M$12))</f>
        <v>0.71888167897463862</v>
      </c>
      <c r="D2931" s="4">
        <f>IF(OR(A2930&gt;=2^I$9,C2930&lt;=VrefLow),"",ROUND(((C2931-VrefLow)*(2^REsolution))/(VrefHigh-VrefLow),0))</f>
        <v>1091</v>
      </c>
      <c r="E2931" s="5" t="str">
        <f>IF(OR(A2930&gt;=2^I$9,C2930&lt;=VrefLow),"",DEC2BIN((MOD(D2931,4096)/512),3)&amp;DEC2BIN(MOD(D2931,512),9))</f>
        <v>010001000011</v>
      </c>
      <c r="F2931" s="1" t="str">
        <f>IF(OR(A2930&gt;=2^I$9,C2930&lt;=VrefLow),"",DEC2HEX(D2931,4))</f>
        <v>0443</v>
      </c>
    </row>
    <row r="2932" spans="1:6" x14ac:dyDescent="0.25">
      <c r="A2932" s="2">
        <f>IF(OR(A2931&gt;=2^I$9,C2931&lt;=VrefLow),"",A2931+1)</f>
        <v>2929</v>
      </c>
      <c r="B2932" s="6">
        <f>IF(OR(A2931&gt;=2^I$9,C2931&lt;=VrefLow),"",IF(B2931&lt;=0,"",(B2931-(M$6/(2^I$9)))))</f>
        <v>1.8249999999995787</v>
      </c>
      <c r="C2932" s="6">
        <f>IF(OR(A2931&gt;=2^I$9,C2931&lt;=VrefLow),"",(B2932*M$12)/(M$9+M$12))</f>
        <v>0.71826672458714957</v>
      </c>
      <c r="D2932" s="4">
        <f>IF(OR(A2931&gt;=2^I$9,C2931&lt;=VrefLow),"",ROUND(((C2932-VrefLow)*(2^REsolution))/(VrefHigh-VrefLow),0))</f>
        <v>1090</v>
      </c>
      <c r="E2932" s="5" t="str">
        <f>IF(OR(A2931&gt;=2^I$9,C2931&lt;=VrefLow),"",DEC2BIN((MOD(D2932,4096)/512),3)&amp;DEC2BIN(MOD(D2932,512),9))</f>
        <v>010001000010</v>
      </c>
      <c r="F2932" s="1" t="str">
        <f>IF(OR(A2931&gt;=2^I$9,C2931&lt;=VrefLow),"",DEC2HEX(D2932,4))</f>
        <v>0442</v>
      </c>
    </row>
    <row r="2933" spans="1:6" x14ac:dyDescent="0.25">
      <c r="A2933" s="2">
        <f>IF(OR(A2932&gt;=2^I$9,C2932&lt;=VrefLow),"",A2932+1)</f>
        <v>2930</v>
      </c>
      <c r="B2933" s="6">
        <f>IF(OR(A2932&gt;=2^I$9,C2932&lt;=VrefLow),"",IF(B2932&lt;=0,"",(B2932-(M$6/(2^I$9)))))</f>
        <v>1.8234374999995788</v>
      </c>
      <c r="C2933" s="6">
        <f>IF(OR(A2932&gt;=2^I$9,C2932&lt;=VrefLow),"",(B2933*M$12)/(M$9+M$12))</f>
        <v>0.71765177019966053</v>
      </c>
      <c r="D2933" s="4">
        <f>IF(OR(A2932&gt;=2^I$9,C2932&lt;=VrefLow),"",ROUND(((C2933-VrefLow)*(2^REsolution))/(VrefHigh-VrefLow),0))</f>
        <v>1089</v>
      </c>
      <c r="E2933" s="5" t="str">
        <f>IF(OR(A2932&gt;=2^I$9,C2932&lt;=VrefLow),"",DEC2BIN((MOD(D2933,4096)/512),3)&amp;DEC2BIN(MOD(D2933,512),9))</f>
        <v>010001000001</v>
      </c>
      <c r="F2933" s="1" t="str">
        <f>IF(OR(A2932&gt;=2^I$9,C2932&lt;=VrefLow),"",DEC2HEX(D2933,4))</f>
        <v>0441</v>
      </c>
    </row>
    <row r="2934" spans="1:6" x14ac:dyDescent="0.25">
      <c r="A2934" s="2">
        <f>IF(OR(A2933&gt;=2^I$9,C2933&lt;=VrefLow),"",A2933+1)</f>
        <v>2931</v>
      </c>
      <c r="B2934" s="6">
        <f>IF(OR(A2933&gt;=2^I$9,C2933&lt;=VrefLow),"",IF(B2933&lt;=0,"",(B2933-(M$6/(2^I$9)))))</f>
        <v>1.8218749999995789</v>
      </c>
      <c r="C2934" s="6">
        <f>IF(OR(A2933&gt;=2^I$9,C2933&lt;=VrefLow),"",(B2934*M$12)/(M$9+M$12))</f>
        <v>0.71703681581217138</v>
      </c>
      <c r="D2934" s="4">
        <f>IF(OR(A2933&gt;=2^I$9,C2933&lt;=VrefLow),"",ROUND(((C2934-VrefLow)*(2^REsolution))/(VrefHigh-VrefLow),0))</f>
        <v>1088</v>
      </c>
      <c r="E2934" s="5" t="str">
        <f>IF(OR(A2933&gt;=2^I$9,C2933&lt;=VrefLow),"",DEC2BIN((MOD(D2934,4096)/512),3)&amp;DEC2BIN(MOD(D2934,512),9))</f>
        <v>010001000000</v>
      </c>
      <c r="F2934" s="1" t="str">
        <f>IF(OR(A2933&gt;=2^I$9,C2933&lt;=VrefLow),"",DEC2HEX(D2934,4))</f>
        <v>0440</v>
      </c>
    </row>
    <row r="2935" spans="1:6" x14ac:dyDescent="0.25">
      <c r="A2935" s="2">
        <f>IF(OR(A2934&gt;=2^I$9,C2934&lt;=VrefLow),"",A2934+1)</f>
        <v>2932</v>
      </c>
      <c r="B2935" s="6">
        <f>IF(OR(A2934&gt;=2^I$9,C2934&lt;=VrefLow),"",IF(B2934&lt;=0,"",(B2934-(M$6/(2^I$9)))))</f>
        <v>1.820312499999579</v>
      </c>
      <c r="C2935" s="6">
        <f>IF(OR(A2934&gt;=2^I$9,C2934&lt;=VrefLow),"",(B2935*M$12)/(M$9+M$12))</f>
        <v>0.71642186142468223</v>
      </c>
      <c r="D2935" s="4">
        <f>IF(OR(A2934&gt;=2^I$9,C2934&lt;=VrefLow),"",ROUND(((C2935-VrefLow)*(2^REsolution))/(VrefHigh-VrefLow),0))</f>
        <v>1087</v>
      </c>
      <c r="E2935" s="5" t="str">
        <f>IF(OR(A2934&gt;=2^I$9,C2934&lt;=VrefLow),"",DEC2BIN((MOD(D2935,4096)/512),3)&amp;DEC2BIN(MOD(D2935,512),9))</f>
        <v>010000111111</v>
      </c>
      <c r="F2935" s="1" t="str">
        <f>IF(OR(A2934&gt;=2^I$9,C2934&lt;=VrefLow),"",DEC2HEX(D2935,4))</f>
        <v>043F</v>
      </c>
    </row>
    <row r="2936" spans="1:6" x14ac:dyDescent="0.25">
      <c r="A2936" s="2">
        <f>IF(OR(A2935&gt;=2^I$9,C2935&lt;=VrefLow),"",A2935+1)</f>
        <v>2933</v>
      </c>
      <c r="B2936" s="6">
        <f>IF(OR(A2935&gt;=2^I$9,C2935&lt;=VrefLow),"",IF(B2935&lt;=0,"",(B2935-(M$6/(2^I$9)))))</f>
        <v>1.8187499999995791</v>
      </c>
      <c r="C2936" s="6">
        <f>IF(OR(A2935&gt;=2^I$9,C2935&lt;=VrefLow),"",(B2936*M$12)/(M$9+M$12))</f>
        <v>0.71580690703719319</v>
      </c>
      <c r="D2936" s="4">
        <f>IF(OR(A2935&gt;=2^I$9,C2935&lt;=VrefLow),"",ROUND(((C2936-VrefLow)*(2^REsolution))/(VrefHigh-VrefLow),0))</f>
        <v>1086</v>
      </c>
      <c r="E2936" s="5" t="str">
        <f>IF(OR(A2935&gt;=2^I$9,C2935&lt;=VrefLow),"",DEC2BIN((MOD(D2936,4096)/512),3)&amp;DEC2BIN(MOD(D2936,512),9))</f>
        <v>010000111110</v>
      </c>
      <c r="F2936" s="1" t="str">
        <f>IF(OR(A2935&gt;=2^I$9,C2935&lt;=VrefLow),"",DEC2HEX(D2936,4))</f>
        <v>043E</v>
      </c>
    </row>
    <row r="2937" spans="1:6" x14ac:dyDescent="0.25">
      <c r="A2937" s="2">
        <f>IF(OR(A2936&gt;=2^I$9,C2936&lt;=VrefLow),"",A2936+1)</f>
        <v>2934</v>
      </c>
      <c r="B2937" s="6">
        <f>IF(OR(A2936&gt;=2^I$9,C2936&lt;=VrefLow),"",IF(B2936&lt;=0,"",(B2936-(M$6/(2^I$9)))))</f>
        <v>1.8171874999995792</v>
      </c>
      <c r="C2937" s="6">
        <f>IF(OR(A2936&gt;=2^I$9,C2936&lt;=VrefLow),"",(B2937*M$12)/(M$9+M$12))</f>
        <v>0.71519195264970403</v>
      </c>
      <c r="D2937" s="4">
        <f>IF(OR(A2936&gt;=2^I$9,C2936&lt;=VrefLow),"",ROUND(((C2937-VrefLow)*(2^REsolution))/(VrefHigh-VrefLow),0))</f>
        <v>1085</v>
      </c>
      <c r="E2937" s="5" t="str">
        <f>IF(OR(A2936&gt;=2^I$9,C2936&lt;=VrefLow),"",DEC2BIN((MOD(D2937,4096)/512),3)&amp;DEC2BIN(MOD(D2937,512),9))</f>
        <v>010000111101</v>
      </c>
      <c r="F2937" s="1" t="str">
        <f>IF(OR(A2936&gt;=2^I$9,C2936&lt;=VrefLow),"",DEC2HEX(D2937,4))</f>
        <v>043D</v>
      </c>
    </row>
    <row r="2938" spans="1:6" x14ac:dyDescent="0.25">
      <c r="A2938" s="2">
        <f>IF(OR(A2937&gt;=2^I$9,C2937&lt;=VrefLow),"",A2937+1)</f>
        <v>2935</v>
      </c>
      <c r="B2938" s="6">
        <f>IF(OR(A2937&gt;=2^I$9,C2937&lt;=VrefLow),"",IF(B2937&lt;=0,"",(B2937-(M$6/(2^I$9)))))</f>
        <v>1.8156249999995793</v>
      </c>
      <c r="C2938" s="6">
        <f>IF(OR(A2937&gt;=2^I$9,C2937&lt;=VrefLow),"",(B2938*M$12)/(M$9+M$12))</f>
        <v>0.71457699826221499</v>
      </c>
      <c r="D2938" s="4">
        <f>IF(OR(A2937&gt;=2^I$9,C2937&lt;=VrefLow),"",ROUND(((C2938-VrefLow)*(2^REsolution))/(VrefHigh-VrefLow),0))</f>
        <v>1084</v>
      </c>
      <c r="E2938" s="5" t="str">
        <f>IF(OR(A2937&gt;=2^I$9,C2937&lt;=VrefLow),"",DEC2BIN((MOD(D2938,4096)/512),3)&amp;DEC2BIN(MOD(D2938,512),9))</f>
        <v>010000111100</v>
      </c>
      <c r="F2938" s="1" t="str">
        <f>IF(OR(A2937&gt;=2^I$9,C2937&lt;=VrefLow),"",DEC2HEX(D2938,4))</f>
        <v>043C</v>
      </c>
    </row>
    <row r="2939" spans="1:6" x14ac:dyDescent="0.25">
      <c r="A2939" s="2">
        <f>IF(OR(A2938&gt;=2^I$9,C2938&lt;=VrefLow),"",A2938+1)</f>
        <v>2936</v>
      </c>
      <c r="B2939" s="6">
        <f>IF(OR(A2938&gt;=2^I$9,C2938&lt;=VrefLow),"",IF(B2938&lt;=0,"",(B2938-(M$6/(2^I$9)))))</f>
        <v>1.8140624999995794</v>
      </c>
      <c r="C2939" s="6">
        <f>IF(OR(A2938&gt;=2^I$9,C2938&lt;=VrefLow),"",(B2939*M$12)/(M$9+M$12))</f>
        <v>0.71396204387472595</v>
      </c>
      <c r="D2939" s="4">
        <f>IF(OR(A2938&gt;=2^I$9,C2938&lt;=VrefLow),"",ROUND(((C2939-VrefLow)*(2^REsolution))/(VrefHigh-VrefLow),0))</f>
        <v>1083</v>
      </c>
      <c r="E2939" s="5" t="str">
        <f>IF(OR(A2938&gt;=2^I$9,C2938&lt;=VrefLow),"",DEC2BIN((MOD(D2939,4096)/512),3)&amp;DEC2BIN(MOD(D2939,512),9))</f>
        <v>010000111011</v>
      </c>
      <c r="F2939" s="1" t="str">
        <f>IF(OR(A2938&gt;=2^I$9,C2938&lt;=VrefLow),"",DEC2HEX(D2939,4))</f>
        <v>043B</v>
      </c>
    </row>
    <row r="2940" spans="1:6" x14ac:dyDescent="0.25">
      <c r="A2940" s="2">
        <f>IF(OR(A2939&gt;=2^I$9,C2939&lt;=VrefLow),"",A2939+1)</f>
        <v>2937</v>
      </c>
      <c r="B2940" s="6">
        <f>IF(OR(A2939&gt;=2^I$9,C2939&lt;=VrefLow),"",IF(B2939&lt;=0,"",(B2939-(M$6/(2^I$9)))))</f>
        <v>1.8124999999995794</v>
      </c>
      <c r="C2940" s="6">
        <f>IF(OR(A2939&gt;=2^I$9,C2939&lt;=VrefLow),"",(B2940*M$12)/(M$9+M$12))</f>
        <v>0.71334708948723669</v>
      </c>
      <c r="D2940" s="4">
        <f>IF(OR(A2939&gt;=2^I$9,C2939&lt;=VrefLow),"",ROUND(((C2940-VrefLow)*(2^REsolution))/(VrefHigh-VrefLow),0))</f>
        <v>1082</v>
      </c>
      <c r="E2940" s="5" t="str">
        <f>IF(OR(A2939&gt;=2^I$9,C2939&lt;=VrefLow),"",DEC2BIN((MOD(D2940,4096)/512),3)&amp;DEC2BIN(MOD(D2940,512),9))</f>
        <v>010000111010</v>
      </c>
      <c r="F2940" s="1" t="str">
        <f>IF(OR(A2939&gt;=2^I$9,C2939&lt;=VrefLow),"",DEC2HEX(D2940,4))</f>
        <v>043A</v>
      </c>
    </row>
    <row r="2941" spans="1:6" x14ac:dyDescent="0.25">
      <c r="A2941" s="2">
        <f>IF(OR(A2940&gt;=2^I$9,C2940&lt;=VrefLow),"",A2940+1)</f>
        <v>2938</v>
      </c>
      <c r="B2941" s="6">
        <f>IF(OR(A2940&gt;=2^I$9,C2940&lt;=VrefLow),"",IF(B2940&lt;=0,"",(B2940-(M$6/(2^I$9)))))</f>
        <v>1.8109374999995795</v>
      </c>
      <c r="C2941" s="6">
        <f>IF(OR(A2940&gt;=2^I$9,C2940&lt;=VrefLow),"",(B2941*M$12)/(M$9+M$12))</f>
        <v>0.71273213509974764</v>
      </c>
      <c r="D2941" s="4">
        <f>IF(OR(A2940&gt;=2^I$9,C2940&lt;=VrefLow),"",ROUND(((C2941-VrefLow)*(2^REsolution))/(VrefHigh-VrefLow),0))</f>
        <v>1081</v>
      </c>
      <c r="E2941" s="5" t="str">
        <f>IF(OR(A2940&gt;=2^I$9,C2940&lt;=VrefLow),"",DEC2BIN((MOD(D2941,4096)/512),3)&amp;DEC2BIN(MOD(D2941,512),9))</f>
        <v>010000111001</v>
      </c>
      <c r="F2941" s="1" t="str">
        <f>IF(OR(A2940&gt;=2^I$9,C2940&lt;=VrefLow),"",DEC2HEX(D2941,4))</f>
        <v>0439</v>
      </c>
    </row>
    <row r="2942" spans="1:6" x14ac:dyDescent="0.25">
      <c r="A2942" s="2">
        <f>IF(OR(A2941&gt;=2^I$9,C2941&lt;=VrefLow),"",A2941+1)</f>
        <v>2939</v>
      </c>
      <c r="B2942" s="6">
        <f>IF(OR(A2941&gt;=2^I$9,C2941&lt;=VrefLow),"",IF(B2941&lt;=0,"",(B2941-(M$6/(2^I$9)))))</f>
        <v>1.8093749999995796</v>
      </c>
      <c r="C2942" s="6">
        <f>IF(OR(A2941&gt;=2^I$9,C2941&lt;=VrefLow),"",(B2942*M$12)/(M$9+M$12))</f>
        <v>0.7121171807122586</v>
      </c>
      <c r="D2942" s="4">
        <f>IF(OR(A2941&gt;=2^I$9,C2941&lt;=VrefLow),"",ROUND(((C2942-VrefLow)*(2^REsolution))/(VrefHigh-VrefLow),0))</f>
        <v>1080</v>
      </c>
      <c r="E2942" s="5" t="str">
        <f>IF(OR(A2941&gt;=2^I$9,C2941&lt;=VrefLow),"",DEC2BIN((MOD(D2942,4096)/512),3)&amp;DEC2BIN(MOD(D2942,512),9))</f>
        <v>010000111000</v>
      </c>
      <c r="F2942" s="1" t="str">
        <f>IF(OR(A2941&gt;=2^I$9,C2941&lt;=VrefLow),"",DEC2HEX(D2942,4))</f>
        <v>0438</v>
      </c>
    </row>
    <row r="2943" spans="1:6" x14ac:dyDescent="0.25">
      <c r="A2943" s="2">
        <f>IF(OR(A2942&gt;=2^I$9,C2942&lt;=VrefLow),"",A2942+1)</f>
        <v>2940</v>
      </c>
      <c r="B2943" s="6">
        <f>IF(OR(A2942&gt;=2^I$9,C2942&lt;=VrefLow),"",IF(B2942&lt;=0,"",(B2942-(M$6/(2^I$9)))))</f>
        <v>1.8078124999995797</v>
      </c>
      <c r="C2943" s="6">
        <f>IF(OR(A2942&gt;=2^I$9,C2942&lt;=VrefLow),"",(B2943*M$12)/(M$9+M$12))</f>
        <v>0.71150222632476945</v>
      </c>
      <c r="D2943" s="4">
        <f>IF(OR(A2942&gt;=2^I$9,C2942&lt;=VrefLow),"",ROUND(((C2943-VrefLow)*(2^REsolution))/(VrefHigh-VrefLow),0))</f>
        <v>1079</v>
      </c>
      <c r="E2943" s="5" t="str">
        <f>IF(OR(A2942&gt;=2^I$9,C2942&lt;=VrefLow),"",DEC2BIN((MOD(D2943,4096)/512),3)&amp;DEC2BIN(MOD(D2943,512),9))</f>
        <v>010000110111</v>
      </c>
      <c r="F2943" s="1" t="str">
        <f>IF(OR(A2942&gt;=2^I$9,C2942&lt;=VrefLow),"",DEC2HEX(D2943,4))</f>
        <v>0437</v>
      </c>
    </row>
    <row r="2944" spans="1:6" x14ac:dyDescent="0.25">
      <c r="A2944" s="2">
        <f>IF(OR(A2943&gt;=2^I$9,C2943&lt;=VrefLow),"",A2943+1)</f>
        <v>2941</v>
      </c>
      <c r="B2944" s="6">
        <f>IF(OR(A2943&gt;=2^I$9,C2943&lt;=VrefLow),"",IF(B2943&lt;=0,"",(B2943-(M$6/(2^I$9)))))</f>
        <v>1.8062499999995798</v>
      </c>
      <c r="C2944" s="6">
        <f>IF(OR(A2943&gt;=2^I$9,C2943&lt;=VrefLow),"",(B2944*M$12)/(M$9+M$12))</f>
        <v>0.7108872719372803</v>
      </c>
      <c r="D2944" s="4">
        <f>IF(OR(A2943&gt;=2^I$9,C2943&lt;=VrefLow),"",ROUND(((C2944-VrefLow)*(2^REsolution))/(VrefHigh-VrefLow),0))</f>
        <v>1078</v>
      </c>
      <c r="E2944" s="5" t="str">
        <f>IF(OR(A2943&gt;=2^I$9,C2943&lt;=VrefLow),"",DEC2BIN((MOD(D2944,4096)/512),3)&amp;DEC2BIN(MOD(D2944,512),9))</f>
        <v>010000110110</v>
      </c>
      <c r="F2944" s="1" t="str">
        <f>IF(OR(A2943&gt;=2^I$9,C2943&lt;=VrefLow),"",DEC2HEX(D2944,4))</f>
        <v>0436</v>
      </c>
    </row>
    <row r="2945" spans="1:6" x14ac:dyDescent="0.25">
      <c r="A2945" s="2">
        <f>IF(OR(A2944&gt;=2^I$9,C2944&lt;=VrefLow),"",A2944+1)</f>
        <v>2942</v>
      </c>
      <c r="B2945" s="6">
        <f>IF(OR(A2944&gt;=2^I$9,C2944&lt;=VrefLow),"",IF(B2944&lt;=0,"",(B2944-(M$6/(2^I$9)))))</f>
        <v>1.8046874999995799</v>
      </c>
      <c r="C2945" s="6">
        <f>IF(OR(A2944&gt;=2^I$9,C2944&lt;=VrefLow),"",(B2945*M$12)/(M$9+M$12))</f>
        <v>0.71027231754979125</v>
      </c>
      <c r="D2945" s="4">
        <f>IF(OR(A2944&gt;=2^I$9,C2944&lt;=VrefLow),"",ROUND(((C2945-VrefLow)*(2^REsolution))/(VrefHigh-VrefLow),0))</f>
        <v>1078</v>
      </c>
      <c r="E2945" s="5" t="str">
        <f>IF(OR(A2944&gt;=2^I$9,C2944&lt;=VrefLow),"",DEC2BIN((MOD(D2945,4096)/512),3)&amp;DEC2BIN(MOD(D2945,512),9))</f>
        <v>010000110110</v>
      </c>
      <c r="F2945" s="1" t="str">
        <f>IF(OR(A2944&gt;=2^I$9,C2944&lt;=VrefLow),"",DEC2HEX(D2945,4))</f>
        <v>0436</v>
      </c>
    </row>
    <row r="2946" spans="1:6" x14ac:dyDescent="0.25">
      <c r="A2946" s="2">
        <f>IF(OR(A2945&gt;=2^I$9,C2945&lt;=VrefLow),"",A2945+1)</f>
        <v>2943</v>
      </c>
      <c r="B2946" s="6">
        <f>IF(OR(A2945&gt;=2^I$9,C2945&lt;=VrefLow),"",IF(B2945&lt;=0,"",(B2945-(M$6/(2^I$9)))))</f>
        <v>1.80312499999958</v>
      </c>
      <c r="C2946" s="6">
        <f>IF(OR(A2945&gt;=2^I$9,C2945&lt;=VrefLow),"",(B2946*M$12)/(M$9+M$12))</f>
        <v>0.7096573631623021</v>
      </c>
      <c r="D2946" s="4">
        <f>IF(OR(A2945&gt;=2^I$9,C2945&lt;=VrefLow),"",ROUND(((C2946-VrefLow)*(2^REsolution))/(VrefHigh-VrefLow),0))</f>
        <v>1077</v>
      </c>
      <c r="E2946" s="5" t="str">
        <f>IF(OR(A2945&gt;=2^I$9,C2945&lt;=VrefLow),"",DEC2BIN((MOD(D2946,4096)/512),3)&amp;DEC2BIN(MOD(D2946,512),9))</f>
        <v>010000110101</v>
      </c>
      <c r="F2946" s="1" t="str">
        <f>IF(OR(A2945&gt;=2^I$9,C2945&lt;=VrefLow),"",DEC2HEX(D2946,4))</f>
        <v>0435</v>
      </c>
    </row>
    <row r="2947" spans="1:6" x14ac:dyDescent="0.25">
      <c r="A2947" s="2">
        <f>IF(OR(A2946&gt;=2^I$9,C2946&lt;=VrefLow),"",A2946+1)</f>
        <v>2944</v>
      </c>
      <c r="B2947" s="6">
        <f>IF(OR(A2946&gt;=2^I$9,C2946&lt;=VrefLow),"",IF(B2946&lt;=0,"",(B2946-(M$6/(2^I$9)))))</f>
        <v>1.8015624999995801</v>
      </c>
      <c r="C2947" s="6">
        <f>IF(OR(A2946&gt;=2^I$9,C2946&lt;=VrefLow),"",(B2947*M$12)/(M$9+M$12))</f>
        <v>0.70904240877481306</v>
      </c>
      <c r="D2947" s="4">
        <f>IF(OR(A2946&gt;=2^I$9,C2946&lt;=VrefLow),"",ROUND(((C2947-VrefLow)*(2^REsolution))/(VrefHigh-VrefLow),0))</f>
        <v>1076</v>
      </c>
      <c r="E2947" s="5" t="str">
        <f>IF(OR(A2946&gt;=2^I$9,C2946&lt;=VrefLow),"",DEC2BIN((MOD(D2947,4096)/512),3)&amp;DEC2BIN(MOD(D2947,512),9))</f>
        <v>010000110100</v>
      </c>
      <c r="F2947" s="1" t="str">
        <f>IF(OR(A2946&gt;=2^I$9,C2946&lt;=VrefLow),"",DEC2HEX(D2947,4))</f>
        <v>0434</v>
      </c>
    </row>
    <row r="2948" spans="1:6" x14ac:dyDescent="0.25">
      <c r="A2948" s="2">
        <f>IF(OR(A2947&gt;=2^I$9,C2947&lt;=VrefLow),"",A2947+1)</f>
        <v>2945</v>
      </c>
      <c r="B2948" s="6">
        <f>IF(OR(A2947&gt;=2^I$9,C2947&lt;=VrefLow),"",IF(B2947&lt;=0,"",(B2947-(M$6/(2^I$9)))))</f>
        <v>1.7999999999995802</v>
      </c>
      <c r="C2948" s="6">
        <f>IF(OR(A2947&gt;=2^I$9,C2947&lt;=VrefLow),"",(B2948*M$12)/(M$9+M$12))</f>
        <v>0.70842745438732391</v>
      </c>
      <c r="D2948" s="4">
        <f>IF(OR(A2947&gt;=2^I$9,C2947&lt;=VrefLow),"",ROUND(((C2948-VrefLow)*(2^REsolution))/(VrefHigh-VrefLow),0))</f>
        <v>1075</v>
      </c>
      <c r="E2948" s="5" t="str">
        <f>IF(OR(A2947&gt;=2^I$9,C2947&lt;=VrefLow),"",DEC2BIN((MOD(D2948,4096)/512),3)&amp;DEC2BIN(MOD(D2948,512),9))</f>
        <v>010000110011</v>
      </c>
      <c r="F2948" s="1" t="str">
        <f>IF(OR(A2947&gt;=2^I$9,C2947&lt;=VrefLow),"",DEC2HEX(D2948,4))</f>
        <v>0433</v>
      </c>
    </row>
    <row r="2949" spans="1:6" x14ac:dyDescent="0.25">
      <c r="A2949" s="2">
        <f>IF(OR(A2948&gt;=2^I$9,C2948&lt;=VrefLow),"",A2948+1)</f>
        <v>2946</v>
      </c>
      <c r="B2949" s="6">
        <f>IF(OR(A2948&gt;=2^I$9,C2948&lt;=VrefLow),"",IF(B2948&lt;=0,"",(B2948-(M$6/(2^I$9)))))</f>
        <v>1.7984374999995802</v>
      </c>
      <c r="C2949" s="6">
        <f>IF(OR(A2948&gt;=2^I$9,C2948&lt;=VrefLow),"",(B2949*M$12)/(M$9+M$12))</f>
        <v>0.70781249999983475</v>
      </c>
      <c r="D2949" s="4">
        <f>IF(OR(A2948&gt;=2^I$9,C2948&lt;=VrefLow),"",ROUND(((C2949-VrefLow)*(2^REsolution))/(VrefHigh-VrefLow),0))</f>
        <v>1074</v>
      </c>
      <c r="E2949" s="5" t="str">
        <f>IF(OR(A2948&gt;=2^I$9,C2948&lt;=VrefLow),"",DEC2BIN((MOD(D2949,4096)/512),3)&amp;DEC2BIN(MOD(D2949,512),9))</f>
        <v>010000110010</v>
      </c>
      <c r="F2949" s="1" t="str">
        <f>IF(OR(A2948&gt;=2^I$9,C2948&lt;=VrefLow),"",DEC2HEX(D2949,4))</f>
        <v>0432</v>
      </c>
    </row>
    <row r="2950" spans="1:6" x14ac:dyDescent="0.25">
      <c r="A2950" s="2">
        <f>IF(OR(A2949&gt;=2^I$9,C2949&lt;=VrefLow),"",A2949+1)</f>
        <v>2947</v>
      </c>
      <c r="B2950" s="6">
        <f>IF(OR(A2949&gt;=2^I$9,C2949&lt;=VrefLow),"",IF(B2949&lt;=0,"",(B2949-(M$6/(2^I$9)))))</f>
        <v>1.7968749999995803</v>
      </c>
      <c r="C2950" s="6">
        <f>IF(OR(A2949&gt;=2^I$9,C2949&lt;=VrefLow),"",(B2950*M$12)/(M$9+M$12))</f>
        <v>0.70719754561234571</v>
      </c>
      <c r="D2950" s="4">
        <f>IF(OR(A2949&gt;=2^I$9,C2949&lt;=VrefLow),"",ROUND(((C2950-VrefLow)*(2^REsolution))/(VrefHigh-VrefLow),0))</f>
        <v>1073</v>
      </c>
      <c r="E2950" s="5" t="str">
        <f>IF(OR(A2949&gt;=2^I$9,C2949&lt;=VrefLow),"",DEC2BIN((MOD(D2950,4096)/512),3)&amp;DEC2BIN(MOD(D2950,512),9))</f>
        <v>010000110001</v>
      </c>
      <c r="F2950" s="1" t="str">
        <f>IF(OR(A2949&gt;=2^I$9,C2949&lt;=VrefLow),"",DEC2HEX(D2950,4))</f>
        <v>0431</v>
      </c>
    </row>
    <row r="2951" spans="1:6" x14ac:dyDescent="0.25">
      <c r="A2951" s="2">
        <f>IF(OR(A2950&gt;=2^I$9,C2950&lt;=VrefLow),"",A2950+1)</f>
        <v>2948</v>
      </c>
      <c r="B2951" s="6">
        <f>IF(OR(A2950&gt;=2^I$9,C2950&lt;=VrefLow),"",IF(B2950&lt;=0,"",(B2950-(M$6/(2^I$9)))))</f>
        <v>1.7953124999995804</v>
      </c>
      <c r="C2951" s="6">
        <f>IF(OR(A2950&gt;=2^I$9,C2950&lt;=VrefLow),"",(B2951*M$12)/(M$9+M$12))</f>
        <v>0.70658259122485667</v>
      </c>
      <c r="D2951" s="4">
        <f>IF(OR(A2950&gt;=2^I$9,C2950&lt;=VrefLow),"",ROUND(((C2951-VrefLow)*(2^REsolution))/(VrefHigh-VrefLow),0))</f>
        <v>1072</v>
      </c>
      <c r="E2951" s="5" t="str">
        <f>IF(OR(A2950&gt;=2^I$9,C2950&lt;=VrefLow),"",DEC2BIN((MOD(D2951,4096)/512),3)&amp;DEC2BIN(MOD(D2951,512),9))</f>
        <v>010000110000</v>
      </c>
      <c r="F2951" s="1" t="str">
        <f>IF(OR(A2950&gt;=2^I$9,C2950&lt;=VrefLow),"",DEC2HEX(D2951,4))</f>
        <v>0430</v>
      </c>
    </row>
    <row r="2952" spans="1:6" x14ac:dyDescent="0.25">
      <c r="A2952" s="2">
        <f>IF(OR(A2951&gt;=2^I$9,C2951&lt;=VrefLow),"",A2951+1)</f>
        <v>2949</v>
      </c>
      <c r="B2952" s="6">
        <f>IF(OR(A2951&gt;=2^I$9,C2951&lt;=VrefLow),"",IF(B2951&lt;=0,"",(B2951-(M$6/(2^I$9)))))</f>
        <v>1.7937499999995805</v>
      </c>
      <c r="C2952" s="6">
        <f>IF(OR(A2951&gt;=2^I$9,C2951&lt;=VrefLow),"",(B2952*M$12)/(M$9+M$12))</f>
        <v>0.70596763683736741</v>
      </c>
      <c r="D2952" s="4">
        <f>IF(OR(A2951&gt;=2^I$9,C2951&lt;=VrefLow),"",ROUND(((C2952-VrefLow)*(2^REsolution))/(VrefHigh-VrefLow),0))</f>
        <v>1071</v>
      </c>
      <c r="E2952" s="5" t="str">
        <f>IF(OR(A2951&gt;=2^I$9,C2951&lt;=VrefLow),"",DEC2BIN((MOD(D2952,4096)/512),3)&amp;DEC2BIN(MOD(D2952,512),9))</f>
        <v>010000101111</v>
      </c>
      <c r="F2952" s="1" t="str">
        <f>IF(OR(A2951&gt;=2^I$9,C2951&lt;=VrefLow),"",DEC2HEX(D2952,4))</f>
        <v>042F</v>
      </c>
    </row>
    <row r="2953" spans="1:6" x14ac:dyDescent="0.25">
      <c r="A2953" s="2">
        <f>IF(OR(A2952&gt;=2^I$9,C2952&lt;=VrefLow),"",A2952+1)</f>
        <v>2950</v>
      </c>
      <c r="B2953" s="6">
        <f>IF(OR(A2952&gt;=2^I$9,C2952&lt;=VrefLow),"",IF(B2952&lt;=0,"",(B2952-(M$6/(2^I$9)))))</f>
        <v>1.7921874999995806</v>
      </c>
      <c r="C2953" s="6">
        <f>IF(OR(A2952&gt;=2^I$9,C2952&lt;=VrefLow),"",(B2953*M$12)/(M$9+M$12))</f>
        <v>0.70535268244987837</v>
      </c>
      <c r="D2953" s="4">
        <f>IF(OR(A2952&gt;=2^I$9,C2952&lt;=VrefLow),"",ROUND(((C2953-VrefLow)*(2^REsolution))/(VrefHigh-VrefLow),0))</f>
        <v>1070</v>
      </c>
      <c r="E2953" s="5" t="str">
        <f>IF(OR(A2952&gt;=2^I$9,C2952&lt;=VrefLow),"",DEC2BIN((MOD(D2953,4096)/512),3)&amp;DEC2BIN(MOD(D2953,512),9))</f>
        <v>010000101110</v>
      </c>
      <c r="F2953" s="1" t="str">
        <f>IF(OR(A2952&gt;=2^I$9,C2952&lt;=VrefLow),"",DEC2HEX(D2953,4))</f>
        <v>042E</v>
      </c>
    </row>
    <row r="2954" spans="1:6" x14ac:dyDescent="0.25">
      <c r="A2954" s="2">
        <f>IF(OR(A2953&gt;=2^I$9,C2953&lt;=VrefLow),"",A2953+1)</f>
        <v>2951</v>
      </c>
      <c r="B2954" s="6">
        <f>IF(OR(A2953&gt;=2^I$9,C2953&lt;=VrefLow),"",IF(B2953&lt;=0,"",(B2953-(M$6/(2^I$9)))))</f>
        <v>1.7906249999995807</v>
      </c>
      <c r="C2954" s="6">
        <f>IF(OR(A2953&gt;=2^I$9,C2953&lt;=VrefLow),"",(B2954*M$12)/(M$9+M$12))</f>
        <v>0.70473772806238932</v>
      </c>
      <c r="D2954" s="4">
        <f>IF(OR(A2953&gt;=2^I$9,C2953&lt;=VrefLow),"",ROUND(((C2954-VrefLow)*(2^REsolution))/(VrefHigh-VrefLow),0))</f>
        <v>1069</v>
      </c>
      <c r="E2954" s="5" t="str">
        <f>IF(OR(A2953&gt;=2^I$9,C2953&lt;=VrefLow),"",DEC2BIN((MOD(D2954,4096)/512),3)&amp;DEC2BIN(MOD(D2954,512),9))</f>
        <v>010000101101</v>
      </c>
      <c r="F2954" s="1" t="str">
        <f>IF(OR(A2953&gt;=2^I$9,C2953&lt;=VrefLow),"",DEC2HEX(D2954,4))</f>
        <v>042D</v>
      </c>
    </row>
    <row r="2955" spans="1:6" x14ac:dyDescent="0.25">
      <c r="A2955" s="2">
        <f>IF(OR(A2954&gt;=2^I$9,C2954&lt;=VrefLow),"",A2954+1)</f>
        <v>2952</v>
      </c>
      <c r="B2955" s="6">
        <f>IF(OR(A2954&gt;=2^I$9,C2954&lt;=VrefLow),"",IF(B2954&lt;=0,"",(B2954-(M$6/(2^I$9)))))</f>
        <v>1.7890624999995808</v>
      </c>
      <c r="C2955" s="6">
        <f>IF(OR(A2954&gt;=2^I$9,C2954&lt;=VrefLow),"",(B2955*M$12)/(M$9+M$12))</f>
        <v>0.70412277367490017</v>
      </c>
      <c r="D2955" s="4">
        <f>IF(OR(A2954&gt;=2^I$9,C2954&lt;=VrefLow),"",ROUND(((C2955-VrefLow)*(2^REsolution))/(VrefHigh-VrefLow),0))</f>
        <v>1068</v>
      </c>
      <c r="E2955" s="5" t="str">
        <f>IF(OR(A2954&gt;=2^I$9,C2954&lt;=VrefLow),"",DEC2BIN((MOD(D2955,4096)/512),3)&amp;DEC2BIN(MOD(D2955,512),9))</f>
        <v>010000101100</v>
      </c>
      <c r="F2955" s="1" t="str">
        <f>IF(OR(A2954&gt;=2^I$9,C2954&lt;=VrefLow),"",DEC2HEX(D2955,4))</f>
        <v>042C</v>
      </c>
    </row>
    <row r="2956" spans="1:6" x14ac:dyDescent="0.25">
      <c r="A2956" s="2">
        <f>IF(OR(A2955&gt;=2^I$9,C2955&lt;=VrefLow),"",A2955+1)</f>
        <v>2953</v>
      </c>
      <c r="B2956" s="6">
        <f>IF(OR(A2955&gt;=2^I$9,C2955&lt;=VrefLow),"",IF(B2955&lt;=0,"",(B2955-(M$6/(2^I$9)))))</f>
        <v>1.7874999999995809</v>
      </c>
      <c r="C2956" s="6">
        <f>IF(OR(A2955&gt;=2^I$9,C2955&lt;=VrefLow),"",(B2956*M$12)/(M$9+M$12))</f>
        <v>0.70350781928741102</v>
      </c>
      <c r="D2956" s="4">
        <f>IF(OR(A2955&gt;=2^I$9,C2955&lt;=VrefLow),"",ROUND(((C2956-VrefLow)*(2^REsolution))/(VrefHigh-VrefLow),0))</f>
        <v>1067</v>
      </c>
      <c r="E2956" s="5" t="str">
        <f>IF(OR(A2955&gt;=2^I$9,C2955&lt;=VrefLow),"",DEC2BIN((MOD(D2956,4096)/512),3)&amp;DEC2BIN(MOD(D2956,512),9))</f>
        <v>010000101011</v>
      </c>
      <c r="F2956" s="1" t="str">
        <f>IF(OR(A2955&gt;=2^I$9,C2955&lt;=VrefLow),"",DEC2HEX(D2956,4))</f>
        <v>042B</v>
      </c>
    </row>
    <row r="2957" spans="1:6" x14ac:dyDescent="0.25">
      <c r="A2957" s="2">
        <f>IF(OR(A2956&gt;=2^I$9,C2956&lt;=VrefLow),"",A2956+1)</f>
        <v>2954</v>
      </c>
      <c r="B2957" s="6">
        <f>IF(OR(A2956&gt;=2^I$9,C2956&lt;=VrefLow),"",IF(B2956&lt;=0,"",(B2956-(M$6/(2^I$9)))))</f>
        <v>1.785937499999581</v>
      </c>
      <c r="C2957" s="6">
        <f>IF(OR(A2956&gt;=2^I$9,C2956&lt;=VrefLow),"",(B2957*M$12)/(M$9+M$12))</f>
        <v>0.70289286489992198</v>
      </c>
      <c r="D2957" s="4">
        <f>IF(OR(A2956&gt;=2^I$9,C2956&lt;=VrefLow),"",ROUND(((C2957-VrefLow)*(2^REsolution))/(VrefHigh-VrefLow),0))</f>
        <v>1066</v>
      </c>
      <c r="E2957" s="5" t="str">
        <f>IF(OR(A2956&gt;=2^I$9,C2956&lt;=VrefLow),"",DEC2BIN((MOD(D2957,4096)/512),3)&amp;DEC2BIN(MOD(D2957,512),9))</f>
        <v>010000101010</v>
      </c>
      <c r="F2957" s="1" t="str">
        <f>IF(OR(A2956&gt;=2^I$9,C2956&lt;=VrefLow),"",DEC2HEX(D2957,4))</f>
        <v>042A</v>
      </c>
    </row>
    <row r="2958" spans="1:6" x14ac:dyDescent="0.25">
      <c r="A2958" s="2">
        <f>IF(OR(A2957&gt;=2^I$9,C2957&lt;=VrefLow),"",A2957+1)</f>
        <v>2955</v>
      </c>
      <c r="B2958" s="6">
        <f>IF(OR(A2957&gt;=2^I$9,C2957&lt;=VrefLow),"",IF(B2957&lt;=0,"",(B2957-(M$6/(2^I$9)))))</f>
        <v>1.784374999999581</v>
      </c>
      <c r="C2958" s="6">
        <f>IF(OR(A2957&gt;=2^I$9,C2957&lt;=VrefLow),"",(B2958*M$12)/(M$9+M$12))</f>
        <v>0.70227791051243282</v>
      </c>
      <c r="D2958" s="4">
        <f>IF(OR(A2957&gt;=2^I$9,C2957&lt;=VrefLow),"",ROUND(((C2958-VrefLow)*(2^REsolution))/(VrefHigh-VrefLow),0))</f>
        <v>1065</v>
      </c>
      <c r="E2958" s="5" t="str">
        <f>IF(OR(A2957&gt;=2^I$9,C2957&lt;=VrefLow),"",DEC2BIN((MOD(D2958,4096)/512),3)&amp;DEC2BIN(MOD(D2958,512),9))</f>
        <v>010000101001</v>
      </c>
      <c r="F2958" s="1" t="str">
        <f>IF(OR(A2957&gt;=2^I$9,C2957&lt;=VrefLow),"",DEC2HEX(D2958,4))</f>
        <v>0429</v>
      </c>
    </row>
    <row r="2959" spans="1:6" x14ac:dyDescent="0.25">
      <c r="A2959" s="2">
        <f>IF(OR(A2958&gt;=2^I$9,C2958&lt;=VrefLow),"",A2958+1)</f>
        <v>2956</v>
      </c>
      <c r="B2959" s="6">
        <f>IF(OR(A2958&gt;=2^I$9,C2958&lt;=VrefLow),"",IF(B2958&lt;=0,"",(B2958-(M$6/(2^I$9)))))</f>
        <v>1.7828124999995811</v>
      </c>
      <c r="C2959" s="6">
        <f>IF(OR(A2958&gt;=2^I$9,C2958&lt;=VrefLow),"",(B2959*M$12)/(M$9+M$12))</f>
        <v>0.70166295612494378</v>
      </c>
      <c r="D2959" s="4">
        <f>IF(OR(A2958&gt;=2^I$9,C2958&lt;=VrefLow),"",ROUND(((C2959-VrefLow)*(2^REsolution))/(VrefHigh-VrefLow),0))</f>
        <v>1064</v>
      </c>
      <c r="E2959" s="5" t="str">
        <f>IF(OR(A2958&gt;=2^I$9,C2958&lt;=VrefLow),"",DEC2BIN((MOD(D2959,4096)/512),3)&amp;DEC2BIN(MOD(D2959,512),9))</f>
        <v>010000101000</v>
      </c>
      <c r="F2959" s="1" t="str">
        <f>IF(OR(A2958&gt;=2^I$9,C2958&lt;=VrefLow),"",DEC2HEX(D2959,4))</f>
        <v>0428</v>
      </c>
    </row>
    <row r="2960" spans="1:6" x14ac:dyDescent="0.25">
      <c r="A2960" s="2">
        <f>IF(OR(A2959&gt;=2^I$9,C2959&lt;=VrefLow),"",A2959+1)</f>
        <v>2957</v>
      </c>
      <c r="B2960" s="6">
        <f>IF(OR(A2959&gt;=2^I$9,C2959&lt;=VrefLow),"",IF(B2959&lt;=0,"",(B2959-(M$6/(2^I$9)))))</f>
        <v>1.7812499999995812</v>
      </c>
      <c r="C2960" s="6">
        <f>IF(OR(A2959&gt;=2^I$9,C2959&lt;=VrefLow),"",(B2960*M$12)/(M$9+M$12))</f>
        <v>0.70104800173745463</v>
      </c>
      <c r="D2960" s="4">
        <f>IF(OR(A2959&gt;=2^I$9,C2959&lt;=VrefLow),"",ROUND(((C2960-VrefLow)*(2^REsolution))/(VrefHigh-VrefLow),0))</f>
        <v>1064</v>
      </c>
      <c r="E2960" s="5" t="str">
        <f>IF(OR(A2959&gt;=2^I$9,C2959&lt;=VrefLow),"",DEC2BIN((MOD(D2960,4096)/512),3)&amp;DEC2BIN(MOD(D2960,512),9))</f>
        <v>010000101000</v>
      </c>
      <c r="F2960" s="1" t="str">
        <f>IF(OR(A2959&gt;=2^I$9,C2959&lt;=VrefLow),"",DEC2HEX(D2960,4))</f>
        <v>0428</v>
      </c>
    </row>
    <row r="2961" spans="1:6" x14ac:dyDescent="0.25">
      <c r="A2961" s="2">
        <f>IF(OR(A2960&gt;=2^I$9,C2960&lt;=VrefLow),"",A2960+1)</f>
        <v>2958</v>
      </c>
      <c r="B2961" s="6">
        <f>IF(OR(A2960&gt;=2^I$9,C2960&lt;=VrefLow),"",IF(B2960&lt;=0,"",(B2960-(M$6/(2^I$9)))))</f>
        <v>1.7796874999995813</v>
      </c>
      <c r="C2961" s="6">
        <f>IF(OR(A2960&gt;=2^I$9,C2960&lt;=VrefLow),"",(B2961*M$12)/(M$9+M$12))</f>
        <v>0.70043304734996548</v>
      </c>
      <c r="D2961" s="4">
        <f>IF(OR(A2960&gt;=2^I$9,C2960&lt;=VrefLow),"",ROUND(((C2961-VrefLow)*(2^REsolution))/(VrefHigh-VrefLow),0))</f>
        <v>1063</v>
      </c>
      <c r="E2961" s="5" t="str">
        <f>IF(OR(A2960&gt;=2^I$9,C2960&lt;=VrefLow),"",DEC2BIN((MOD(D2961,4096)/512),3)&amp;DEC2BIN(MOD(D2961,512),9))</f>
        <v>010000100111</v>
      </c>
      <c r="F2961" s="1" t="str">
        <f>IF(OR(A2960&gt;=2^I$9,C2960&lt;=VrefLow),"",DEC2HEX(D2961,4))</f>
        <v>0427</v>
      </c>
    </row>
    <row r="2962" spans="1:6" x14ac:dyDescent="0.25">
      <c r="A2962" s="2">
        <f>IF(OR(A2961&gt;=2^I$9,C2961&lt;=VrefLow),"",A2961+1)</f>
        <v>2959</v>
      </c>
      <c r="B2962" s="6">
        <f>IF(OR(A2961&gt;=2^I$9,C2961&lt;=VrefLow),"",IF(B2961&lt;=0,"",(B2961-(M$6/(2^I$9)))))</f>
        <v>1.7781249999995814</v>
      </c>
      <c r="C2962" s="6">
        <f>IF(OR(A2961&gt;=2^I$9,C2961&lt;=VrefLow),"",(B2962*M$12)/(M$9+M$12))</f>
        <v>0.69981809296247643</v>
      </c>
      <c r="D2962" s="4">
        <f>IF(OR(A2961&gt;=2^I$9,C2961&lt;=VrefLow),"",ROUND(((C2962-VrefLow)*(2^REsolution))/(VrefHigh-VrefLow),0))</f>
        <v>1062</v>
      </c>
      <c r="E2962" s="5" t="str">
        <f>IF(OR(A2961&gt;=2^I$9,C2961&lt;=VrefLow),"",DEC2BIN((MOD(D2962,4096)/512),3)&amp;DEC2BIN(MOD(D2962,512),9))</f>
        <v>010000100110</v>
      </c>
      <c r="F2962" s="1" t="str">
        <f>IF(OR(A2961&gt;=2^I$9,C2961&lt;=VrefLow),"",DEC2HEX(D2962,4))</f>
        <v>0426</v>
      </c>
    </row>
    <row r="2963" spans="1:6" x14ac:dyDescent="0.25">
      <c r="A2963" s="2">
        <f>IF(OR(A2962&gt;=2^I$9,C2962&lt;=VrefLow),"",A2962+1)</f>
        <v>2960</v>
      </c>
      <c r="B2963" s="6">
        <f>IF(OR(A2962&gt;=2^I$9,C2962&lt;=VrefLow),"",IF(B2962&lt;=0,"",(B2962-(M$6/(2^I$9)))))</f>
        <v>1.7765624999995815</v>
      </c>
      <c r="C2963" s="6">
        <f>IF(OR(A2962&gt;=2^I$9,C2962&lt;=VrefLow),"",(B2963*M$12)/(M$9+M$12))</f>
        <v>0.69920313857498739</v>
      </c>
      <c r="D2963" s="4">
        <f>IF(OR(A2962&gt;=2^I$9,C2962&lt;=VrefLow),"",ROUND(((C2963-VrefLow)*(2^REsolution))/(VrefHigh-VrefLow),0))</f>
        <v>1061</v>
      </c>
      <c r="E2963" s="5" t="str">
        <f>IF(OR(A2962&gt;=2^I$9,C2962&lt;=VrefLow),"",DEC2BIN((MOD(D2963,4096)/512),3)&amp;DEC2BIN(MOD(D2963,512),9))</f>
        <v>010000100101</v>
      </c>
      <c r="F2963" s="1" t="str">
        <f>IF(OR(A2962&gt;=2^I$9,C2962&lt;=VrefLow),"",DEC2HEX(D2963,4))</f>
        <v>0425</v>
      </c>
    </row>
    <row r="2964" spans="1:6" x14ac:dyDescent="0.25">
      <c r="A2964" s="2">
        <f>IF(OR(A2963&gt;=2^I$9,C2963&lt;=VrefLow),"",A2963+1)</f>
        <v>2961</v>
      </c>
      <c r="B2964" s="6">
        <f>IF(OR(A2963&gt;=2^I$9,C2963&lt;=VrefLow),"",IF(B2963&lt;=0,"",(B2963-(M$6/(2^I$9)))))</f>
        <v>1.7749999999995816</v>
      </c>
      <c r="C2964" s="6">
        <f>IF(OR(A2963&gt;=2^I$9,C2963&lt;=VrefLow),"",(B2964*M$12)/(M$9+M$12))</f>
        <v>0.69858818418749824</v>
      </c>
      <c r="D2964" s="4">
        <f>IF(OR(A2963&gt;=2^I$9,C2963&lt;=VrefLow),"",ROUND(((C2964-VrefLow)*(2^REsolution))/(VrefHigh-VrefLow),0))</f>
        <v>1060</v>
      </c>
      <c r="E2964" s="5" t="str">
        <f>IF(OR(A2963&gt;=2^I$9,C2963&lt;=VrefLow),"",DEC2BIN((MOD(D2964,4096)/512),3)&amp;DEC2BIN(MOD(D2964,512),9))</f>
        <v>010000100100</v>
      </c>
      <c r="F2964" s="1" t="str">
        <f>IF(OR(A2963&gt;=2^I$9,C2963&lt;=VrefLow),"",DEC2HEX(D2964,4))</f>
        <v>0424</v>
      </c>
    </row>
    <row r="2965" spans="1:6" x14ac:dyDescent="0.25">
      <c r="A2965" s="2">
        <f>IF(OR(A2964&gt;=2^I$9,C2964&lt;=VrefLow),"",A2964+1)</f>
        <v>2962</v>
      </c>
      <c r="B2965" s="6">
        <f>IF(OR(A2964&gt;=2^I$9,C2964&lt;=VrefLow),"",IF(B2964&lt;=0,"",(B2964-(M$6/(2^I$9)))))</f>
        <v>1.7734374999995817</v>
      </c>
      <c r="C2965" s="6">
        <f>IF(OR(A2964&gt;=2^I$9,C2964&lt;=VrefLow),"",(B2965*M$12)/(M$9+M$12))</f>
        <v>0.69797322980000909</v>
      </c>
      <c r="D2965" s="4">
        <f>IF(OR(A2964&gt;=2^I$9,C2964&lt;=VrefLow),"",ROUND(((C2965-VrefLow)*(2^REsolution))/(VrefHigh-VrefLow),0))</f>
        <v>1059</v>
      </c>
      <c r="E2965" s="5" t="str">
        <f>IF(OR(A2964&gt;=2^I$9,C2964&lt;=VrefLow),"",DEC2BIN((MOD(D2965,4096)/512),3)&amp;DEC2BIN(MOD(D2965,512),9))</f>
        <v>010000100011</v>
      </c>
      <c r="F2965" s="1" t="str">
        <f>IF(OR(A2964&gt;=2^I$9,C2964&lt;=VrefLow),"",DEC2HEX(D2965,4))</f>
        <v>0423</v>
      </c>
    </row>
    <row r="2966" spans="1:6" x14ac:dyDescent="0.25">
      <c r="A2966" s="2">
        <f>IF(OR(A2965&gt;=2^I$9,C2965&lt;=VrefLow),"",A2965+1)</f>
        <v>2963</v>
      </c>
      <c r="B2966" s="6">
        <f>IF(OR(A2965&gt;=2^I$9,C2965&lt;=VrefLow),"",IF(B2965&lt;=0,"",(B2965-(M$6/(2^I$9)))))</f>
        <v>1.7718749999995818</v>
      </c>
      <c r="C2966" s="6">
        <f>IF(OR(A2965&gt;=2^I$9,C2965&lt;=VrefLow),"",(B2966*M$12)/(M$9+M$12))</f>
        <v>0.69735827541252005</v>
      </c>
      <c r="D2966" s="4">
        <f>IF(OR(A2965&gt;=2^I$9,C2965&lt;=VrefLow),"",ROUND(((C2966-VrefLow)*(2^REsolution))/(VrefHigh-VrefLow),0))</f>
        <v>1058</v>
      </c>
      <c r="E2966" s="5" t="str">
        <f>IF(OR(A2965&gt;=2^I$9,C2965&lt;=VrefLow),"",DEC2BIN((MOD(D2966,4096)/512),3)&amp;DEC2BIN(MOD(D2966,512),9))</f>
        <v>010000100010</v>
      </c>
      <c r="F2966" s="1" t="str">
        <f>IF(OR(A2965&gt;=2^I$9,C2965&lt;=VrefLow),"",DEC2HEX(D2966,4))</f>
        <v>0422</v>
      </c>
    </row>
    <row r="2967" spans="1:6" x14ac:dyDescent="0.25">
      <c r="A2967" s="2">
        <f>IF(OR(A2966&gt;=2^I$9,C2966&lt;=VrefLow),"",A2966+1)</f>
        <v>2964</v>
      </c>
      <c r="B2967" s="6">
        <f>IF(OR(A2966&gt;=2^I$9,C2966&lt;=VrefLow),"",IF(B2966&lt;=0,"",(B2966-(M$6/(2^I$9)))))</f>
        <v>1.7703124999995818</v>
      </c>
      <c r="C2967" s="6">
        <f>IF(OR(A2966&gt;=2^I$9,C2966&lt;=VrefLow),"",(B2967*M$12)/(M$9+M$12))</f>
        <v>0.69674332102503089</v>
      </c>
      <c r="D2967" s="4">
        <f>IF(OR(A2966&gt;=2^I$9,C2966&lt;=VrefLow),"",ROUND(((C2967-VrefLow)*(2^REsolution))/(VrefHigh-VrefLow),0))</f>
        <v>1057</v>
      </c>
      <c r="E2967" s="5" t="str">
        <f>IF(OR(A2966&gt;=2^I$9,C2966&lt;=VrefLow),"",DEC2BIN((MOD(D2967,4096)/512),3)&amp;DEC2BIN(MOD(D2967,512),9))</f>
        <v>010000100001</v>
      </c>
      <c r="F2967" s="1" t="str">
        <f>IF(OR(A2966&gt;=2^I$9,C2966&lt;=VrefLow),"",DEC2HEX(D2967,4))</f>
        <v>0421</v>
      </c>
    </row>
    <row r="2968" spans="1:6" x14ac:dyDescent="0.25">
      <c r="A2968" s="2">
        <f>IF(OR(A2967&gt;=2^I$9,C2967&lt;=VrefLow),"",A2967+1)</f>
        <v>2965</v>
      </c>
      <c r="B2968" s="6">
        <f>IF(OR(A2967&gt;=2^I$9,C2967&lt;=VrefLow),"",IF(B2967&lt;=0,"",(B2967-(M$6/(2^I$9)))))</f>
        <v>1.7687499999995819</v>
      </c>
      <c r="C2968" s="6">
        <f>IF(OR(A2967&gt;=2^I$9,C2967&lt;=VrefLow),"",(B2968*M$12)/(M$9+M$12))</f>
        <v>0.69612836663754174</v>
      </c>
      <c r="D2968" s="4">
        <f>IF(OR(A2967&gt;=2^I$9,C2967&lt;=VrefLow),"",ROUND(((C2968-VrefLow)*(2^REsolution))/(VrefHigh-VrefLow),0))</f>
        <v>1056</v>
      </c>
      <c r="E2968" s="5" t="str">
        <f>IF(OR(A2967&gt;=2^I$9,C2967&lt;=VrefLow),"",DEC2BIN((MOD(D2968,4096)/512),3)&amp;DEC2BIN(MOD(D2968,512),9))</f>
        <v>010000100000</v>
      </c>
      <c r="F2968" s="1" t="str">
        <f>IF(OR(A2967&gt;=2^I$9,C2967&lt;=VrefLow),"",DEC2HEX(D2968,4))</f>
        <v>0420</v>
      </c>
    </row>
    <row r="2969" spans="1:6" x14ac:dyDescent="0.25">
      <c r="A2969" s="2">
        <f>IF(OR(A2968&gt;=2^I$9,C2968&lt;=VrefLow),"",A2968+1)</f>
        <v>2966</v>
      </c>
      <c r="B2969" s="6">
        <f>IF(OR(A2968&gt;=2^I$9,C2968&lt;=VrefLow),"",IF(B2968&lt;=0,"",(B2968-(M$6/(2^I$9)))))</f>
        <v>1.767187499999582</v>
      </c>
      <c r="C2969" s="6">
        <f>IF(OR(A2968&gt;=2^I$9,C2968&lt;=VrefLow),"",(B2969*M$12)/(M$9+M$12))</f>
        <v>0.6955134122500527</v>
      </c>
      <c r="D2969" s="4">
        <f>IF(OR(A2968&gt;=2^I$9,C2968&lt;=VrefLow),"",ROUND(((C2969-VrefLow)*(2^REsolution))/(VrefHigh-VrefLow),0))</f>
        <v>1055</v>
      </c>
      <c r="E2969" s="5" t="str">
        <f>IF(OR(A2968&gt;=2^I$9,C2968&lt;=VrefLow),"",DEC2BIN((MOD(D2969,4096)/512),3)&amp;DEC2BIN(MOD(D2969,512),9))</f>
        <v>010000011111</v>
      </c>
      <c r="F2969" s="1" t="str">
        <f>IF(OR(A2968&gt;=2^I$9,C2968&lt;=VrefLow),"",DEC2HEX(D2969,4))</f>
        <v>041F</v>
      </c>
    </row>
    <row r="2970" spans="1:6" x14ac:dyDescent="0.25">
      <c r="A2970" s="2">
        <f>IF(OR(A2969&gt;=2^I$9,C2969&lt;=VrefLow),"",A2969+1)</f>
        <v>2967</v>
      </c>
      <c r="B2970" s="6">
        <f>IF(OR(A2969&gt;=2^I$9,C2969&lt;=VrefLow),"",IF(B2969&lt;=0,"",(B2969-(M$6/(2^I$9)))))</f>
        <v>1.7656249999995821</v>
      </c>
      <c r="C2970" s="6">
        <f>IF(OR(A2969&gt;=2^I$9,C2969&lt;=VrefLow),"",(B2970*M$12)/(M$9+M$12))</f>
        <v>0.69489845786256366</v>
      </c>
      <c r="D2970" s="4">
        <f>IF(OR(A2969&gt;=2^I$9,C2969&lt;=VrefLow),"",ROUND(((C2970-VrefLow)*(2^REsolution))/(VrefHigh-VrefLow),0))</f>
        <v>1054</v>
      </c>
      <c r="E2970" s="5" t="str">
        <f>IF(OR(A2969&gt;=2^I$9,C2969&lt;=VrefLow),"",DEC2BIN((MOD(D2970,4096)/512),3)&amp;DEC2BIN(MOD(D2970,512),9))</f>
        <v>010000011110</v>
      </c>
      <c r="F2970" s="1" t="str">
        <f>IF(OR(A2969&gt;=2^I$9,C2969&lt;=VrefLow),"",DEC2HEX(D2970,4))</f>
        <v>041E</v>
      </c>
    </row>
    <row r="2971" spans="1:6" x14ac:dyDescent="0.25">
      <c r="A2971" s="2">
        <f>IF(OR(A2970&gt;=2^I$9,C2970&lt;=VrefLow),"",A2970+1)</f>
        <v>2968</v>
      </c>
      <c r="B2971" s="6">
        <f>IF(OR(A2970&gt;=2^I$9,C2970&lt;=VrefLow),"",IF(B2970&lt;=0,"",(B2970-(M$6/(2^I$9)))))</f>
        <v>1.7640624999995822</v>
      </c>
      <c r="C2971" s="6">
        <f>IF(OR(A2970&gt;=2^I$9,C2970&lt;=VrefLow),"",(B2971*M$12)/(M$9+M$12))</f>
        <v>0.6942835034750745</v>
      </c>
      <c r="D2971" s="4">
        <f>IF(OR(A2970&gt;=2^I$9,C2970&lt;=VrefLow),"",ROUND(((C2971-VrefLow)*(2^REsolution))/(VrefHigh-VrefLow),0))</f>
        <v>1053</v>
      </c>
      <c r="E2971" s="5" t="str">
        <f>IF(OR(A2970&gt;=2^I$9,C2970&lt;=VrefLow),"",DEC2BIN((MOD(D2971,4096)/512),3)&amp;DEC2BIN(MOD(D2971,512),9))</f>
        <v>010000011101</v>
      </c>
      <c r="F2971" s="1" t="str">
        <f>IF(OR(A2970&gt;=2^I$9,C2970&lt;=VrefLow),"",DEC2HEX(D2971,4))</f>
        <v>041D</v>
      </c>
    </row>
    <row r="2972" spans="1:6" x14ac:dyDescent="0.25">
      <c r="A2972" s="2">
        <f>IF(OR(A2971&gt;=2^I$9,C2971&lt;=VrefLow),"",A2971+1)</f>
        <v>2969</v>
      </c>
      <c r="B2972" s="6">
        <f>IF(OR(A2971&gt;=2^I$9,C2971&lt;=VrefLow),"",IF(B2971&lt;=0,"",(B2971-(M$6/(2^I$9)))))</f>
        <v>1.7624999999995823</v>
      </c>
      <c r="C2972" s="6">
        <f>IF(OR(A2971&gt;=2^I$9,C2971&lt;=VrefLow),"",(B2972*M$12)/(M$9+M$12))</f>
        <v>0.69366854908758535</v>
      </c>
      <c r="D2972" s="4">
        <f>IF(OR(A2971&gt;=2^I$9,C2971&lt;=VrefLow),"",ROUND(((C2972-VrefLow)*(2^REsolution))/(VrefHigh-VrefLow),0))</f>
        <v>1052</v>
      </c>
      <c r="E2972" s="5" t="str">
        <f>IF(OR(A2971&gt;=2^I$9,C2971&lt;=VrefLow),"",DEC2BIN((MOD(D2972,4096)/512),3)&amp;DEC2BIN(MOD(D2972,512),9))</f>
        <v>010000011100</v>
      </c>
      <c r="F2972" s="1" t="str">
        <f>IF(OR(A2971&gt;=2^I$9,C2971&lt;=VrefLow),"",DEC2HEX(D2972,4))</f>
        <v>041C</v>
      </c>
    </row>
    <row r="2973" spans="1:6" x14ac:dyDescent="0.25">
      <c r="A2973" s="2">
        <f>IF(OR(A2972&gt;=2^I$9,C2972&lt;=VrefLow),"",A2972+1)</f>
        <v>2970</v>
      </c>
      <c r="B2973" s="6">
        <f>IF(OR(A2972&gt;=2^I$9,C2972&lt;=VrefLow),"",IF(B2972&lt;=0,"",(B2972-(M$6/(2^I$9)))))</f>
        <v>1.7609374999995824</v>
      </c>
      <c r="C2973" s="6">
        <f>IF(OR(A2972&gt;=2^I$9,C2972&lt;=VrefLow),"",(B2973*M$12)/(M$9+M$12))</f>
        <v>0.69305359470009631</v>
      </c>
      <c r="D2973" s="4">
        <f>IF(OR(A2972&gt;=2^I$9,C2972&lt;=VrefLow),"",ROUND(((C2973-VrefLow)*(2^REsolution))/(VrefHigh-VrefLow),0))</f>
        <v>1051</v>
      </c>
      <c r="E2973" s="5" t="str">
        <f>IF(OR(A2972&gt;=2^I$9,C2972&lt;=VrefLow),"",DEC2BIN((MOD(D2973,4096)/512),3)&amp;DEC2BIN(MOD(D2973,512),9))</f>
        <v>010000011011</v>
      </c>
      <c r="F2973" s="1" t="str">
        <f>IF(OR(A2972&gt;=2^I$9,C2972&lt;=VrefLow),"",DEC2HEX(D2973,4))</f>
        <v>041B</v>
      </c>
    </row>
    <row r="2974" spans="1:6" x14ac:dyDescent="0.25">
      <c r="A2974" s="2">
        <f>IF(OR(A2973&gt;=2^I$9,C2973&lt;=VrefLow),"",A2973+1)</f>
        <v>2971</v>
      </c>
      <c r="B2974" s="6">
        <f>IF(OR(A2973&gt;=2^I$9,C2973&lt;=VrefLow),"",IF(B2973&lt;=0,"",(B2973-(M$6/(2^I$9)))))</f>
        <v>1.7593749999995825</v>
      </c>
      <c r="C2974" s="6">
        <f>IF(OR(A2973&gt;=2^I$9,C2973&lt;=VrefLow),"",(B2974*M$12)/(M$9+M$12))</f>
        <v>0.69243864031260716</v>
      </c>
      <c r="D2974" s="4">
        <f>IF(OR(A2973&gt;=2^I$9,C2973&lt;=VrefLow),"",ROUND(((C2974-VrefLow)*(2^REsolution))/(VrefHigh-VrefLow),0))</f>
        <v>1050</v>
      </c>
      <c r="E2974" s="5" t="str">
        <f>IF(OR(A2973&gt;=2^I$9,C2973&lt;=VrefLow),"",DEC2BIN((MOD(D2974,4096)/512),3)&amp;DEC2BIN(MOD(D2974,512),9))</f>
        <v>010000011010</v>
      </c>
      <c r="F2974" s="1" t="str">
        <f>IF(OR(A2973&gt;=2^I$9,C2973&lt;=VrefLow),"",DEC2HEX(D2974,4))</f>
        <v>041A</v>
      </c>
    </row>
    <row r="2975" spans="1:6" x14ac:dyDescent="0.25">
      <c r="A2975" s="2">
        <f>IF(OR(A2974&gt;=2^I$9,C2974&lt;=VrefLow),"",A2974+1)</f>
        <v>2972</v>
      </c>
      <c r="B2975" s="6">
        <f>IF(OR(A2974&gt;=2^I$9,C2974&lt;=VrefLow),"",IF(B2974&lt;=0,"",(B2974-(M$6/(2^I$9)))))</f>
        <v>1.7578124999995826</v>
      </c>
      <c r="C2975" s="6">
        <f>IF(OR(A2974&gt;=2^I$9,C2974&lt;=VrefLow),"",(B2975*M$12)/(M$9+M$12))</f>
        <v>0.69182368592511811</v>
      </c>
      <c r="D2975" s="4">
        <f>IF(OR(A2974&gt;=2^I$9,C2974&lt;=VrefLow),"",ROUND(((C2975-VrefLow)*(2^REsolution))/(VrefHigh-VrefLow),0))</f>
        <v>1050</v>
      </c>
      <c r="E2975" s="5" t="str">
        <f>IF(OR(A2974&gt;=2^I$9,C2974&lt;=VrefLow),"",DEC2BIN((MOD(D2975,4096)/512),3)&amp;DEC2BIN(MOD(D2975,512),9))</f>
        <v>010000011010</v>
      </c>
      <c r="F2975" s="1" t="str">
        <f>IF(OR(A2974&gt;=2^I$9,C2974&lt;=VrefLow),"",DEC2HEX(D2975,4))</f>
        <v>041A</v>
      </c>
    </row>
    <row r="2976" spans="1:6" x14ac:dyDescent="0.25">
      <c r="A2976" s="2">
        <f>IF(OR(A2975&gt;=2^I$9,C2975&lt;=VrefLow),"",A2975+1)</f>
        <v>2973</v>
      </c>
      <c r="B2976" s="6">
        <f>IF(OR(A2975&gt;=2^I$9,C2975&lt;=VrefLow),"",IF(B2975&lt;=0,"",(B2975-(M$6/(2^I$9)))))</f>
        <v>1.7562499999995826</v>
      </c>
      <c r="C2976" s="6">
        <f>IF(OR(A2975&gt;=2^I$9,C2975&lt;=VrefLow),"",(B2976*M$12)/(M$9+M$12))</f>
        <v>0.69120873153762896</v>
      </c>
      <c r="D2976" s="4">
        <f>IF(OR(A2975&gt;=2^I$9,C2975&lt;=VrefLow),"",ROUND(((C2976-VrefLow)*(2^REsolution))/(VrefHigh-VrefLow),0))</f>
        <v>1049</v>
      </c>
      <c r="E2976" s="5" t="str">
        <f>IF(OR(A2975&gt;=2^I$9,C2975&lt;=VrefLow),"",DEC2BIN((MOD(D2976,4096)/512),3)&amp;DEC2BIN(MOD(D2976,512),9))</f>
        <v>010000011001</v>
      </c>
      <c r="F2976" s="1" t="str">
        <f>IF(OR(A2975&gt;=2^I$9,C2975&lt;=VrefLow),"",DEC2HEX(D2976,4))</f>
        <v>0419</v>
      </c>
    </row>
    <row r="2977" spans="1:6" x14ac:dyDescent="0.25">
      <c r="A2977" s="2">
        <f>IF(OR(A2976&gt;=2^I$9,C2976&lt;=VrefLow),"",A2976+1)</f>
        <v>2974</v>
      </c>
      <c r="B2977" s="6">
        <f>IF(OR(A2976&gt;=2^I$9,C2976&lt;=VrefLow),"",IF(B2976&lt;=0,"",(B2976-(M$6/(2^I$9)))))</f>
        <v>1.7546874999995827</v>
      </c>
      <c r="C2977" s="6">
        <f>IF(OR(A2976&gt;=2^I$9,C2976&lt;=VrefLow),"",(B2977*M$12)/(M$9+M$12))</f>
        <v>0.69059377715013981</v>
      </c>
      <c r="D2977" s="4">
        <f>IF(OR(A2976&gt;=2^I$9,C2976&lt;=VrefLow),"",ROUND(((C2977-VrefLow)*(2^REsolution))/(VrefHigh-VrefLow),0))</f>
        <v>1048</v>
      </c>
      <c r="E2977" s="5" t="str">
        <f>IF(OR(A2976&gt;=2^I$9,C2976&lt;=VrefLow),"",DEC2BIN((MOD(D2977,4096)/512),3)&amp;DEC2BIN(MOD(D2977,512),9))</f>
        <v>010000011000</v>
      </c>
      <c r="F2977" s="1" t="str">
        <f>IF(OR(A2976&gt;=2^I$9,C2976&lt;=VrefLow),"",DEC2HEX(D2977,4))</f>
        <v>0418</v>
      </c>
    </row>
    <row r="2978" spans="1:6" x14ac:dyDescent="0.25">
      <c r="A2978" s="2">
        <f>IF(OR(A2977&gt;=2^I$9,C2977&lt;=VrefLow),"",A2977+1)</f>
        <v>2975</v>
      </c>
      <c r="B2978" s="6">
        <f>IF(OR(A2977&gt;=2^I$9,C2977&lt;=VrefLow),"",IF(B2977&lt;=0,"",(B2977-(M$6/(2^I$9)))))</f>
        <v>1.7531249999995828</v>
      </c>
      <c r="C2978" s="6">
        <f>IF(OR(A2977&gt;=2^I$9,C2977&lt;=VrefLow),"",(B2978*M$12)/(M$9+M$12))</f>
        <v>0.68997882276265077</v>
      </c>
      <c r="D2978" s="4">
        <f>IF(OR(A2977&gt;=2^I$9,C2977&lt;=VrefLow),"",ROUND(((C2978-VrefLow)*(2^REsolution))/(VrefHigh-VrefLow),0))</f>
        <v>1047</v>
      </c>
      <c r="E2978" s="5" t="str">
        <f>IF(OR(A2977&gt;=2^I$9,C2977&lt;=VrefLow),"",DEC2BIN((MOD(D2978,4096)/512),3)&amp;DEC2BIN(MOD(D2978,512),9))</f>
        <v>010000010111</v>
      </c>
      <c r="F2978" s="1" t="str">
        <f>IF(OR(A2977&gt;=2^I$9,C2977&lt;=VrefLow),"",DEC2HEX(D2978,4))</f>
        <v>0417</v>
      </c>
    </row>
    <row r="2979" spans="1:6" x14ac:dyDescent="0.25">
      <c r="A2979" s="2">
        <f>IF(OR(A2978&gt;=2^I$9,C2978&lt;=VrefLow),"",A2978+1)</f>
        <v>2976</v>
      </c>
      <c r="B2979" s="6">
        <f>IF(OR(A2978&gt;=2^I$9,C2978&lt;=VrefLow),"",IF(B2978&lt;=0,"",(B2978-(M$6/(2^I$9)))))</f>
        <v>1.7515624999995829</v>
      </c>
      <c r="C2979" s="6">
        <f>IF(OR(A2978&gt;=2^I$9,C2978&lt;=VrefLow),"",(B2979*M$12)/(M$9+M$12))</f>
        <v>0.68936386837516173</v>
      </c>
      <c r="D2979" s="4">
        <f>IF(OR(A2978&gt;=2^I$9,C2978&lt;=VrefLow),"",ROUND(((C2979-VrefLow)*(2^REsolution))/(VrefHigh-VrefLow),0))</f>
        <v>1046</v>
      </c>
      <c r="E2979" s="5" t="str">
        <f>IF(OR(A2978&gt;=2^I$9,C2978&lt;=VrefLow),"",DEC2BIN((MOD(D2979,4096)/512),3)&amp;DEC2BIN(MOD(D2979,512),9))</f>
        <v>010000010110</v>
      </c>
      <c r="F2979" s="1" t="str">
        <f>IF(OR(A2978&gt;=2^I$9,C2978&lt;=VrefLow),"",DEC2HEX(D2979,4))</f>
        <v>0416</v>
      </c>
    </row>
    <row r="2980" spans="1:6" x14ac:dyDescent="0.25">
      <c r="A2980" s="2">
        <f>IF(OR(A2979&gt;=2^I$9,C2979&lt;=VrefLow),"",A2979+1)</f>
        <v>2977</v>
      </c>
      <c r="B2980" s="6">
        <f>IF(OR(A2979&gt;=2^I$9,C2979&lt;=VrefLow),"",IF(B2979&lt;=0,"",(B2979-(M$6/(2^I$9)))))</f>
        <v>1.749999999999583</v>
      </c>
      <c r="C2980" s="6">
        <f>IF(OR(A2979&gt;=2^I$9,C2979&lt;=VrefLow),"",(B2980*M$12)/(M$9+M$12))</f>
        <v>0.68874891398767246</v>
      </c>
      <c r="D2980" s="4">
        <f>IF(OR(A2979&gt;=2^I$9,C2979&lt;=VrefLow),"",ROUND(((C2980-VrefLow)*(2^REsolution))/(VrefHigh-VrefLow),0))</f>
        <v>1045</v>
      </c>
      <c r="E2980" s="5" t="str">
        <f>IF(OR(A2979&gt;=2^I$9,C2979&lt;=VrefLow),"",DEC2BIN((MOD(D2980,4096)/512),3)&amp;DEC2BIN(MOD(D2980,512),9))</f>
        <v>010000010101</v>
      </c>
      <c r="F2980" s="1" t="str">
        <f>IF(OR(A2979&gt;=2^I$9,C2979&lt;=VrefLow),"",DEC2HEX(D2980,4))</f>
        <v>0415</v>
      </c>
    </row>
    <row r="2981" spans="1:6" x14ac:dyDescent="0.25">
      <c r="A2981" s="2">
        <f>IF(OR(A2980&gt;=2^I$9,C2980&lt;=VrefLow),"",A2980+1)</f>
        <v>2978</v>
      </c>
      <c r="B2981" s="6">
        <f>IF(OR(A2980&gt;=2^I$9,C2980&lt;=VrefLow),"",IF(B2980&lt;=0,"",(B2980-(M$6/(2^I$9)))))</f>
        <v>1.7484374999995831</v>
      </c>
      <c r="C2981" s="6">
        <f>IF(OR(A2980&gt;=2^I$9,C2980&lt;=VrefLow),"",(B2981*M$12)/(M$9+M$12))</f>
        <v>0.68813395960018342</v>
      </c>
      <c r="D2981" s="4">
        <f>IF(OR(A2980&gt;=2^I$9,C2980&lt;=VrefLow),"",ROUND(((C2981-VrefLow)*(2^REsolution))/(VrefHigh-VrefLow),0))</f>
        <v>1044</v>
      </c>
      <c r="E2981" s="5" t="str">
        <f>IF(OR(A2980&gt;=2^I$9,C2980&lt;=VrefLow),"",DEC2BIN((MOD(D2981,4096)/512),3)&amp;DEC2BIN(MOD(D2981,512),9))</f>
        <v>010000010100</v>
      </c>
      <c r="F2981" s="1" t="str">
        <f>IF(OR(A2980&gt;=2^I$9,C2980&lt;=VrefLow),"",DEC2HEX(D2981,4))</f>
        <v>0414</v>
      </c>
    </row>
    <row r="2982" spans="1:6" x14ac:dyDescent="0.25">
      <c r="A2982" s="2">
        <f>IF(OR(A2981&gt;=2^I$9,C2981&lt;=VrefLow),"",A2981+1)</f>
        <v>2979</v>
      </c>
      <c r="B2982" s="6">
        <f>IF(OR(A2981&gt;=2^I$9,C2981&lt;=VrefLow),"",IF(B2981&lt;=0,"",(B2981-(M$6/(2^I$9)))))</f>
        <v>1.7468749999995832</v>
      </c>
      <c r="C2982" s="6">
        <f>IF(OR(A2981&gt;=2^I$9,C2981&lt;=VrefLow),"",(B2982*M$12)/(M$9+M$12))</f>
        <v>0.68751900521269438</v>
      </c>
      <c r="D2982" s="4">
        <f>IF(OR(A2981&gt;=2^I$9,C2981&lt;=VrefLow),"",ROUND(((C2982-VrefLow)*(2^REsolution))/(VrefHigh-VrefLow),0))</f>
        <v>1043</v>
      </c>
      <c r="E2982" s="5" t="str">
        <f>IF(OR(A2981&gt;=2^I$9,C2981&lt;=VrefLow),"",DEC2BIN((MOD(D2982,4096)/512),3)&amp;DEC2BIN(MOD(D2982,512),9))</f>
        <v>010000010011</v>
      </c>
      <c r="F2982" s="1" t="str">
        <f>IF(OR(A2981&gt;=2^I$9,C2981&lt;=VrefLow),"",DEC2HEX(D2982,4))</f>
        <v>0413</v>
      </c>
    </row>
    <row r="2983" spans="1:6" x14ac:dyDescent="0.25">
      <c r="A2983" s="2">
        <f>IF(OR(A2982&gt;=2^I$9,C2982&lt;=VrefLow),"",A2982+1)</f>
        <v>2980</v>
      </c>
      <c r="B2983" s="6">
        <f>IF(OR(A2982&gt;=2^I$9,C2982&lt;=VrefLow),"",IF(B2982&lt;=0,"",(B2982-(M$6/(2^I$9)))))</f>
        <v>1.7453124999995833</v>
      </c>
      <c r="C2983" s="6">
        <f>IF(OR(A2982&gt;=2^I$9,C2982&lt;=VrefLow),"",(B2983*M$12)/(M$9+M$12))</f>
        <v>0.68690405082520523</v>
      </c>
      <c r="D2983" s="4">
        <f>IF(OR(A2982&gt;=2^I$9,C2982&lt;=VrefLow),"",ROUND(((C2983-VrefLow)*(2^REsolution))/(VrefHigh-VrefLow),0))</f>
        <v>1042</v>
      </c>
      <c r="E2983" s="5" t="str">
        <f>IF(OR(A2982&gt;=2^I$9,C2982&lt;=VrefLow),"",DEC2BIN((MOD(D2983,4096)/512),3)&amp;DEC2BIN(MOD(D2983,512),9))</f>
        <v>010000010010</v>
      </c>
      <c r="F2983" s="1" t="str">
        <f>IF(OR(A2982&gt;=2^I$9,C2982&lt;=VrefLow),"",DEC2HEX(D2983,4))</f>
        <v>0412</v>
      </c>
    </row>
    <row r="2984" spans="1:6" x14ac:dyDescent="0.25">
      <c r="A2984" s="2">
        <f>IF(OR(A2983&gt;=2^I$9,C2983&lt;=VrefLow),"",A2983+1)</f>
        <v>2981</v>
      </c>
      <c r="B2984" s="6">
        <f>IF(OR(A2983&gt;=2^I$9,C2983&lt;=VrefLow),"",IF(B2983&lt;=0,"",(B2983-(M$6/(2^I$9)))))</f>
        <v>1.7437499999995834</v>
      </c>
      <c r="C2984" s="6">
        <f>IF(OR(A2983&gt;=2^I$9,C2983&lt;=VrefLow),"",(B2984*M$12)/(M$9+M$12))</f>
        <v>0.68628909643771607</v>
      </c>
      <c r="D2984" s="4">
        <f>IF(OR(A2983&gt;=2^I$9,C2983&lt;=VrefLow),"",ROUND(((C2984-VrefLow)*(2^REsolution))/(VrefHigh-VrefLow),0))</f>
        <v>1041</v>
      </c>
      <c r="E2984" s="5" t="str">
        <f>IF(OR(A2983&gt;=2^I$9,C2983&lt;=VrefLow),"",DEC2BIN((MOD(D2984,4096)/512),3)&amp;DEC2BIN(MOD(D2984,512),9))</f>
        <v>010000010001</v>
      </c>
      <c r="F2984" s="1" t="str">
        <f>IF(OR(A2983&gt;=2^I$9,C2983&lt;=VrefLow),"",DEC2HEX(D2984,4))</f>
        <v>0411</v>
      </c>
    </row>
    <row r="2985" spans="1:6" x14ac:dyDescent="0.25">
      <c r="A2985" s="2">
        <f>IF(OR(A2984&gt;=2^I$9,C2984&lt;=VrefLow),"",A2984+1)</f>
        <v>2982</v>
      </c>
      <c r="B2985" s="6">
        <f>IF(OR(A2984&gt;=2^I$9,C2984&lt;=VrefLow),"",IF(B2984&lt;=0,"",(B2984-(M$6/(2^I$9)))))</f>
        <v>1.7421874999995834</v>
      </c>
      <c r="C2985" s="6">
        <f>IF(OR(A2984&gt;=2^I$9,C2984&lt;=VrefLow),"",(B2985*M$12)/(M$9+M$12))</f>
        <v>0.68567414205022703</v>
      </c>
      <c r="D2985" s="4">
        <f>IF(OR(A2984&gt;=2^I$9,C2984&lt;=VrefLow),"",ROUND(((C2985-VrefLow)*(2^REsolution))/(VrefHigh-VrefLow),0))</f>
        <v>1040</v>
      </c>
      <c r="E2985" s="5" t="str">
        <f>IF(OR(A2984&gt;=2^I$9,C2984&lt;=VrefLow),"",DEC2BIN((MOD(D2985,4096)/512),3)&amp;DEC2BIN(MOD(D2985,512),9))</f>
        <v>010000010000</v>
      </c>
      <c r="F2985" s="1" t="str">
        <f>IF(OR(A2984&gt;=2^I$9,C2984&lt;=VrefLow),"",DEC2HEX(D2985,4))</f>
        <v>0410</v>
      </c>
    </row>
    <row r="2986" spans="1:6" x14ac:dyDescent="0.25">
      <c r="A2986" s="2">
        <f>IF(OR(A2985&gt;=2^I$9,C2985&lt;=VrefLow),"",A2985+1)</f>
        <v>2983</v>
      </c>
      <c r="B2986" s="6">
        <f>IF(OR(A2985&gt;=2^I$9,C2985&lt;=VrefLow),"",IF(B2985&lt;=0,"",(B2985-(M$6/(2^I$9)))))</f>
        <v>1.7406249999995835</v>
      </c>
      <c r="C2986" s="6">
        <f>IF(OR(A2985&gt;=2^I$9,C2985&lt;=VrefLow),"",(B2986*M$12)/(M$9+M$12))</f>
        <v>0.68505918766273788</v>
      </c>
      <c r="D2986" s="4">
        <f>IF(OR(A2985&gt;=2^I$9,C2985&lt;=VrefLow),"",ROUND(((C2986-VrefLow)*(2^REsolution))/(VrefHigh-VrefLow),0))</f>
        <v>1039</v>
      </c>
      <c r="E2986" s="5" t="str">
        <f>IF(OR(A2985&gt;=2^I$9,C2985&lt;=VrefLow),"",DEC2BIN((MOD(D2986,4096)/512),3)&amp;DEC2BIN(MOD(D2986,512),9))</f>
        <v>010000001111</v>
      </c>
      <c r="F2986" s="1" t="str">
        <f>IF(OR(A2985&gt;=2^I$9,C2985&lt;=VrefLow),"",DEC2HEX(D2986,4))</f>
        <v>040F</v>
      </c>
    </row>
    <row r="2987" spans="1:6" x14ac:dyDescent="0.25">
      <c r="A2987" s="2">
        <f>IF(OR(A2986&gt;=2^I$9,C2986&lt;=VrefLow),"",A2986+1)</f>
        <v>2984</v>
      </c>
      <c r="B2987" s="6">
        <f>IF(OR(A2986&gt;=2^I$9,C2986&lt;=VrefLow),"",IF(B2986&lt;=0,"",(B2986-(M$6/(2^I$9)))))</f>
        <v>1.7390624999995836</v>
      </c>
      <c r="C2987" s="6">
        <f>IF(OR(A2986&gt;=2^I$9,C2986&lt;=VrefLow),"",(B2987*M$12)/(M$9+M$12))</f>
        <v>0.68444423327524884</v>
      </c>
      <c r="D2987" s="4">
        <f>IF(OR(A2986&gt;=2^I$9,C2986&lt;=VrefLow),"",ROUND(((C2987-VrefLow)*(2^REsolution))/(VrefHigh-VrefLow),0))</f>
        <v>1038</v>
      </c>
      <c r="E2987" s="5" t="str">
        <f>IF(OR(A2986&gt;=2^I$9,C2986&lt;=VrefLow),"",DEC2BIN((MOD(D2987,4096)/512),3)&amp;DEC2BIN(MOD(D2987,512),9))</f>
        <v>010000001110</v>
      </c>
      <c r="F2987" s="1" t="str">
        <f>IF(OR(A2986&gt;=2^I$9,C2986&lt;=VrefLow),"",DEC2HEX(D2987,4))</f>
        <v>040E</v>
      </c>
    </row>
    <row r="2988" spans="1:6" x14ac:dyDescent="0.25">
      <c r="A2988" s="2">
        <f>IF(OR(A2987&gt;=2^I$9,C2987&lt;=VrefLow),"",A2987+1)</f>
        <v>2985</v>
      </c>
      <c r="B2988" s="6">
        <f>IF(OR(A2987&gt;=2^I$9,C2987&lt;=VrefLow),"",IF(B2987&lt;=0,"",(B2987-(M$6/(2^I$9)))))</f>
        <v>1.7374999999995837</v>
      </c>
      <c r="C2988" s="6">
        <f>IF(OR(A2987&gt;=2^I$9,C2987&lt;=VrefLow),"",(B2988*M$12)/(M$9+M$12))</f>
        <v>0.68382927888775968</v>
      </c>
      <c r="D2988" s="4">
        <f>IF(OR(A2987&gt;=2^I$9,C2987&lt;=VrefLow),"",ROUND(((C2988-VrefLow)*(2^REsolution))/(VrefHigh-VrefLow),0))</f>
        <v>1037</v>
      </c>
      <c r="E2988" s="5" t="str">
        <f>IF(OR(A2987&gt;=2^I$9,C2987&lt;=VrefLow),"",DEC2BIN((MOD(D2988,4096)/512),3)&amp;DEC2BIN(MOD(D2988,512),9))</f>
        <v>010000001101</v>
      </c>
      <c r="F2988" s="1" t="str">
        <f>IF(OR(A2987&gt;=2^I$9,C2987&lt;=VrefLow),"",DEC2HEX(D2988,4))</f>
        <v>040D</v>
      </c>
    </row>
    <row r="2989" spans="1:6" x14ac:dyDescent="0.25">
      <c r="A2989" s="2">
        <f>IF(OR(A2988&gt;=2^I$9,C2988&lt;=VrefLow),"",A2988+1)</f>
        <v>2986</v>
      </c>
      <c r="B2989" s="6">
        <f>IF(OR(A2988&gt;=2^I$9,C2988&lt;=VrefLow),"",IF(B2988&lt;=0,"",(B2988-(M$6/(2^I$9)))))</f>
        <v>1.7359374999995838</v>
      </c>
      <c r="C2989" s="6">
        <f>IF(OR(A2988&gt;=2^I$9,C2988&lt;=VrefLow),"",(B2989*M$12)/(M$9+M$12))</f>
        <v>0.68321432450027053</v>
      </c>
      <c r="D2989" s="4">
        <f>IF(OR(A2988&gt;=2^I$9,C2988&lt;=VrefLow),"",ROUND(((C2989-VrefLow)*(2^REsolution))/(VrefHigh-VrefLow),0))</f>
        <v>1036</v>
      </c>
      <c r="E2989" s="5" t="str">
        <f>IF(OR(A2988&gt;=2^I$9,C2988&lt;=VrefLow),"",DEC2BIN((MOD(D2989,4096)/512),3)&amp;DEC2BIN(MOD(D2989,512),9))</f>
        <v>010000001100</v>
      </c>
      <c r="F2989" s="1" t="str">
        <f>IF(OR(A2988&gt;=2^I$9,C2988&lt;=VrefLow),"",DEC2HEX(D2989,4))</f>
        <v>040C</v>
      </c>
    </row>
    <row r="2990" spans="1:6" x14ac:dyDescent="0.25">
      <c r="A2990" s="2">
        <f>IF(OR(A2989&gt;=2^I$9,C2989&lt;=VrefLow),"",A2989+1)</f>
        <v>2987</v>
      </c>
      <c r="B2990" s="6">
        <f>IF(OR(A2989&gt;=2^I$9,C2989&lt;=VrefLow),"",IF(B2989&lt;=0,"",(B2989-(M$6/(2^I$9)))))</f>
        <v>1.7343749999995839</v>
      </c>
      <c r="C2990" s="6">
        <f>IF(OR(A2989&gt;=2^I$9,C2989&lt;=VrefLow),"",(B2990*M$12)/(M$9+M$12))</f>
        <v>0.68259937011278149</v>
      </c>
      <c r="D2990" s="4">
        <f>IF(OR(A2989&gt;=2^I$9,C2989&lt;=VrefLow),"",ROUND(((C2990-VrefLow)*(2^REsolution))/(VrefHigh-VrefLow),0))</f>
        <v>1036</v>
      </c>
      <c r="E2990" s="5" t="str">
        <f>IF(OR(A2989&gt;=2^I$9,C2989&lt;=VrefLow),"",DEC2BIN((MOD(D2990,4096)/512),3)&amp;DEC2BIN(MOD(D2990,512),9))</f>
        <v>010000001100</v>
      </c>
      <c r="F2990" s="1" t="str">
        <f>IF(OR(A2989&gt;=2^I$9,C2989&lt;=VrefLow),"",DEC2HEX(D2990,4))</f>
        <v>040C</v>
      </c>
    </row>
    <row r="2991" spans="1:6" x14ac:dyDescent="0.25">
      <c r="A2991" s="2">
        <f>IF(OR(A2990&gt;=2^I$9,C2990&lt;=VrefLow),"",A2990+1)</f>
        <v>2988</v>
      </c>
      <c r="B2991" s="6">
        <f>IF(OR(A2990&gt;=2^I$9,C2990&lt;=VrefLow),"",IF(B2990&lt;=0,"",(B2990-(M$6/(2^I$9)))))</f>
        <v>1.732812499999584</v>
      </c>
      <c r="C2991" s="6">
        <f>IF(OR(A2990&gt;=2^I$9,C2990&lt;=VrefLow),"",(B2991*M$12)/(M$9+M$12))</f>
        <v>0.68198441572529245</v>
      </c>
      <c r="D2991" s="4">
        <f>IF(OR(A2990&gt;=2^I$9,C2990&lt;=VrefLow),"",ROUND(((C2991-VrefLow)*(2^REsolution))/(VrefHigh-VrefLow),0))</f>
        <v>1035</v>
      </c>
      <c r="E2991" s="5" t="str">
        <f>IF(OR(A2990&gt;=2^I$9,C2990&lt;=VrefLow),"",DEC2BIN((MOD(D2991,4096)/512),3)&amp;DEC2BIN(MOD(D2991,512),9))</f>
        <v>010000001011</v>
      </c>
      <c r="F2991" s="1" t="str">
        <f>IF(OR(A2990&gt;=2^I$9,C2990&lt;=VrefLow),"",DEC2HEX(D2991,4))</f>
        <v>040B</v>
      </c>
    </row>
    <row r="2992" spans="1:6" x14ac:dyDescent="0.25">
      <c r="A2992" s="2">
        <f>IF(OR(A2991&gt;=2^I$9,C2991&lt;=VrefLow),"",A2991+1)</f>
        <v>2989</v>
      </c>
      <c r="B2992" s="6">
        <f>IF(OR(A2991&gt;=2^I$9,C2991&lt;=VrefLow),"",IF(B2991&lt;=0,"",(B2991-(M$6/(2^I$9)))))</f>
        <v>1.7312499999995841</v>
      </c>
      <c r="C2992" s="6">
        <f>IF(OR(A2991&gt;=2^I$9,C2991&lt;=VrefLow),"",(B2992*M$12)/(M$9+M$12))</f>
        <v>0.68136946133780329</v>
      </c>
      <c r="D2992" s="4">
        <f>IF(OR(A2991&gt;=2^I$9,C2991&lt;=VrefLow),"",ROUND(((C2992-VrefLow)*(2^REsolution))/(VrefHigh-VrefLow),0))</f>
        <v>1034</v>
      </c>
      <c r="E2992" s="5" t="str">
        <f>IF(OR(A2991&gt;=2^I$9,C2991&lt;=VrefLow),"",DEC2BIN((MOD(D2992,4096)/512),3)&amp;DEC2BIN(MOD(D2992,512),9))</f>
        <v>010000001010</v>
      </c>
      <c r="F2992" s="1" t="str">
        <f>IF(OR(A2991&gt;=2^I$9,C2991&lt;=VrefLow),"",DEC2HEX(D2992,4))</f>
        <v>040A</v>
      </c>
    </row>
    <row r="2993" spans="1:6" x14ac:dyDescent="0.25">
      <c r="A2993" s="2">
        <f>IF(OR(A2992&gt;=2^I$9,C2992&lt;=VrefLow),"",A2992+1)</f>
        <v>2990</v>
      </c>
      <c r="B2993" s="6">
        <f>IF(OR(A2992&gt;=2^I$9,C2992&lt;=VrefLow),"",IF(B2992&lt;=0,"",(B2992-(M$6/(2^I$9)))))</f>
        <v>1.7296874999995842</v>
      </c>
      <c r="C2993" s="6">
        <f>IF(OR(A2992&gt;=2^I$9,C2992&lt;=VrefLow),"",(B2993*M$12)/(M$9+M$12))</f>
        <v>0.68075450695031414</v>
      </c>
      <c r="D2993" s="4">
        <f>IF(OR(A2992&gt;=2^I$9,C2992&lt;=VrefLow),"",ROUND(((C2993-VrefLow)*(2^REsolution))/(VrefHigh-VrefLow),0))</f>
        <v>1033</v>
      </c>
      <c r="E2993" s="5" t="str">
        <f>IF(OR(A2992&gt;=2^I$9,C2992&lt;=VrefLow),"",DEC2BIN((MOD(D2993,4096)/512),3)&amp;DEC2BIN(MOD(D2993,512),9))</f>
        <v>010000001001</v>
      </c>
      <c r="F2993" s="1" t="str">
        <f>IF(OR(A2992&gt;=2^I$9,C2992&lt;=VrefLow),"",DEC2HEX(D2993,4))</f>
        <v>0409</v>
      </c>
    </row>
    <row r="2994" spans="1:6" x14ac:dyDescent="0.25">
      <c r="A2994" s="2">
        <f>IF(OR(A2993&gt;=2^I$9,C2993&lt;=VrefLow),"",A2993+1)</f>
        <v>2991</v>
      </c>
      <c r="B2994" s="6">
        <f>IF(OR(A2993&gt;=2^I$9,C2993&lt;=VrefLow),"",IF(B2993&lt;=0,"",(B2993-(M$6/(2^I$9)))))</f>
        <v>1.7281249999995842</v>
      </c>
      <c r="C2994" s="6">
        <f>IF(OR(A2993&gt;=2^I$9,C2993&lt;=VrefLow),"",(B2994*M$12)/(M$9+M$12))</f>
        <v>0.6801395525628251</v>
      </c>
      <c r="D2994" s="4">
        <f>IF(OR(A2993&gt;=2^I$9,C2993&lt;=VrefLow),"",ROUND(((C2994-VrefLow)*(2^REsolution))/(VrefHigh-VrefLow),0))</f>
        <v>1032</v>
      </c>
      <c r="E2994" s="5" t="str">
        <f>IF(OR(A2993&gt;=2^I$9,C2993&lt;=VrefLow),"",DEC2BIN((MOD(D2994,4096)/512),3)&amp;DEC2BIN(MOD(D2994,512),9))</f>
        <v>010000001000</v>
      </c>
      <c r="F2994" s="1" t="str">
        <f>IF(OR(A2993&gt;=2^I$9,C2993&lt;=VrefLow),"",DEC2HEX(D2994,4))</f>
        <v>0408</v>
      </c>
    </row>
    <row r="2995" spans="1:6" x14ac:dyDescent="0.25">
      <c r="A2995" s="2">
        <f>IF(OR(A2994&gt;=2^I$9,C2994&lt;=VrefLow),"",A2994+1)</f>
        <v>2992</v>
      </c>
      <c r="B2995" s="6">
        <f>IF(OR(A2994&gt;=2^I$9,C2994&lt;=VrefLow),"",IF(B2994&lt;=0,"",(B2994-(M$6/(2^I$9)))))</f>
        <v>1.7265624999995843</v>
      </c>
      <c r="C2995" s="6">
        <f>IF(OR(A2994&gt;=2^I$9,C2994&lt;=VrefLow),"",(B2995*M$12)/(M$9+M$12))</f>
        <v>0.67952459817533595</v>
      </c>
      <c r="D2995" s="4">
        <f>IF(OR(A2994&gt;=2^I$9,C2994&lt;=VrefLow),"",ROUND(((C2995-VrefLow)*(2^REsolution))/(VrefHigh-VrefLow),0))</f>
        <v>1031</v>
      </c>
      <c r="E2995" s="5" t="str">
        <f>IF(OR(A2994&gt;=2^I$9,C2994&lt;=VrefLow),"",DEC2BIN((MOD(D2995,4096)/512),3)&amp;DEC2BIN(MOD(D2995,512),9))</f>
        <v>010000000111</v>
      </c>
      <c r="F2995" s="1" t="str">
        <f>IF(OR(A2994&gt;=2^I$9,C2994&lt;=VrefLow),"",DEC2HEX(D2995,4))</f>
        <v>0407</v>
      </c>
    </row>
    <row r="2996" spans="1:6" x14ac:dyDescent="0.25">
      <c r="A2996" s="2">
        <f>IF(OR(A2995&gt;=2^I$9,C2995&lt;=VrefLow),"",A2995+1)</f>
        <v>2993</v>
      </c>
      <c r="B2996" s="6">
        <f>IF(OR(A2995&gt;=2^I$9,C2995&lt;=VrefLow),"",IF(B2995&lt;=0,"",(B2995-(M$6/(2^I$9)))))</f>
        <v>1.7249999999995844</v>
      </c>
      <c r="C2996" s="6">
        <f>IF(OR(A2995&gt;=2^I$9,C2995&lt;=VrefLow),"",(B2996*M$12)/(M$9+M$12))</f>
        <v>0.67890964378784679</v>
      </c>
      <c r="D2996" s="4">
        <f>IF(OR(A2995&gt;=2^I$9,C2995&lt;=VrefLow),"",ROUND(((C2996-VrefLow)*(2^REsolution))/(VrefHigh-VrefLow),0))</f>
        <v>1030</v>
      </c>
      <c r="E2996" s="5" t="str">
        <f>IF(OR(A2995&gt;=2^I$9,C2995&lt;=VrefLow),"",DEC2BIN((MOD(D2996,4096)/512),3)&amp;DEC2BIN(MOD(D2996,512),9))</f>
        <v>010000000110</v>
      </c>
      <c r="F2996" s="1" t="str">
        <f>IF(OR(A2995&gt;=2^I$9,C2995&lt;=VrefLow),"",DEC2HEX(D2996,4))</f>
        <v>0406</v>
      </c>
    </row>
    <row r="2997" spans="1:6" x14ac:dyDescent="0.25">
      <c r="A2997" s="2">
        <f>IF(OR(A2996&gt;=2^I$9,C2996&lt;=VrefLow),"",A2996+1)</f>
        <v>2994</v>
      </c>
      <c r="B2997" s="6">
        <f>IF(OR(A2996&gt;=2^I$9,C2996&lt;=VrefLow),"",IF(B2996&lt;=0,"",(B2996-(M$6/(2^I$9)))))</f>
        <v>1.7234374999995845</v>
      </c>
      <c r="C2997" s="6">
        <f>IF(OR(A2996&gt;=2^I$9,C2996&lt;=VrefLow),"",(B2997*M$12)/(M$9+M$12))</f>
        <v>0.67829468940035775</v>
      </c>
      <c r="D2997" s="4">
        <f>IF(OR(A2996&gt;=2^I$9,C2996&lt;=VrefLow),"",ROUND(((C2997-VrefLow)*(2^REsolution))/(VrefHigh-VrefLow),0))</f>
        <v>1029</v>
      </c>
      <c r="E2997" s="5" t="str">
        <f>IF(OR(A2996&gt;=2^I$9,C2996&lt;=VrefLow),"",DEC2BIN((MOD(D2997,4096)/512),3)&amp;DEC2BIN(MOD(D2997,512),9))</f>
        <v>010000000101</v>
      </c>
      <c r="F2997" s="1" t="str">
        <f>IF(OR(A2996&gt;=2^I$9,C2996&lt;=VrefLow),"",DEC2HEX(D2997,4))</f>
        <v>0405</v>
      </c>
    </row>
    <row r="2998" spans="1:6" x14ac:dyDescent="0.25">
      <c r="A2998" s="2">
        <f>IF(OR(A2997&gt;=2^I$9,C2997&lt;=VrefLow),"",A2997+1)</f>
        <v>2995</v>
      </c>
      <c r="B2998" s="6">
        <f>IF(OR(A2997&gt;=2^I$9,C2997&lt;=VrefLow),"",IF(B2997&lt;=0,"",(B2997-(M$6/(2^I$9)))))</f>
        <v>1.7218749999995846</v>
      </c>
      <c r="C2998" s="6">
        <f>IF(OR(A2997&gt;=2^I$9,C2997&lt;=VrefLow),"",(B2998*M$12)/(M$9+M$12))</f>
        <v>0.67767973501286871</v>
      </c>
      <c r="D2998" s="4">
        <f>IF(OR(A2997&gt;=2^I$9,C2997&lt;=VrefLow),"",ROUND(((C2998-VrefLow)*(2^REsolution))/(VrefHigh-VrefLow),0))</f>
        <v>1028</v>
      </c>
      <c r="E2998" s="5" t="str">
        <f>IF(OR(A2997&gt;=2^I$9,C2997&lt;=VrefLow),"",DEC2BIN((MOD(D2998,4096)/512),3)&amp;DEC2BIN(MOD(D2998,512),9))</f>
        <v>010000000100</v>
      </c>
      <c r="F2998" s="1" t="str">
        <f>IF(OR(A2997&gt;=2^I$9,C2997&lt;=VrefLow),"",DEC2HEX(D2998,4))</f>
        <v>0404</v>
      </c>
    </row>
    <row r="2999" spans="1:6" x14ac:dyDescent="0.25">
      <c r="A2999" s="2">
        <f>IF(OR(A2998&gt;=2^I$9,C2998&lt;=VrefLow),"",A2998+1)</f>
        <v>2996</v>
      </c>
      <c r="B2999" s="6">
        <f>IF(OR(A2998&gt;=2^I$9,C2998&lt;=VrefLow),"",IF(B2998&lt;=0,"",(B2998-(M$6/(2^I$9)))))</f>
        <v>1.7203124999995847</v>
      </c>
      <c r="C2999" s="6">
        <f>IF(OR(A2998&gt;=2^I$9,C2998&lt;=VrefLow),"",(B2999*M$12)/(M$9+M$12))</f>
        <v>0.67706478062537956</v>
      </c>
      <c r="D2999" s="4">
        <f>IF(OR(A2998&gt;=2^I$9,C2998&lt;=VrefLow),"",ROUND(((C2999-VrefLow)*(2^REsolution))/(VrefHigh-VrefLow),0))</f>
        <v>1027</v>
      </c>
      <c r="E2999" s="5" t="str">
        <f>IF(OR(A2998&gt;=2^I$9,C2998&lt;=VrefLow),"",DEC2BIN((MOD(D2999,4096)/512),3)&amp;DEC2BIN(MOD(D2999,512),9))</f>
        <v>010000000011</v>
      </c>
      <c r="F2999" s="1" t="str">
        <f>IF(OR(A2998&gt;=2^I$9,C2998&lt;=VrefLow),"",DEC2HEX(D2999,4))</f>
        <v>0403</v>
      </c>
    </row>
    <row r="3000" spans="1:6" x14ac:dyDescent="0.25">
      <c r="A3000" s="2">
        <f>IF(OR(A2999&gt;=2^I$9,C2999&lt;=VrefLow),"",A2999+1)</f>
        <v>2997</v>
      </c>
      <c r="B3000" s="6">
        <f>IF(OR(A2999&gt;=2^I$9,C2999&lt;=VrefLow),"",IF(B2999&lt;=0,"",(B2999-(M$6/(2^I$9)))))</f>
        <v>1.7187499999995848</v>
      </c>
      <c r="C3000" s="6">
        <f>IF(OR(A2999&gt;=2^I$9,C2999&lt;=VrefLow),"",(B3000*M$12)/(M$9+M$12))</f>
        <v>0.67644982623789041</v>
      </c>
      <c r="D3000" s="4">
        <f>IF(OR(A2999&gt;=2^I$9,C2999&lt;=VrefLow),"",ROUND(((C3000-VrefLow)*(2^REsolution))/(VrefHigh-VrefLow),0))</f>
        <v>1026</v>
      </c>
      <c r="E3000" s="5" t="str">
        <f>IF(OR(A2999&gt;=2^I$9,C2999&lt;=VrefLow),"",DEC2BIN((MOD(D3000,4096)/512),3)&amp;DEC2BIN(MOD(D3000,512),9))</f>
        <v>010000000010</v>
      </c>
      <c r="F3000" s="1" t="str">
        <f>IF(OR(A2999&gt;=2^I$9,C2999&lt;=VrefLow),"",DEC2HEX(D3000,4))</f>
        <v>0402</v>
      </c>
    </row>
    <row r="3001" spans="1:6" x14ac:dyDescent="0.25">
      <c r="A3001" s="2">
        <f>IF(OR(A3000&gt;=2^I$9,C3000&lt;=VrefLow),"",A3000+1)</f>
        <v>2998</v>
      </c>
      <c r="B3001" s="6">
        <f>IF(OR(A3000&gt;=2^I$9,C3000&lt;=VrefLow),"",IF(B3000&lt;=0,"",(B3000-(M$6/(2^I$9)))))</f>
        <v>1.7171874999995849</v>
      </c>
      <c r="C3001" s="6">
        <f>IF(OR(A3000&gt;=2^I$9,C3000&lt;=VrefLow),"",(B3001*M$12)/(M$9+M$12))</f>
        <v>0.67583487185040136</v>
      </c>
      <c r="D3001" s="4">
        <f>IF(OR(A3000&gt;=2^I$9,C3000&lt;=VrefLow),"",ROUND(((C3001-VrefLow)*(2^REsolution))/(VrefHigh-VrefLow),0))</f>
        <v>1025</v>
      </c>
      <c r="E3001" s="5" t="str">
        <f>IF(OR(A3000&gt;=2^I$9,C3000&lt;=VrefLow),"",DEC2BIN((MOD(D3001,4096)/512),3)&amp;DEC2BIN(MOD(D3001,512),9))</f>
        <v>010000000001</v>
      </c>
      <c r="F3001" s="1" t="str">
        <f>IF(OR(A3000&gt;=2^I$9,C3000&lt;=VrefLow),"",DEC2HEX(D3001,4))</f>
        <v>0401</v>
      </c>
    </row>
    <row r="3002" spans="1:6" x14ac:dyDescent="0.25">
      <c r="A3002" s="2">
        <f>IF(OR(A3001&gt;=2^I$9,C3001&lt;=VrefLow),"",A3001+1)</f>
        <v>2999</v>
      </c>
      <c r="B3002" s="6">
        <f>IF(OR(A3001&gt;=2^I$9,C3001&lt;=VrefLow),"",IF(B3001&lt;=0,"",(B3001-(M$6/(2^I$9)))))</f>
        <v>1.715624999999585</v>
      </c>
      <c r="C3002" s="6">
        <f>IF(OR(A3001&gt;=2^I$9,C3001&lt;=VrefLow),"",(B3002*M$12)/(M$9+M$12))</f>
        <v>0.67521991746291221</v>
      </c>
      <c r="D3002" s="4">
        <f>IF(OR(A3001&gt;=2^I$9,C3001&lt;=VrefLow),"",ROUND(((C3002-VrefLow)*(2^REsolution))/(VrefHigh-VrefLow),0))</f>
        <v>1024</v>
      </c>
      <c r="E3002" s="5" t="str">
        <f>IF(OR(A3001&gt;=2^I$9,C3001&lt;=VrefLow),"",DEC2BIN((MOD(D3002,4096)/512),3)&amp;DEC2BIN(MOD(D3002,512),9))</f>
        <v>010000000000</v>
      </c>
      <c r="F3002" s="1" t="str">
        <f>IF(OR(A3001&gt;=2^I$9,C3001&lt;=VrefLow),"",DEC2HEX(D3002,4))</f>
        <v>0400</v>
      </c>
    </row>
    <row r="3003" spans="1:6" x14ac:dyDescent="0.25">
      <c r="A3003" s="2">
        <f>IF(OR(A3002&gt;=2^I$9,C3002&lt;=VrefLow),"",A3002+1)</f>
        <v>3000</v>
      </c>
      <c r="B3003" s="6">
        <f>IF(OR(A3002&gt;=2^I$9,C3002&lt;=VrefLow),"",IF(B3002&lt;=0,"",(B3002-(M$6/(2^I$9)))))</f>
        <v>1.714062499999585</v>
      </c>
      <c r="C3003" s="6">
        <f>IF(OR(A3002&gt;=2^I$9,C3002&lt;=VrefLow),"",(B3003*M$12)/(M$9+M$12))</f>
        <v>0.67460496307542317</v>
      </c>
      <c r="D3003" s="4">
        <f>IF(OR(A3002&gt;=2^I$9,C3002&lt;=VrefLow),"",ROUND(((C3003-VrefLow)*(2^REsolution))/(VrefHigh-VrefLow),0))</f>
        <v>1023</v>
      </c>
      <c r="E3003" s="5" t="str">
        <f>IF(OR(A3002&gt;=2^I$9,C3002&lt;=VrefLow),"",DEC2BIN((MOD(D3003,4096)/512),3)&amp;DEC2BIN(MOD(D3003,512),9))</f>
        <v>001111111111</v>
      </c>
      <c r="F3003" s="1" t="str">
        <f>IF(OR(A3002&gt;=2^I$9,C3002&lt;=VrefLow),"",DEC2HEX(D3003,4))</f>
        <v>03FF</v>
      </c>
    </row>
    <row r="3004" spans="1:6" x14ac:dyDescent="0.25">
      <c r="A3004" s="2">
        <f>IF(OR(A3003&gt;=2^I$9,C3003&lt;=VrefLow),"",A3003+1)</f>
        <v>3001</v>
      </c>
      <c r="B3004" s="6">
        <f>IF(OR(A3003&gt;=2^I$9,C3003&lt;=VrefLow),"",IF(B3003&lt;=0,"",(B3003-(M$6/(2^I$9)))))</f>
        <v>1.7124999999995851</v>
      </c>
      <c r="C3004" s="6">
        <f>IF(OR(A3003&gt;=2^I$9,C3003&lt;=VrefLow),"",(B3004*M$12)/(M$9+M$12))</f>
        <v>0.67399000868793413</v>
      </c>
      <c r="D3004" s="4">
        <f>IF(OR(A3003&gt;=2^I$9,C3003&lt;=VrefLow),"",ROUND(((C3004-VrefLow)*(2^REsolution))/(VrefHigh-VrefLow),0))</f>
        <v>1022</v>
      </c>
      <c r="E3004" s="5" t="str">
        <f>IF(OR(A3003&gt;=2^I$9,C3003&lt;=VrefLow),"",DEC2BIN((MOD(D3004,4096)/512),3)&amp;DEC2BIN(MOD(D3004,512),9))</f>
        <v>001111111110</v>
      </c>
      <c r="F3004" s="1" t="str">
        <f>IF(OR(A3003&gt;=2^I$9,C3003&lt;=VrefLow),"",DEC2HEX(D3004,4))</f>
        <v>03FE</v>
      </c>
    </row>
    <row r="3005" spans="1:6" x14ac:dyDescent="0.25">
      <c r="A3005" s="2">
        <f>IF(OR(A3004&gt;=2^I$9,C3004&lt;=VrefLow),"",A3004+1)</f>
        <v>3002</v>
      </c>
      <c r="B3005" s="6">
        <f>IF(OR(A3004&gt;=2^I$9,C3004&lt;=VrefLow),"",IF(B3004&lt;=0,"",(B3004-(M$6/(2^I$9)))))</f>
        <v>1.7109374999995852</v>
      </c>
      <c r="C3005" s="6">
        <f>IF(OR(A3004&gt;=2^I$9,C3004&lt;=VrefLow),"",(B3005*M$12)/(M$9+M$12))</f>
        <v>0.67337505430044486</v>
      </c>
      <c r="D3005" s="4">
        <f>IF(OR(A3004&gt;=2^I$9,C3004&lt;=VrefLow),"",ROUND(((C3005-VrefLow)*(2^REsolution))/(VrefHigh-VrefLow),0))</f>
        <v>1022</v>
      </c>
      <c r="E3005" s="5" t="str">
        <f>IF(OR(A3004&gt;=2^I$9,C3004&lt;=VrefLow),"",DEC2BIN((MOD(D3005,4096)/512),3)&amp;DEC2BIN(MOD(D3005,512),9))</f>
        <v>001111111110</v>
      </c>
      <c r="F3005" s="1" t="str">
        <f>IF(OR(A3004&gt;=2^I$9,C3004&lt;=VrefLow),"",DEC2HEX(D3005,4))</f>
        <v>03FE</v>
      </c>
    </row>
    <row r="3006" spans="1:6" x14ac:dyDescent="0.25">
      <c r="A3006" s="2">
        <f>IF(OR(A3005&gt;=2^I$9,C3005&lt;=VrefLow),"",A3005+1)</f>
        <v>3003</v>
      </c>
      <c r="B3006" s="6">
        <f>IF(OR(A3005&gt;=2^I$9,C3005&lt;=VrefLow),"",IF(B3005&lt;=0,"",(B3005-(M$6/(2^I$9)))))</f>
        <v>1.7093749999995853</v>
      </c>
      <c r="C3006" s="6">
        <f>IF(OR(A3005&gt;=2^I$9,C3005&lt;=VrefLow),"",(B3006*M$12)/(M$9+M$12))</f>
        <v>0.67276009991295582</v>
      </c>
      <c r="D3006" s="4">
        <f>IF(OR(A3005&gt;=2^I$9,C3005&lt;=VrefLow),"",ROUND(((C3006-VrefLow)*(2^REsolution))/(VrefHigh-VrefLow),0))</f>
        <v>1021</v>
      </c>
      <c r="E3006" s="5" t="str">
        <f>IF(OR(A3005&gt;=2^I$9,C3005&lt;=VrefLow),"",DEC2BIN((MOD(D3006,4096)/512),3)&amp;DEC2BIN(MOD(D3006,512),9))</f>
        <v>001111111101</v>
      </c>
      <c r="F3006" s="1" t="str">
        <f>IF(OR(A3005&gt;=2^I$9,C3005&lt;=VrefLow),"",DEC2HEX(D3006,4))</f>
        <v>03FD</v>
      </c>
    </row>
    <row r="3007" spans="1:6" x14ac:dyDescent="0.25">
      <c r="A3007" s="2">
        <f>IF(OR(A3006&gt;=2^I$9,C3006&lt;=VrefLow),"",A3006+1)</f>
        <v>3004</v>
      </c>
      <c r="B3007" s="6">
        <f>IF(OR(A3006&gt;=2^I$9,C3006&lt;=VrefLow),"",IF(B3006&lt;=0,"",(B3006-(M$6/(2^I$9)))))</f>
        <v>1.7078124999995854</v>
      </c>
      <c r="C3007" s="6">
        <f>IF(OR(A3006&gt;=2^I$9,C3006&lt;=VrefLow),"",(B3007*M$12)/(M$9+M$12))</f>
        <v>0.67214514552546678</v>
      </c>
      <c r="D3007" s="4">
        <f>IF(OR(A3006&gt;=2^I$9,C3006&lt;=VrefLow),"",ROUND(((C3007-VrefLow)*(2^REsolution))/(VrefHigh-VrefLow),0))</f>
        <v>1020</v>
      </c>
      <c r="E3007" s="5" t="str">
        <f>IF(OR(A3006&gt;=2^I$9,C3006&lt;=VrefLow),"",DEC2BIN((MOD(D3007,4096)/512),3)&amp;DEC2BIN(MOD(D3007,512),9))</f>
        <v>001111111100</v>
      </c>
      <c r="F3007" s="1" t="str">
        <f>IF(OR(A3006&gt;=2^I$9,C3006&lt;=VrefLow),"",DEC2HEX(D3007,4))</f>
        <v>03FC</v>
      </c>
    </row>
    <row r="3008" spans="1:6" x14ac:dyDescent="0.25">
      <c r="A3008" s="2">
        <f>IF(OR(A3007&gt;=2^I$9,C3007&lt;=VrefLow),"",A3007+1)</f>
        <v>3005</v>
      </c>
      <c r="B3008" s="6">
        <f>IF(OR(A3007&gt;=2^I$9,C3007&lt;=VrefLow),"",IF(B3007&lt;=0,"",(B3007-(M$6/(2^I$9)))))</f>
        <v>1.7062499999995855</v>
      </c>
      <c r="C3008" s="6">
        <f>IF(OR(A3007&gt;=2^I$9,C3007&lt;=VrefLow),"",(B3008*M$12)/(M$9+M$12))</f>
        <v>0.67153019113797763</v>
      </c>
      <c r="D3008" s="4">
        <f>IF(OR(A3007&gt;=2^I$9,C3007&lt;=VrefLow),"",ROUND(((C3008-VrefLow)*(2^REsolution))/(VrefHigh-VrefLow),0))</f>
        <v>1019</v>
      </c>
      <c r="E3008" s="5" t="str">
        <f>IF(OR(A3007&gt;=2^I$9,C3007&lt;=VrefLow),"",DEC2BIN((MOD(D3008,4096)/512),3)&amp;DEC2BIN(MOD(D3008,512),9))</f>
        <v>001111111011</v>
      </c>
      <c r="F3008" s="1" t="str">
        <f>IF(OR(A3007&gt;=2^I$9,C3007&lt;=VrefLow),"",DEC2HEX(D3008,4))</f>
        <v>03FB</v>
      </c>
    </row>
    <row r="3009" spans="1:6" x14ac:dyDescent="0.25">
      <c r="A3009" s="2">
        <f>IF(OR(A3008&gt;=2^I$9,C3008&lt;=VrefLow),"",A3008+1)</f>
        <v>3006</v>
      </c>
      <c r="B3009" s="6">
        <f>IF(OR(A3008&gt;=2^I$9,C3008&lt;=VrefLow),"",IF(B3008&lt;=0,"",(B3008-(M$6/(2^I$9)))))</f>
        <v>1.7046874999995856</v>
      </c>
      <c r="C3009" s="6">
        <f>IF(OR(A3008&gt;=2^I$9,C3008&lt;=VrefLow),"",(B3009*M$12)/(M$9+M$12))</f>
        <v>0.67091523675048848</v>
      </c>
      <c r="D3009" s="4">
        <f>IF(OR(A3008&gt;=2^I$9,C3008&lt;=VrefLow),"",ROUND(((C3009-VrefLow)*(2^REsolution))/(VrefHigh-VrefLow),0))</f>
        <v>1018</v>
      </c>
      <c r="E3009" s="5" t="str">
        <f>IF(OR(A3008&gt;=2^I$9,C3008&lt;=VrefLow),"",DEC2BIN((MOD(D3009,4096)/512),3)&amp;DEC2BIN(MOD(D3009,512),9))</f>
        <v>001111111010</v>
      </c>
      <c r="F3009" s="1" t="str">
        <f>IF(OR(A3008&gt;=2^I$9,C3008&lt;=VrefLow),"",DEC2HEX(D3009,4))</f>
        <v>03FA</v>
      </c>
    </row>
    <row r="3010" spans="1:6" x14ac:dyDescent="0.25">
      <c r="A3010" s="2">
        <f>IF(OR(A3009&gt;=2^I$9,C3009&lt;=VrefLow),"",A3009+1)</f>
        <v>3007</v>
      </c>
      <c r="B3010" s="6">
        <f>IF(OR(A3009&gt;=2^I$9,C3009&lt;=VrefLow),"",IF(B3009&lt;=0,"",(B3009-(M$6/(2^I$9)))))</f>
        <v>1.7031249999995857</v>
      </c>
      <c r="C3010" s="6">
        <f>IF(OR(A3009&gt;=2^I$9,C3009&lt;=VrefLow),"",(B3010*M$12)/(M$9+M$12))</f>
        <v>0.67030028236299943</v>
      </c>
      <c r="D3010" s="4">
        <f>IF(OR(A3009&gt;=2^I$9,C3009&lt;=VrefLow),"",ROUND(((C3010-VrefLow)*(2^REsolution))/(VrefHigh-VrefLow),0))</f>
        <v>1017</v>
      </c>
      <c r="E3010" s="5" t="str">
        <f>IF(OR(A3009&gt;=2^I$9,C3009&lt;=VrefLow),"",DEC2BIN((MOD(D3010,4096)/512),3)&amp;DEC2BIN(MOD(D3010,512),9))</f>
        <v>001111111001</v>
      </c>
      <c r="F3010" s="1" t="str">
        <f>IF(OR(A3009&gt;=2^I$9,C3009&lt;=VrefLow),"",DEC2HEX(D3010,4))</f>
        <v>03F9</v>
      </c>
    </row>
    <row r="3011" spans="1:6" x14ac:dyDescent="0.25">
      <c r="A3011" s="2">
        <f>IF(OR(A3010&gt;=2^I$9,C3010&lt;=VrefLow),"",A3010+1)</f>
        <v>3008</v>
      </c>
      <c r="B3011" s="6">
        <f>IF(OR(A3010&gt;=2^I$9,C3010&lt;=VrefLow),"",IF(B3010&lt;=0,"",(B3010-(M$6/(2^I$9)))))</f>
        <v>1.7015624999995858</v>
      </c>
      <c r="C3011" s="6">
        <f>IF(OR(A3010&gt;=2^I$9,C3010&lt;=VrefLow),"",(B3011*M$12)/(M$9+M$12))</f>
        <v>0.66968532797551028</v>
      </c>
      <c r="D3011" s="4">
        <f>IF(OR(A3010&gt;=2^I$9,C3010&lt;=VrefLow),"",ROUND(((C3011-VrefLow)*(2^REsolution))/(VrefHigh-VrefLow),0))</f>
        <v>1016</v>
      </c>
      <c r="E3011" s="5" t="str">
        <f>IF(OR(A3010&gt;=2^I$9,C3010&lt;=VrefLow),"",DEC2BIN((MOD(D3011,4096)/512),3)&amp;DEC2BIN(MOD(D3011,512),9))</f>
        <v>001111111000</v>
      </c>
      <c r="F3011" s="1" t="str">
        <f>IF(OR(A3010&gt;=2^I$9,C3010&lt;=VrefLow),"",DEC2HEX(D3011,4))</f>
        <v>03F8</v>
      </c>
    </row>
    <row r="3012" spans="1:6" x14ac:dyDescent="0.25">
      <c r="A3012" s="2">
        <f>IF(OR(A3011&gt;=2^I$9,C3011&lt;=VrefLow),"",A3011+1)</f>
        <v>3009</v>
      </c>
      <c r="B3012" s="6">
        <f>IF(OR(A3011&gt;=2^I$9,C3011&lt;=VrefLow),"",IF(B3011&lt;=0,"",(B3011-(M$6/(2^I$9)))))</f>
        <v>1.6999999999995858</v>
      </c>
      <c r="C3012" s="6">
        <f>IF(OR(A3011&gt;=2^I$9,C3011&lt;=VrefLow),"",(B3012*M$12)/(M$9+M$12))</f>
        <v>0.66907037358802124</v>
      </c>
      <c r="D3012" s="4">
        <f>IF(OR(A3011&gt;=2^I$9,C3011&lt;=VrefLow),"",ROUND(((C3012-VrefLow)*(2^REsolution))/(VrefHigh-VrefLow),0))</f>
        <v>1015</v>
      </c>
      <c r="E3012" s="5" t="str">
        <f>IF(OR(A3011&gt;=2^I$9,C3011&lt;=VrefLow),"",DEC2BIN((MOD(D3012,4096)/512),3)&amp;DEC2BIN(MOD(D3012,512),9))</f>
        <v>001111110111</v>
      </c>
      <c r="F3012" s="1" t="str">
        <f>IF(OR(A3011&gt;=2^I$9,C3011&lt;=VrefLow),"",DEC2HEX(D3012,4))</f>
        <v>03F7</v>
      </c>
    </row>
    <row r="3013" spans="1:6" x14ac:dyDescent="0.25">
      <c r="A3013" s="2">
        <f>IF(OR(A3012&gt;=2^I$9,C3012&lt;=VrefLow),"",A3012+1)</f>
        <v>3010</v>
      </c>
      <c r="B3013" s="6">
        <f>IF(OR(A3012&gt;=2^I$9,C3012&lt;=VrefLow),"",IF(B3012&lt;=0,"",(B3012-(M$6/(2^I$9)))))</f>
        <v>1.6984374999995859</v>
      </c>
      <c r="C3013" s="6">
        <f>IF(OR(A3012&gt;=2^I$9,C3012&lt;=VrefLow),"",(B3013*M$12)/(M$9+M$12))</f>
        <v>0.66845541920053209</v>
      </c>
      <c r="D3013" s="4">
        <f>IF(OR(A3012&gt;=2^I$9,C3012&lt;=VrefLow),"",ROUND(((C3013-VrefLow)*(2^REsolution))/(VrefHigh-VrefLow),0))</f>
        <v>1014</v>
      </c>
      <c r="E3013" s="5" t="str">
        <f>IF(OR(A3012&gt;=2^I$9,C3012&lt;=VrefLow),"",DEC2BIN((MOD(D3013,4096)/512),3)&amp;DEC2BIN(MOD(D3013,512),9))</f>
        <v>001111110110</v>
      </c>
      <c r="F3013" s="1" t="str">
        <f>IF(OR(A3012&gt;=2^I$9,C3012&lt;=VrefLow),"",DEC2HEX(D3013,4))</f>
        <v>03F6</v>
      </c>
    </row>
    <row r="3014" spans="1:6" x14ac:dyDescent="0.25">
      <c r="A3014" s="2">
        <f>IF(OR(A3013&gt;=2^I$9,C3013&lt;=VrefLow),"",A3013+1)</f>
        <v>3011</v>
      </c>
      <c r="B3014" s="6">
        <f>IF(OR(A3013&gt;=2^I$9,C3013&lt;=VrefLow),"",IF(B3013&lt;=0,"",(B3013-(M$6/(2^I$9)))))</f>
        <v>1.696874999999586</v>
      </c>
      <c r="C3014" s="6">
        <f>IF(OR(A3013&gt;=2^I$9,C3013&lt;=VrefLow),"",(B3014*M$12)/(M$9+M$12))</f>
        <v>0.66784046481304293</v>
      </c>
      <c r="D3014" s="4">
        <f>IF(OR(A3013&gt;=2^I$9,C3013&lt;=VrefLow),"",ROUND(((C3014-VrefLow)*(2^REsolution))/(VrefHigh-VrefLow),0))</f>
        <v>1013</v>
      </c>
      <c r="E3014" s="5" t="str">
        <f>IF(OR(A3013&gt;=2^I$9,C3013&lt;=VrefLow),"",DEC2BIN((MOD(D3014,4096)/512),3)&amp;DEC2BIN(MOD(D3014,512),9))</f>
        <v>001111110101</v>
      </c>
      <c r="F3014" s="1" t="str">
        <f>IF(OR(A3013&gt;=2^I$9,C3013&lt;=VrefLow),"",DEC2HEX(D3014,4))</f>
        <v>03F5</v>
      </c>
    </row>
    <row r="3015" spans="1:6" x14ac:dyDescent="0.25">
      <c r="A3015" s="2">
        <f>IF(OR(A3014&gt;=2^I$9,C3014&lt;=VrefLow),"",A3014+1)</f>
        <v>3012</v>
      </c>
      <c r="B3015" s="6">
        <f>IF(OR(A3014&gt;=2^I$9,C3014&lt;=VrefLow),"",IF(B3014&lt;=0,"",(B3014-(M$6/(2^I$9)))))</f>
        <v>1.6953124999995861</v>
      </c>
      <c r="C3015" s="6">
        <f>IF(OR(A3014&gt;=2^I$9,C3014&lt;=VrefLow),"",(B3015*M$12)/(M$9+M$12))</f>
        <v>0.66722551042555389</v>
      </c>
      <c r="D3015" s="4">
        <f>IF(OR(A3014&gt;=2^I$9,C3014&lt;=VrefLow),"",ROUND(((C3015-VrefLow)*(2^REsolution))/(VrefHigh-VrefLow),0))</f>
        <v>1012</v>
      </c>
      <c r="E3015" s="5" t="str">
        <f>IF(OR(A3014&gt;=2^I$9,C3014&lt;=VrefLow),"",DEC2BIN((MOD(D3015,4096)/512),3)&amp;DEC2BIN(MOD(D3015,512),9))</f>
        <v>001111110100</v>
      </c>
      <c r="F3015" s="1" t="str">
        <f>IF(OR(A3014&gt;=2^I$9,C3014&lt;=VrefLow),"",DEC2HEX(D3015,4))</f>
        <v>03F4</v>
      </c>
    </row>
    <row r="3016" spans="1:6" x14ac:dyDescent="0.25">
      <c r="A3016" s="2">
        <f>IF(OR(A3015&gt;=2^I$9,C3015&lt;=VrefLow),"",A3015+1)</f>
        <v>3013</v>
      </c>
      <c r="B3016" s="6">
        <f>IF(OR(A3015&gt;=2^I$9,C3015&lt;=VrefLow),"",IF(B3015&lt;=0,"",(B3015-(M$6/(2^I$9)))))</f>
        <v>1.6937499999995862</v>
      </c>
      <c r="C3016" s="6">
        <f>IF(OR(A3015&gt;=2^I$9,C3015&lt;=VrefLow),"",(B3016*M$12)/(M$9+M$12))</f>
        <v>0.66661055603806485</v>
      </c>
      <c r="D3016" s="4">
        <f>IF(OR(A3015&gt;=2^I$9,C3015&lt;=VrefLow),"",ROUND(((C3016-VrefLow)*(2^REsolution))/(VrefHigh-VrefLow),0))</f>
        <v>1011</v>
      </c>
      <c r="E3016" s="5" t="str">
        <f>IF(OR(A3015&gt;=2^I$9,C3015&lt;=VrefLow),"",DEC2BIN((MOD(D3016,4096)/512),3)&amp;DEC2BIN(MOD(D3016,512),9))</f>
        <v>001111110011</v>
      </c>
      <c r="F3016" s="1" t="str">
        <f>IF(OR(A3015&gt;=2^I$9,C3015&lt;=VrefLow),"",DEC2HEX(D3016,4))</f>
        <v>03F3</v>
      </c>
    </row>
    <row r="3017" spans="1:6" x14ac:dyDescent="0.25">
      <c r="A3017" s="2">
        <f>IF(OR(A3016&gt;=2^I$9,C3016&lt;=VrefLow),"",A3016+1)</f>
        <v>3014</v>
      </c>
      <c r="B3017" s="6">
        <f>IF(OR(A3016&gt;=2^I$9,C3016&lt;=VrefLow),"",IF(B3016&lt;=0,"",(B3016-(M$6/(2^I$9)))))</f>
        <v>1.6921874999995863</v>
      </c>
      <c r="C3017" s="6">
        <f>IF(OR(A3016&gt;=2^I$9,C3016&lt;=VrefLow),"",(B3017*M$12)/(M$9+M$12))</f>
        <v>0.66599560165057559</v>
      </c>
      <c r="D3017" s="4">
        <f>IF(OR(A3016&gt;=2^I$9,C3016&lt;=VrefLow),"",ROUND(((C3017-VrefLow)*(2^REsolution))/(VrefHigh-VrefLow),0))</f>
        <v>1010</v>
      </c>
      <c r="E3017" s="5" t="str">
        <f>IF(OR(A3016&gt;=2^I$9,C3016&lt;=VrefLow),"",DEC2BIN((MOD(D3017,4096)/512),3)&amp;DEC2BIN(MOD(D3017,512),9))</f>
        <v>001111110010</v>
      </c>
      <c r="F3017" s="1" t="str">
        <f>IF(OR(A3016&gt;=2^I$9,C3016&lt;=VrefLow),"",DEC2HEX(D3017,4))</f>
        <v>03F2</v>
      </c>
    </row>
    <row r="3018" spans="1:6" x14ac:dyDescent="0.25">
      <c r="A3018" s="2">
        <f>IF(OR(A3017&gt;=2^I$9,C3017&lt;=VrefLow),"",A3017+1)</f>
        <v>3015</v>
      </c>
      <c r="B3018" s="6">
        <f>IF(OR(A3017&gt;=2^I$9,C3017&lt;=VrefLow),"",IF(B3017&lt;=0,"",(B3017-(M$6/(2^I$9)))))</f>
        <v>1.6906249999995864</v>
      </c>
      <c r="C3018" s="6">
        <f>IF(OR(A3017&gt;=2^I$9,C3017&lt;=VrefLow),"",(B3018*M$12)/(M$9+M$12))</f>
        <v>0.66538064726308654</v>
      </c>
      <c r="D3018" s="4">
        <f>IF(OR(A3017&gt;=2^I$9,C3017&lt;=VrefLow),"",ROUND(((C3018-VrefLow)*(2^REsolution))/(VrefHigh-VrefLow),0))</f>
        <v>1009</v>
      </c>
      <c r="E3018" s="5" t="str">
        <f>IF(OR(A3017&gt;=2^I$9,C3017&lt;=VrefLow),"",DEC2BIN((MOD(D3018,4096)/512),3)&amp;DEC2BIN(MOD(D3018,512),9))</f>
        <v>001111110001</v>
      </c>
      <c r="F3018" s="1" t="str">
        <f>IF(OR(A3017&gt;=2^I$9,C3017&lt;=VrefLow),"",DEC2HEX(D3018,4))</f>
        <v>03F1</v>
      </c>
    </row>
    <row r="3019" spans="1:6" x14ac:dyDescent="0.25">
      <c r="A3019" s="2">
        <f>IF(OR(A3018&gt;=2^I$9,C3018&lt;=VrefLow),"",A3018+1)</f>
        <v>3016</v>
      </c>
      <c r="B3019" s="6">
        <f>IF(OR(A3018&gt;=2^I$9,C3018&lt;=VrefLow),"",IF(B3018&lt;=0,"",(B3018-(M$6/(2^I$9)))))</f>
        <v>1.6890624999995865</v>
      </c>
      <c r="C3019" s="6">
        <f>IF(OR(A3018&gt;=2^I$9,C3018&lt;=VrefLow),"",(B3019*M$12)/(M$9+M$12))</f>
        <v>0.6647656928755975</v>
      </c>
      <c r="D3019" s="4">
        <f>IF(OR(A3018&gt;=2^I$9,C3018&lt;=VrefLow),"",ROUND(((C3019-VrefLow)*(2^REsolution))/(VrefHigh-VrefLow),0))</f>
        <v>1008</v>
      </c>
      <c r="E3019" s="5" t="str">
        <f>IF(OR(A3018&gt;=2^I$9,C3018&lt;=VrefLow),"",DEC2BIN((MOD(D3019,4096)/512),3)&amp;DEC2BIN(MOD(D3019,512),9))</f>
        <v>001111110000</v>
      </c>
      <c r="F3019" s="1" t="str">
        <f>IF(OR(A3018&gt;=2^I$9,C3018&lt;=VrefLow),"",DEC2HEX(D3019,4))</f>
        <v>03F0</v>
      </c>
    </row>
    <row r="3020" spans="1:6" x14ac:dyDescent="0.25">
      <c r="A3020" s="2">
        <f>IF(OR(A3019&gt;=2^I$9,C3019&lt;=VrefLow),"",A3019+1)</f>
        <v>3017</v>
      </c>
      <c r="B3020" s="6">
        <f>IF(OR(A3019&gt;=2^I$9,C3019&lt;=VrefLow),"",IF(B3019&lt;=0,"",(B3019-(M$6/(2^I$9)))))</f>
        <v>1.6874999999995866</v>
      </c>
      <c r="C3020" s="6">
        <f>IF(OR(A3019&gt;=2^I$9,C3019&lt;=VrefLow),"",(B3020*M$12)/(M$9+M$12))</f>
        <v>0.66415073848810835</v>
      </c>
      <c r="D3020" s="4">
        <f>IF(OR(A3019&gt;=2^I$9,C3019&lt;=VrefLow),"",ROUND(((C3020-VrefLow)*(2^REsolution))/(VrefHigh-VrefLow),0))</f>
        <v>1008</v>
      </c>
      <c r="E3020" s="5" t="str">
        <f>IF(OR(A3019&gt;=2^I$9,C3019&lt;=VrefLow),"",DEC2BIN((MOD(D3020,4096)/512),3)&amp;DEC2BIN(MOD(D3020,512),9))</f>
        <v>001111110000</v>
      </c>
      <c r="F3020" s="1" t="str">
        <f>IF(OR(A3019&gt;=2^I$9,C3019&lt;=VrefLow),"",DEC2HEX(D3020,4))</f>
        <v>03F0</v>
      </c>
    </row>
    <row r="3021" spans="1:6" x14ac:dyDescent="0.25">
      <c r="A3021" s="2">
        <f>IF(OR(A3020&gt;=2^I$9,C3020&lt;=VrefLow),"",A3020+1)</f>
        <v>3018</v>
      </c>
      <c r="B3021" s="6">
        <f>IF(OR(A3020&gt;=2^I$9,C3020&lt;=VrefLow),"",IF(B3020&lt;=0,"",(B3020-(M$6/(2^I$9)))))</f>
        <v>1.6859374999995866</v>
      </c>
      <c r="C3021" s="6">
        <f>IF(OR(A3020&gt;=2^I$9,C3020&lt;=VrefLow),"",(B3021*M$12)/(M$9+M$12))</f>
        <v>0.6635357841006192</v>
      </c>
      <c r="D3021" s="4">
        <f>IF(OR(A3020&gt;=2^I$9,C3020&lt;=VrefLow),"",ROUND(((C3021-VrefLow)*(2^REsolution))/(VrefHigh-VrefLow),0))</f>
        <v>1007</v>
      </c>
      <c r="E3021" s="5" t="str">
        <f>IF(OR(A3020&gt;=2^I$9,C3020&lt;=VrefLow),"",DEC2BIN((MOD(D3021,4096)/512),3)&amp;DEC2BIN(MOD(D3021,512),9))</f>
        <v>001111101111</v>
      </c>
      <c r="F3021" s="1" t="str">
        <f>IF(OR(A3020&gt;=2^I$9,C3020&lt;=VrefLow),"",DEC2HEX(D3021,4))</f>
        <v>03EF</v>
      </c>
    </row>
    <row r="3022" spans="1:6" x14ac:dyDescent="0.25">
      <c r="A3022" s="2">
        <f>IF(OR(A3021&gt;=2^I$9,C3021&lt;=VrefLow),"",A3021+1)</f>
        <v>3019</v>
      </c>
      <c r="B3022" s="6">
        <f>IF(OR(A3021&gt;=2^I$9,C3021&lt;=VrefLow),"",IF(B3021&lt;=0,"",(B3021-(M$6/(2^I$9)))))</f>
        <v>1.6843749999995867</v>
      </c>
      <c r="C3022" s="6">
        <f>IF(OR(A3021&gt;=2^I$9,C3021&lt;=VrefLow),"",(B3022*M$12)/(M$9+M$12))</f>
        <v>0.66292082971313016</v>
      </c>
      <c r="D3022" s="4">
        <f>IF(OR(A3021&gt;=2^I$9,C3021&lt;=VrefLow),"",ROUND(((C3022-VrefLow)*(2^REsolution))/(VrefHigh-VrefLow),0))</f>
        <v>1006</v>
      </c>
      <c r="E3022" s="5" t="str">
        <f>IF(OR(A3021&gt;=2^I$9,C3021&lt;=VrefLow),"",DEC2BIN((MOD(D3022,4096)/512),3)&amp;DEC2BIN(MOD(D3022,512),9))</f>
        <v>001111101110</v>
      </c>
      <c r="F3022" s="1" t="str">
        <f>IF(OR(A3021&gt;=2^I$9,C3021&lt;=VrefLow),"",DEC2HEX(D3022,4))</f>
        <v>03EE</v>
      </c>
    </row>
    <row r="3023" spans="1:6" x14ac:dyDescent="0.25">
      <c r="A3023" s="2">
        <f>IF(OR(A3022&gt;=2^I$9,C3022&lt;=VrefLow),"",A3022+1)</f>
        <v>3020</v>
      </c>
      <c r="B3023" s="6">
        <f>IF(OR(A3022&gt;=2^I$9,C3022&lt;=VrefLow),"",IF(B3022&lt;=0,"",(B3022-(M$6/(2^I$9)))))</f>
        <v>1.6828124999995868</v>
      </c>
      <c r="C3023" s="6">
        <f>IF(OR(A3022&gt;=2^I$9,C3022&lt;=VrefLow),"",(B3023*M$12)/(M$9+M$12))</f>
        <v>0.662305875325641</v>
      </c>
      <c r="D3023" s="4">
        <f>IF(OR(A3022&gt;=2^I$9,C3022&lt;=VrefLow),"",ROUND(((C3023-VrefLow)*(2^REsolution))/(VrefHigh-VrefLow),0))</f>
        <v>1005</v>
      </c>
      <c r="E3023" s="5" t="str">
        <f>IF(OR(A3022&gt;=2^I$9,C3022&lt;=VrefLow),"",DEC2BIN((MOD(D3023,4096)/512),3)&amp;DEC2BIN(MOD(D3023,512),9))</f>
        <v>001111101101</v>
      </c>
      <c r="F3023" s="1" t="str">
        <f>IF(OR(A3022&gt;=2^I$9,C3022&lt;=VrefLow),"",DEC2HEX(D3023,4))</f>
        <v>03ED</v>
      </c>
    </row>
    <row r="3024" spans="1:6" x14ac:dyDescent="0.25">
      <c r="A3024" s="2">
        <f>IF(OR(A3023&gt;=2^I$9,C3023&lt;=VrefLow),"",A3023+1)</f>
        <v>3021</v>
      </c>
      <c r="B3024" s="6">
        <f>IF(OR(A3023&gt;=2^I$9,C3023&lt;=VrefLow),"",IF(B3023&lt;=0,"",(B3023-(M$6/(2^I$9)))))</f>
        <v>1.6812499999995869</v>
      </c>
      <c r="C3024" s="6">
        <f>IF(OR(A3023&gt;=2^I$9,C3023&lt;=VrefLow),"",(B3024*M$12)/(M$9+M$12))</f>
        <v>0.66169092093815196</v>
      </c>
      <c r="D3024" s="4">
        <f>IF(OR(A3023&gt;=2^I$9,C3023&lt;=VrefLow),"",ROUND(((C3024-VrefLow)*(2^REsolution))/(VrefHigh-VrefLow),0))</f>
        <v>1004</v>
      </c>
      <c r="E3024" s="5" t="str">
        <f>IF(OR(A3023&gt;=2^I$9,C3023&lt;=VrefLow),"",DEC2BIN((MOD(D3024,4096)/512),3)&amp;DEC2BIN(MOD(D3024,512),9))</f>
        <v>001111101100</v>
      </c>
      <c r="F3024" s="1" t="str">
        <f>IF(OR(A3023&gt;=2^I$9,C3023&lt;=VrefLow),"",DEC2HEX(D3024,4))</f>
        <v>03EC</v>
      </c>
    </row>
    <row r="3025" spans="1:6" x14ac:dyDescent="0.25">
      <c r="A3025" s="2">
        <f>IF(OR(A3024&gt;=2^I$9,C3024&lt;=VrefLow),"",A3024+1)</f>
        <v>3022</v>
      </c>
      <c r="B3025" s="6">
        <f>IF(OR(A3024&gt;=2^I$9,C3024&lt;=VrefLow),"",IF(B3024&lt;=0,"",(B3024-(M$6/(2^I$9)))))</f>
        <v>1.679687499999587</v>
      </c>
      <c r="C3025" s="6">
        <f>IF(OR(A3024&gt;=2^I$9,C3024&lt;=VrefLow),"",(B3025*M$12)/(M$9+M$12))</f>
        <v>0.66107596655066281</v>
      </c>
      <c r="D3025" s="4">
        <f>IF(OR(A3024&gt;=2^I$9,C3024&lt;=VrefLow),"",ROUND(((C3025-VrefLow)*(2^REsolution))/(VrefHigh-VrefLow),0))</f>
        <v>1003</v>
      </c>
      <c r="E3025" s="5" t="str">
        <f>IF(OR(A3024&gt;=2^I$9,C3024&lt;=VrefLow),"",DEC2BIN((MOD(D3025,4096)/512),3)&amp;DEC2BIN(MOD(D3025,512),9))</f>
        <v>001111101011</v>
      </c>
      <c r="F3025" s="1" t="str">
        <f>IF(OR(A3024&gt;=2^I$9,C3024&lt;=VrefLow),"",DEC2HEX(D3025,4))</f>
        <v>03EB</v>
      </c>
    </row>
    <row r="3026" spans="1:6" x14ac:dyDescent="0.25">
      <c r="A3026" s="2">
        <f>IF(OR(A3025&gt;=2^I$9,C3025&lt;=VrefLow),"",A3025+1)</f>
        <v>3023</v>
      </c>
      <c r="B3026" s="6">
        <f>IF(OR(A3025&gt;=2^I$9,C3025&lt;=VrefLow),"",IF(B3025&lt;=0,"",(B3025-(M$6/(2^I$9)))))</f>
        <v>1.6781249999995871</v>
      </c>
      <c r="C3026" s="6">
        <f>IF(OR(A3025&gt;=2^I$9,C3025&lt;=VrefLow),"",(B3026*M$12)/(M$9+M$12))</f>
        <v>0.66046101216317366</v>
      </c>
      <c r="D3026" s="4">
        <f>IF(OR(A3025&gt;=2^I$9,C3025&lt;=VrefLow),"",ROUND(((C3026-VrefLow)*(2^REsolution))/(VrefHigh-VrefLow),0))</f>
        <v>1002</v>
      </c>
      <c r="E3026" s="5" t="str">
        <f>IF(OR(A3025&gt;=2^I$9,C3025&lt;=VrefLow),"",DEC2BIN((MOD(D3026,4096)/512),3)&amp;DEC2BIN(MOD(D3026,512),9))</f>
        <v>001111101010</v>
      </c>
      <c r="F3026" s="1" t="str">
        <f>IF(OR(A3025&gt;=2^I$9,C3025&lt;=VrefLow),"",DEC2HEX(D3026,4))</f>
        <v>03EA</v>
      </c>
    </row>
    <row r="3027" spans="1:6" x14ac:dyDescent="0.25">
      <c r="A3027" s="2">
        <f>IF(OR(A3026&gt;=2^I$9,C3026&lt;=VrefLow),"",A3026+1)</f>
        <v>3024</v>
      </c>
      <c r="B3027" s="6">
        <f>IF(OR(A3026&gt;=2^I$9,C3026&lt;=VrefLow),"",IF(B3026&lt;=0,"",(B3026-(M$6/(2^I$9)))))</f>
        <v>1.6765624999995872</v>
      </c>
      <c r="C3027" s="6">
        <f>IF(OR(A3026&gt;=2^I$9,C3026&lt;=VrefLow),"",(B3027*M$12)/(M$9+M$12))</f>
        <v>0.65984605777568461</v>
      </c>
      <c r="D3027" s="4">
        <f>IF(OR(A3026&gt;=2^I$9,C3026&lt;=VrefLow),"",ROUND(((C3027-VrefLow)*(2^REsolution))/(VrefHigh-VrefLow),0))</f>
        <v>1001</v>
      </c>
      <c r="E3027" s="5" t="str">
        <f>IF(OR(A3026&gt;=2^I$9,C3026&lt;=VrefLow),"",DEC2BIN((MOD(D3027,4096)/512),3)&amp;DEC2BIN(MOD(D3027,512),9))</f>
        <v>001111101001</v>
      </c>
      <c r="F3027" s="1" t="str">
        <f>IF(OR(A3026&gt;=2^I$9,C3026&lt;=VrefLow),"",DEC2HEX(D3027,4))</f>
        <v>03E9</v>
      </c>
    </row>
    <row r="3028" spans="1:6" x14ac:dyDescent="0.25">
      <c r="A3028" s="2">
        <f>IF(OR(A3027&gt;=2^I$9,C3027&lt;=VrefLow),"",A3027+1)</f>
        <v>3025</v>
      </c>
      <c r="B3028" s="6">
        <f>IF(OR(A3027&gt;=2^I$9,C3027&lt;=VrefLow),"",IF(B3027&lt;=0,"",(B3027-(M$6/(2^I$9)))))</f>
        <v>1.6749999999995873</v>
      </c>
      <c r="C3028" s="6">
        <f>IF(OR(A3027&gt;=2^I$9,C3027&lt;=VrefLow),"",(B3028*M$12)/(M$9+M$12))</f>
        <v>0.65923110338819557</v>
      </c>
      <c r="D3028" s="4">
        <f>IF(OR(A3027&gt;=2^I$9,C3027&lt;=VrefLow),"",ROUND(((C3028-VrefLow)*(2^REsolution))/(VrefHigh-VrefLow),0))</f>
        <v>1000</v>
      </c>
      <c r="E3028" s="5" t="str">
        <f>IF(OR(A3027&gt;=2^I$9,C3027&lt;=VrefLow),"",DEC2BIN((MOD(D3028,4096)/512),3)&amp;DEC2BIN(MOD(D3028,512),9))</f>
        <v>001111101000</v>
      </c>
      <c r="F3028" s="1" t="str">
        <f>IF(OR(A3027&gt;=2^I$9,C3027&lt;=VrefLow),"",DEC2HEX(D3028,4))</f>
        <v>03E8</v>
      </c>
    </row>
    <row r="3029" spans="1:6" x14ac:dyDescent="0.25">
      <c r="A3029" s="2">
        <f>IF(OR(A3028&gt;=2^I$9,C3028&lt;=VrefLow),"",A3028+1)</f>
        <v>3026</v>
      </c>
      <c r="B3029" s="6">
        <f>IF(OR(A3028&gt;=2^I$9,C3028&lt;=VrefLow),"",IF(B3028&lt;=0,"",(B3028-(M$6/(2^I$9)))))</f>
        <v>1.6734374999995874</v>
      </c>
      <c r="C3029" s="6">
        <f>IF(OR(A3028&gt;=2^I$9,C3028&lt;=VrefLow),"",(B3029*M$12)/(M$9+M$12))</f>
        <v>0.65861614900070642</v>
      </c>
      <c r="D3029" s="4">
        <f>IF(OR(A3028&gt;=2^I$9,C3028&lt;=VrefLow),"",ROUND(((C3029-VrefLow)*(2^REsolution))/(VrefHigh-VrefLow),0))</f>
        <v>999</v>
      </c>
      <c r="E3029" s="5" t="str">
        <f>IF(OR(A3028&gt;=2^I$9,C3028&lt;=VrefLow),"",DEC2BIN((MOD(D3029,4096)/512),3)&amp;DEC2BIN(MOD(D3029,512),9))</f>
        <v>001111100111</v>
      </c>
      <c r="F3029" s="1" t="str">
        <f>IF(OR(A3028&gt;=2^I$9,C3028&lt;=VrefLow),"",DEC2HEX(D3029,4))</f>
        <v>03E7</v>
      </c>
    </row>
    <row r="3030" spans="1:6" x14ac:dyDescent="0.25">
      <c r="A3030" s="2">
        <f>IF(OR(A3029&gt;=2^I$9,C3029&lt;=VrefLow),"",A3029+1)</f>
        <v>3027</v>
      </c>
      <c r="B3030" s="6">
        <f>IF(OR(A3029&gt;=2^I$9,C3029&lt;=VrefLow),"",IF(B3029&lt;=0,"",(B3029-(M$6/(2^I$9)))))</f>
        <v>1.6718749999995874</v>
      </c>
      <c r="C3030" s="6">
        <f>IF(OR(A3029&gt;=2^I$9,C3029&lt;=VrefLow),"",(B3030*M$12)/(M$9+M$12))</f>
        <v>0.65800119461321727</v>
      </c>
      <c r="D3030" s="4">
        <f>IF(OR(A3029&gt;=2^I$9,C3029&lt;=VrefLow),"",ROUND(((C3030-VrefLow)*(2^REsolution))/(VrefHigh-VrefLow),0))</f>
        <v>998</v>
      </c>
      <c r="E3030" s="5" t="str">
        <f>IF(OR(A3029&gt;=2^I$9,C3029&lt;=VrefLow),"",DEC2BIN((MOD(D3030,4096)/512),3)&amp;DEC2BIN(MOD(D3030,512),9))</f>
        <v>001111100110</v>
      </c>
      <c r="F3030" s="1" t="str">
        <f>IF(OR(A3029&gt;=2^I$9,C3029&lt;=VrefLow),"",DEC2HEX(D3030,4))</f>
        <v>03E6</v>
      </c>
    </row>
    <row r="3031" spans="1:6" x14ac:dyDescent="0.25">
      <c r="A3031" s="2">
        <f>IF(OR(A3030&gt;=2^I$9,C3030&lt;=VrefLow),"",A3030+1)</f>
        <v>3028</v>
      </c>
      <c r="B3031" s="6">
        <f>IF(OR(A3030&gt;=2^I$9,C3030&lt;=VrefLow),"",IF(B3030&lt;=0,"",(B3030-(M$6/(2^I$9)))))</f>
        <v>1.6703124999995875</v>
      </c>
      <c r="C3031" s="6">
        <f>IF(OR(A3030&gt;=2^I$9,C3030&lt;=VrefLow),"",(B3031*M$12)/(M$9+M$12))</f>
        <v>0.65738624022572822</v>
      </c>
      <c r="D3031" s="4">
        <f>IF(OR(A3030&gt;=2^I$9,C3030&lt;=VrefLow),"",ROUND(((C3031-VrefLow)*(2^REsolution))/(VrefHigh-VrefLow),0))</f>
        <v>997</v>
      </c>
      <c r="E3031" s="5" t="str">
        <f>IF(OR(A3030&gt;=2^I$9,C3030&lt;=VrefLow),"",DEC2BIN((MOD(D3031,4096)/512),3)&amp;DEC2BIN(MOD(D3031,512),9))</f>
        <v>001111100101</v>
      </c>
      <c r="F3031" s="1" t="str">
        <f>IF(OR(A3030&gt;=2^I$9,C3030&lt;=VrefLow),"",DEC2HEX(D3031,4))</f>
        <v>03E5</v>
      </c>
    </row>
    <row r="3032" spans="1:6" x14ac:dyDescent="0.25">
      <c r="A3032" s="2">
        <f>IF(OR(A3031&gt;=2^I$9,C3031&lt;=VrefLow),"",A3031+1)</f>
        <v>3029</v>
      </c>
      <c r="B3032" s="6">
        <f>IF(OR(A3031&gt;=2^I$9,C3031&lt;=VrefLow),"",IF(B3031&lt;=0,"",(B3031-(M$6/(2^I$9)))))</f>
        <v>1.6687499999995876</v>
      </c>
      <c r="C3032" s="6">
        <f>IF(OR(A3031&gt;=2^I$9,C3031&lt;=VrefLow),"",(B3032*M$12)/(M$9+M$12))</f>
        <v>0.65677128583823907</v>
      </c>
      <c r="D3032" s="4">
        <f>IF(OR(A3031&gt;=2^I$9,C3031&lt;=VrefLow),"",ROUND(((C3032-VrefLow)*(2^REsolution))/(VrefHigh-VrefLow),0))</f>
        <v>996</v>
      </c>
      <c r="E3032" s="5" t="str">
        <f>IF(OR(A3031&gt;=2^I$9,C3031&lt;=VrefLow),"",DEC2BIN((MOD(D3032,4096)/512),3)&amp;DEC2BIN(MOD(D3032,512),9))</f>
        <v>001111100100</v>
      </c>
      <c r="F3032" s="1" t="str">
        <f>IF(OR(A3031&gt;=2^I$9,C3031&lt;=VrefLow),"",DEC2HEX(D3032,4))</f>
        <v>03E4</v>
      </c>
    </row>
    <row r="3033" spans="1:6" x14ac:dyDescent="0.25">
      <c r="A3033" s="2">
        <f>IF(OR(A3032&gt;=2^I$9,C3032&lt;=VrefLow),"",A3032+1)</f>
        <v>3030</v>
      </c>
      <c r="B3033" s="6">
        <f>IF(OR(A3032&gt;=2^I$9,C3032&lt;=VrefLow),"",IF(B3032&lt;=0,"",(B3032-(M$6/(2^I$9)))))</f>
        <v>1.6671874999995877</v>
      </c>
      <c r="C3033" s="6">
        <f>IF(OR(A3032&gt;=2^I$9,C3032&lt;=VrefLow),"",(B3033*M$12)/(M$9+M$12))</f>
        <v>0.65615633145074992</v>
      </c>
      <c r="D3033" s="4">
        <f>IF(OR(A3032&gt;=2^I$9,C3032&lt;=VrefLow),"",ROUND(((C3033-VrefLow)*(2^REsolution))/(VrefHigh-VrefLow),0))</f>
        <v>995</v>
      </c>
      <c r="E3033" s="5" t="str">
        <f>IF(OR(A3032&gt;=2^I$9,C3032&lt;=VrefLow),"",DEC2BIN((MOD(D3033,4096)/512),3)&amp;DEC2BIN(MOD(D3033,512),9))</f>
        <v>001111100011</v>
      </c>
      <c r="F3033" s="1" t="str">
        <f>IF(OR(A3032&gt;=2^I$9,C3032&lt;=VrefLow),"",DEC2HEX(D3033,4))</f>
        <v>03E3</v>
      </c>
    </row>
    <row r="3034" spans="1:6" x14ac:dyDescent="0.25">
      <c r="A3034" s="2">
        <f>IF(OR(A3033&gt;=2^I$9,C3033&lt;=VrefLow),"",A3033+1)</f>
        <v>3031</v>
      </c>
      <c r="B3034" s="6">
        <f>IF(OR(A3033&gt;=2^I$9,C3033&lt;=VrefLow),"",IF(B3033&lt;=0,"",(B3033-(M$6/(2^I$9)))))</f>
        <v>1.6656249999995878</v>
      </c>
      <c r="C3034" s="6">
        <f>IF(OR(A3033&gt;=2^I$9,C3033&lt;=VrefLow),"",(B3034*M$12)/(M$9+M$12))</f>
        <v>0.65554137706326088</v>
      </c>
      <c r="D3034" s="4">
        <f>IF(OR(A3033&gt;=2^I$9,C3033&lt;=VrefLow),"",ROUND(((C3034-VrefLow)*(2^REsolution))/(VrefHigh-VrefLow),0))</f>
        <v>994</v>
      </c>
      <c r="E3034" s="5" t="str">
        <f>IF(OR(A3033&gt;=2^I$9,C3033&lt;=VrefLow),"",DEC2BIN((MOD(D3034,4096)/512),3)&amp;DEC2BIN(MOD(D3034,512),9))</f>
        <v>001111100010</v>
      </c>
      <c r="F3034" s="1" t="str">
        <f>IF(OR(A3033&gt;=2^I$9,C3033&lt;=VrefLow),"",DEC2HEX(D3034,4))</f>
        <v>03E2</v>
      </c>
    </row>
    <row r="3035" spans="1:6" x14ac:dyDescent="0.25">
      <c r="A3035" s="2">
        <f>IF(OR(A3034&gt;=2^I$9,C3034&lt;=VrefLow),"",A3034+1)</f>
        <v>3032</v>
      </c>
      <c r="B3035" s="6">
        <f>IF(OR(A3034&gt;=2^I$9,C3034&lt;=VrefLow),"",IF(B3034&lt;=0,"",(B3034-(M$6/(2^I$9)))))</f>
        <v>1.6640624999995879</v>
      </c>
      <c r="C3035" s="6">
        <f>IF(OR(A3034&gt;=2^I$9,C3034&lt;=VrefLow),"",(B3035*M$12)/(M$9+M$12))</f>
        <v>0.65492642267577184</v>
      </c>
      <c r="D3035" s="4">
        <f>IF(OR(A3034&gt;=2^I$9,C3034&lt;=VrefLow),"",ROUND(((C3035-VrefLow)*(2^REsolution))/(VrefHigh-VrefLow),0))</f>
        <v>994</v>
      </c>
      <c r="E3035" s="5" t="str">
        <f>IF(OR(A3034&gt;=2^I$9,C3034&lt;=VrefLow),"",DEC2BIN((MOD(D3035,4096)/512),3)&amp;DEC2BIN(MOD(D3035,512),9))</f>
        <v>001111100010</v>
      </c>
      <c r="F3035" s="1" t="str">
        <f>IF(OR(A3034&gt;=2^I$9,C3034&lt;=VrefLow),"",DEC2HEX(D3035,4))</f>
        <v>03E2</v>
      </c>
    </row>
    <row r="3036" spans="1:6" x14ac:dyDescent="0.25">
      <c r="A3036" s="2">
        <f>IF(OR(A3035&gt;=2^I$9,C3035&lt;=VrefLow),"",A3035+1)</f>
        <v>3033</v>
      </c>
      <c r="B3036" s="6">
        <f>IF(OR(A3035&gt;=2^I$9,C3035&lt;=VrefLow),"",IF(B3035&lt;=0,"",(B3035-(M$6/(2^I$9)))))</f>
        <v>1.662499999999588</v>
      </c>
      <c r="C3036" s="6">
        <f>IF(OR(A3035&gt;=2^I$9,C3035&lt;=VrefLow),"",(B3036*M$12)/(M$9+M$12))</f>
        <v>0.65431146828828268</v>
      </c>
      <c r="D3036" s="4">
        <f>IF(OR(A3035&gt;=2^I$9,C3035&lt;=VrefLow),"",ROUND(((C3036-VrefLow)*(2^REsolution))/(VrefHigh-VrefLow),0))</f>
        <v>993</v>
      </c>
      <c r="E3036" s="5" t="str">
        <f>IF(OR(A3035&gt;=2^I$9,C3035&lt;=VrefLow),"",DEC2BIN((MOD(D3036,4096)/512),3)&amp;DEC2BIN(MOD(D3036,512),9))</f>
        <v>001111100001</v>
      </c>
      <c r="F3036" s="1" t="str">
        <f>IF(OR(A3035&gt;=2^I$9,C3035&lt;=VrefLow),"",DEC2HEX(D3036,4))</f>
        <v>03E1</v>
      </c>
    </row>
    <row r="3037" spans="1:6" x14ac:dyDescent="0.25">
      <c r="A3037" s="2">
        <f>IF(OR(A3036&gt;=2^I$9,C3036&lt;=VrefLow),"",A3036+1)</f>
        <v>3034</v>
      </c>
      <c r="B3037" s="6">
        <f>IF(OR(A3036&gt;=2^I$9,C3036&lt;=VrefLow),"",IF(B3036&lt;=0,"",(B3036-(M$6/(2^I$9)))))</f>
        <v>1.6609374999995881</v>
      </c>
      <c r="C3037" s="6">
        <f>IF(OR(A3036&gt;=2^I$9,C3036&lt;=VrefLow),"",(B3037*M$12)/(M$9+M$12))</f>
        <v>0.65369651390079353</v>
      </c>
      <c r="D3037" s="4">
        <f>IF(OR(A3036&gt;=2^I$9,C3036&lt;=VrefLow),"",ROUND(((C3037-VrefLow)*(2^REsolution))/(VrefHigh-VrefLow),0))</f>
        <v>992</v>
      </c>
      <c r="E3037" s="5" t="str">
        <f>IF(OR(A3036&gt;=2^I$9,C3036&lt;=VrefLow),"",DEC2BIN((MOD(D3037,4096)/512),3)&amp;DEC2BIN(MOD(D3037,512),9))</f>
        <v>001111100000</v>
      </c>
      <c r="F3037" s="1" t="str">
        <f>IF(OR(A3036&gt;=2^I$9,C3036&lt;=VrefLow),"",DEC2HEX(D3037,4))</f>
        <v>03E0</v>
      </c>
    </row>
    <row r="3038" spans="1:6" x14ac:dyDescent="0.25">
      <c r="A3038" s="2">
        <f>IF(OR(A3037&gt;=2^I$9,C3037&lt;=VrefLow),"",A3037+1)</f>
        <v>3035</v>
      </c>
      <c r="B3038" s="6">
        <f>IF(OR(A3037&gt;=2^I$9,C3037&lt;=VrefLow),"",IF(B3037&lt;=0,"",(B3037-(M$6/(2^I$9)))))</f>
        <v>1.6593749999995882</v>
      </c>
      <c r="C3038" s="6">
        <f>IF(OR(A3037&gt;=2^I$9,C3037&lt;=VrefLow),"",(B3038*M$12)/(M$9+M$12))</f>
        <v>0.65308155951330449</v>
      </c>
      <c r="D3038" s="4">
        <f>IF(OR(A3037&gt;=2^I$9,C3037&lt;=VrefLow),"",ROUND(((C3038-VrefLow)*(2^REsolution))/(VrefHigh-VrefLow),0))</f>
        <v>991</v>
      </c>
      <c r="E3038" s="5" t="str">
        <f>IF(OR(A3037&gt;=2^I$9,C3037&lt;=VrefLow),"",DEC2BIN((MOD(D3038,4096)/512),3)&amp;DEC2BIN(MOD(D3038,512),9))</f>
        <v>001111011111</v>
      </c>
      <c r="F3038" s="1" t="str">
        <f>IF(OR(A3037&gt;=2^I$9,C3037&lt;=VrefLow),"",DEC2HEX(D3038,4))</f>
        <v>03DF</v>
      </c>
    </row>
    <row r="3039" spans="1:6" x14ac:dyDescent="0.25">
      <c r="A3039" s="2">
        <f>IF(OR(A3038&gt;=2^I$9,C3038&lt;=VrefLow),"",A3038+1)</f>
        <v>3036</v>
      </c>
      <c r="B3039" s="6">
        <f>IF(OR(A3038&gt;=2^I$9,C3038&lt;=VrefLow),"",IF(B3038&lt;=0,"",(B3038-(M$6/(2^I$9)))))</f>
        <v>1.6578124999995882</v>
      </c>
      <c r="C3039" s="6">
        <f>IF(OR(A3038&gt;=2^I$9,C3038&lt;=VrefLow),"",(B3039*M$12)/(M$9+M$12))</f>
        <v>0.65246660512581534</v>
      </c>
      <c r="D3039" s="4">
        <f>IF(OR(A3038&gt;=2^I$9,C3038&lt;=VrefLow),"",ROUND(((C3039-VrefLow)*(2^REsolution))/(VrefHigh-VrefLow),0))</f>
        <v>990</v>
      </c>
      <c r="E3039" s="5" t="str">
        <f>IF(OR(A3038&gt;=2^I$9,C3038&lt;=VrefLow),"",DEC2BIN((MOD(D3039,4096)/512),3)&amp;DEC2BIN(MOD(D3039,512),9))</f>
        <v>001111011110</v>
      </c>
      <c r="F3039" s="1" t="str">
        <f>IF(OR(A3038&gt;=2^I$9,C3038&lt;=VrefLow),"",DEC2HEX(D3039,4))</f>
        <v>03DE</v>
      </c>
    </row>
    <row r="3040" spans="1:6" x14ac:dyDescent="0.25">
      <c r="A3040" s="2">
        <f>IF(OR(A3039&gt;=2^I$9,C3039&lt;=VrefLow),"",A3039+1)</f>
        <v>3037</v>
      </c>
      <c r="B3040" s="6">
        <f>IF(OR(A3039&gt;=2^I$9,C3039&lt;=VrefLow),"",IF(B3039&lt;=0,"",(B3039-(M$6/(2^I$9)))))</f>
        <v>1.6562499999995883</v>
      </c>
      <c r="C3040" s="6">
        <f>IF(OR(A3039&gt;=2^I$9,C3039&lt;=VrefLow),"",(B3040*M$12)/(M$9+M$12))</f>
        <v>0.65185165073832629</v>
      </c>
      <c r="D3040" s="4">
        <f>IF(OR(A3039&gt;=2^I$9,C3039&lt;=VrefLow),"",ROUND(((C3040-VrefLow)*(2^REsolution))/(VrefHigh-VrefLow),0))</f>
        <v>989</v>
      </c>
      <c r="E3040" s="5" t="str">
        <f>IF(OR(A3039&gt;=2^I$9,C3039&lt;=VrefLow),"",DEC2BIN((MOD(D3040,4096)/512),3)&amp;DEC2BIN(MOD(D3040,512),9))</f>
        <v>001111011101</v>
      </c>
      <c r="F3040" s="1" t="str">
        <f>IF(OR(A3039&gt;=2^I$9,C3039&lt;=VrefLow),"",DEC2HEX(D3040,4))</f>
        <v>03DD</v>
      </c>
    </row>
    <row r="3041" spans="1:6" x14ac:dyDescent="0.25">
      <c r="A3041" s="2">
        <f>IF(OR(A3040&gt;=2^I$9,C3040&lt;=VrefLow),"",A3040+1)</f>
        <v>3038</v>
      </c>
      <c r="B3041" s="6">
        <f>IF(OR(A3040&gt;=2^I$9,C3040&lt;=VrefLow),"",IF(B3040&lt;=0,"",(B3040-(M$6/(2^I$9)))))</f>
        <v>1.6546874999995884</v>
      </c>
      <c r="C3041" s="6">
        <f>IF(OR(A3040&gt;=2^I$9,C3040&lt;=VrefLow),"",(B3041*M$12)/(M$9+M$12))</f>
        <v>0.65123669635083714</v>
      </c>
      <c r="D3041" s="4">
        <f>IF(OR(A3040&gt;=2^I$9,C3040&lt;=VrefLow),"",ROUND(((C3041-VrefLow)*(2^REsolution))/(VrefHigh-VrefLow),0))</f>
        <v>988</v>
      </c>
      <c r="E3041" s="5" t="str">
        <f>IF(OR(A3040&gt;=2^I$9,C3040&lt;=VrefLow),"",DEC2BIN((MOD(D3041,4096)/512),3)&amp;DEC2BIN(MOD(D3041,512),9))</f>
        <v>001111011100</v>
      </c>
      <c r="F3041" s="1" t="str">
        <f>IF(OR(A3040&gt;=2^I$9,C3040&lt;=VrefLow),"",DEC2HEX(D3041,4))</f>
        <v>03DC</v>
      </c>
    </row>
    <row r="3042" spans="1:6" x14ac:dyDescent="0.25">
      <c r="A3042" s="2">
        <f>IF(OR(A3041&gt;=2^I$9,C3041&lt;=VrefLow),"",A3041+1)</f>
        <v>3039</v>
      </c>
      <c r="B3042" s="6">
        <f>IF(OR(A3041&gt;=2^I$9,C3041&lt;=VrefLow),"",IF(B3041&lt;=0,"",(B3041-(M$6/(2^I$9)))))</f>
        <v>1.6531249999995885</v>
      </c>
      <c r="C3042" s="6">
        <f>IF(OR(A3041&gt;=2^I$9,C3041&lt;=VrefLow),"",(B3042*M$12)/(M$9+M$12))</f>
        <v>0.65062174196334799</v>
      </c>
      <c r="D3042" s="4">
        <f>IF(OR(A3041&gt;=2^I$9,C3041&lt;=VrefLow),"",ROUND(((C3042-VrefLow)*(2^REsolution))/(VrefHigh-VrefLow),0))</f>
        <v>987</v>
      </c>
      <c r="E3042" s="5" t="str">
        <f>IF(OR(A3041&gt;=2^I$9,C3041&lt;=VrefLow),"",DEC2BIN((MOD(D3042,4096)/512),3)&amp;DEC2BIN(MOD(D3042,512),9))</f>
        <v>001111011011</v>
      </c>
      <c r="F3042" s="1" t="str">
        <f>IF(OR(A3041&gt;=2^I$9,C3041&lt;=VrefLow),"",DEC2HEX(D3042,4))</f>
        <v>03DB</v>
      </c>
    </row>
    <row r="3043" spans="1:6" x14ac:dyDescent="0.25">
      <c r="A3043" s="2">
        <f>IF(OR(A3042&gt;=2^I$9,C3042&lt;=VrefLow),"",A3042+1)</f>
        <v>3040</v>
      </c>
      <c r="B3043" s="6">
        <f>IF(OR(A3042&gt;=2^I$9,C3042&lt;=VrefLow),"",IF(B3042&lt;=0,"",(B3042-(M$6/(2^I$9)))))</f>
        <v>1.6515624999995886</v>
      </c>
      <c r="C3043" s="6">
        <f>IF(OR(A3042&gt;=2^I$9,C3042&lt;=VrefLow),"",(B3043*M$12)/(M$9+M$12))</f>
        <v>0.65000678757585895</v>
      </c>
      <c r="D3043" s="4">
        <f>IF(OR(A3042&gt;=2^I$9,C3042&lt;=VrefLow),"",ROUND(((C3043-VrefLow)*(2^REsolution))/(VrefHigh-VrefLow),0))</f>
        <v>986</v>
      </c>
      <c r="E3043" s="5" t="str">
        <f>IF(OR(A3042&gt;=2^I$9,C3042&lt;=VrefLow),"",DEC2BIN((MOD(D3043,4096)/512),3)&amp;DEC2BIN(MOD(D3043,512),9))</f>
        <v>001111011010</v>
      </c>
      <c r="F3043" s="1" t="str">
        <f>IF(OR(A3042&gt;=2^I$9,C3042&lt;=VrefLow),"",DEC2HEX(D3043,4))</f>
        <v>03DA</v>
      </c>
    </row>
    <row r="3044" spans="1:6" x14ac:dyDescent="0.25">
      <c r="A3044" s="2">
        <f>IF(OR(A3043&gt;=2^I$9,C3043&lt;=VrefLow),"",A3043+1)</f>
        <v>3041</v>
      </c>
      <c r="B3044" s="6">
        <f>IF(OR(A3043&gt;=2^I$9,C3043&lt;=VrefLow),"",IF(B3043&lt;=0,"",(B3043-(M$6/(2^I$9)))))</f>
        <v>1.6499999999995887</v>
      </c>
      <c r="C3044" s="6">
        <f>IF(OR(A3043&gt;=2^I$9,C3043&lt;=VrefLow),"",(B3044*M$12)/(M$9+M$12))</f>
        <v>0.6493918331883699</v>
      </c>
      <c r="D3044" s="4">
        <f>IF(OR(A3043&gt;=2^I$9,C3043&lt;=VrefLow),"",ROUND(((C3044-VrefLow)*(2^REsolution))/(VrefHigh-VrefLow),0))</f>
        <v>985</v>
      </c>
      <c r="E3044" s="5" t="str">
        <f>IF(OR(A3043&gt;=2^I$9,C3043&lt;=VrefLow),"",DEC2BIN((MOD(D3044,4096)/512),3)&amp;DEC2BIN(MOD(D3044,512),9))</f>
        <v>001111011001</v>
      </c>
      <c r="F3044" s="1" t="str">
        <f>IF(OR(A3043&gt;=2^I$9,C3043&lt;=VrefLow),"",DEC2HEX(D3044,4))</f>
        <v>03D9</v>
      </c>
    </row>
    <row r="3045" spans="1:6" x14ac:dyDescent="0.25">
      <c r="A3045" s="2">
        <f>IF(OR(A3044&gt;=2^I$9,C3044&lt;=VrefLow),"",A3044+1)</f>
        <v>3042</v>
      </c>
      <c r="B3045" s="6">
        <f>IF(OR(A3044&gt;=2^I$9,C3044&lt;=VrefLow),"",IF(B3044&lt;=0,"",(B3044-(M$6/(2^I$9)))))</f>
        <v>1.6484374999995888</v>
      </c>
      <c r="C3045" s="6">
        <f>IF(OR(A3044&gt;=2^I$9,C3044&lt;=VrefLow),"",(B3045*M$12)/(M$9+M$12))</f>
        <v>0.64877687880088064</v>
      </c>
      <c r="D3045" s="4">
        <f>IF(OR(A3044&gt;=2^I$9,C3044&lt;=VrefLow),"",ROUND(((C3045-VrefLow)*(2^REsolution))/(VrefHigh-VrefLow),0))</f>
        <v>984</v>
      </c>
      <c r="E3045" s="5" t="str">
        <f>IF(OR(A3044&gt;=2^I$9,C3044&lt;=VrefLow),"",DEC2BIN((MOD(D3045,4096)/512),3)&amp;DEC2BIN(MOD(D3045,512),9))</f>
        <v>001111011000</v>
      </c>
      <c r="F3045" s="1" t="str">
        <f>IF(OR(A3044&gt;=2^I$9,C3044&lt;=VrefLow),"",DEC2HEX(D3045,4))</f>
        <v>03D8</v>
      </c>
    </row>
    <row r="3046" spans="1:6" x14ac:dyDescent="0.25">
      <c r="A3046" s="2">
        <f>IF(OR(A3045&gt;=2^I$9,C3045&lt;=VrefLow),"",A3045+1)</f>
        <v>3043</v>
      </c>
      <c r="B3046" s="6">
        <f>IF(OR(A3045&gt;=2^I$9,C3045&lt;=VrefLow),"",IF(B3045&lt;=0,"",(B3045-(M$6/(2^I$9)))))</f>
        <v>1.6468749999995889</v>
      </c>
      <c r="C3046" s="6">
        <f>IF(OR(A3045&gt;=2^I$9,C3045&lt;=VrefLow),"",(B3046*M$12)/(M$9+M$12))</f>
        <v>0.6481619244133916</v>
      </c>
      <c r="D3046" s="4">
        <f>IF(OR(A3045&gt;=2^I$9,C3045&lt;=VrefLow),"",ROUND(((C3046-VrefLow)*(2^REsolution))/(VrefHigh-VrefLow),0))</f>
        <v>983</v>
      </c>
      <c r="E3046" s="5" t="str">
        <f>IF(OR(A3045&gt;=2^I$9,C3045&lt;=VrefLow),"",DEC2BIN((MOD(D3046,4096)/512),3)&amp;DEC2BIN(MOD(D3046,512),9))</f>
        <v>001111010111</v>
      </c>
      <c r="F3046" s="1" t="str">
        <f>IF(OR(A3045&gt;=2^I$9,C3045&lt;=VrefLow),"",DEC2HEX(D3046,4))</f>
        <v>03D7</v>
      </c>
    </row>
    <row r="3047" spans="1:6" x14ac:dyDescent="0.25">
      <c r="A3047" s="2">
        <f>IF(OR(A3046&gt;=2^I$9,C3046&lt;=VrefLow),"",A3046+1)</f>
        <v>3044</v>
      </c>
      <c r="B3047" s="6">
        <f>IF(OR(A3046&gt;=2^I$9,C3046&lt;=VrefLow),"",IF(B3046&lt;=0,"",(B3046-(M$6/(2^I$9)))))</f>
        <v>1.645312499999589</v>
      </c>
      <c r="C3047" s="6">
        <f>IF(OR(A3046&gt;=2^I$9,C3046&lt;=VrefLow),"",(B3047*M$12)/(M$9+M$12))</f>
        <v>0.64754697002590256</v>
      </c>
      <c r="D3047" s="4">
        <f>IF(OR(A3046&gt;=2^I$9,C3046&lt;=VrefLow),"",ROUND(((C3047-VrefLow)*(2^REsolution))/(VrefHigh-VrefLow),0))</f>
        <v>982</v>
      </c>
      <c r="E3047" s="5" t="str">
        <f>IF(OR(A3046&gt;=2^I$9,C3046&lt;=VrefLow),"",DEC2BIN((MOD(D3047,4096)/512),3)&amp;DEC2BIN(MOD(D3047,512),9))</f>
        <v>001111010110</v>
      </c>
      <c r="F3047" s="1" t="str">
        <f>IF(OR(A3046&gt;=2^I$9,C3046&lt;=VrefLow),"",DEC2HEX(D3047,4))</f>
        <v>03D6</v>
      </c>
    </row>
    <row r="3048" spans="1:6" x14ac:dyDescent="0.25">
      <c r="A3048" s="2">
        <f>IF(OR(A3047&gt;=2^I$9,C3047&lt;=VrefLow),"",A3047+1)</f>
        <v>3045</v>
      </c>
      <c r="B3048" s="6">
        <f>IF(OR(A3047&gt;=2^I$9,C3047&lt;=VrefLow),"",IF(B3047&lt;=0,"",(B3047-(M$6/(2^I$9)))))</f>
        <v>1.643749999999589</v>
      </c>
      <c r="C3048" s="6">
        <f>IF(OR(A3047&gt;=2^I$9,C3047&lt;=VrefLow),"",(B3048*M$12)/(M$9+M$12))</f>
        <v>0.6469320156384134</v>
      </c>
      <c r="D3048" s="4">
        <f>IF(OR(A3047&gt;=2^I$9,C3047&lt;=VrefLow),"",ROUND(((C3048-VrefLow)*(2^REsolution))/(VrefHigh-VrefLow),0))</f>
        <v>981</v>
      </c>
      <c r="E3048" s="5" t="str">
        <f>IF(OR(A3047&gt;=2^I$9,C3047&lt;=VrefLow),"",DEC2BIN((MOD(D3048,4096)/512),3)&amp;DEC2BIN(MOD(D3048,512),9))</f>
        <v>001111010101</v>
      </c>
      <c r="F3048" s="1" t="str">
        <f>IF(OR(A3047&gt;=2^I$9,C3047&lt;=VrefLow),"",DEC2HEX(D3048,4))</f>
        <v>03D5</v>
      </c>
    </row>
    <row r="3049" spans="1:6" x14ac:dyDescent="0.25">
      <c r="A3049" s="2">
        <f>IF(OR(A3048&gt;=2^I$9,C3048&lt;=VrefLow),"",A3048+1)</f>
        <v>3046</v>
      </c>
      <c r="B3049" s="6">
        <f>IF(OR(A3048&gt;=2^I$9,C3048&lt;=VrefLow),"",IF(B3048&lt;=0,"",(B3048-(M$6/(2^I$9)))))</f>
        <v>1.6421874999995891</v>
      </c>
      <c r="C3049" s="6">
        <f>IF(OR(A3048&gt;=2^I$9,C3048&lt;=VrefLow),"",(B3049*M$12)/(M$9+M$12))</f>
        <v>0.64631706125092425</v>
      </c>
      <c r="D3049" s="4">
        <f>IF(OR(A3048&gt;=2^I$9,C3048&lt;=VrefLow),"",ROUND(((C3049-VrefLow)*(2^REsolution))/(VrefHigh-VrefLow),0))</f>
        <v>980</v>
      </c>
      <c r="E3049" s="5" t="str">
        <f>IF(OR(A3048&gt;=2^I$9,C3048&lt;=VrefLow),"",DEC2BIN((MOD(D3049,4096)/512),3)&amp;DEC2BIN(MOD(D3049,512),9))</f>
        <v>001111010100</v>
      </c>
      <c r="F3049" s="1" t="str">
        <f>IF(OR(A3048&gt;=2^I$9,C3048&lt;=VrefLow),"",DEC2HEX(D3049,4))</f>
        <v>03D4</v>
      </c>
    </row>
    <row r="3050" spans="1:6" x14ac:dyDescent="0.25">
      <c r="A3050" s="2">
        <f>IF(OR(A3049&gt;=2^I$9,C3049&lt;=VrefLow),"",A3049+1)</f>
        <v>3047</v>
      </c>
      <c r="B3050" s="6">
        <f>IF(OR(A3049&gt;=2^I$9,C3049&lt;=VrefLow),"",IF(B3049&lt;=0,"",(B3049-(M$6/(2^I$9)))))</f>
        <v>1.6406249999995892</v>
      </c>
      <c r="C3050" s="6">
        <f>IF(OR(A3049&gt;=2^I$9,C3049&lt;=VrefLow),"",(B3050*M$12)/(M$9+M$12))</f>
        <v>0.64570210686343521</v>
      </c>
      <c r="D3050" s="4">
        <f>IF(OR(A3049&gt;=2^I$9,C3049&lt;=VrefLow),"",ROUND(((C3050-VrefLow)*(2^REsolution))/(VrefHigh-VrefLow),0))</f>
        <v>980</v>
      </c>
      <c r="E3050" s="5" t="str">
        <f>IF(OR(A3049&gt;=2^I$9,C3049&lt;=VrefLow),"",DEC2BIN((MOD(D3050,4096)/512),3)&amp;DEC2BIN(MOD(D3050,512),9))</f>
        <v>001111010100</v>
      </c>
      <c r="F3050" s="1" t="str">
        <f>IF(OR(A3049&gt;=2^I$9,C3049&lt;=VrefLow),"",DEC2HEX(D3050,4))</f>
        <v>03D4</v>
      </c>
    </row>
    <row r="3051" spans="1:6" x14ac:dyDescent="0.25">
      <c r="A3051" s="2">
        <f>IF(OR(A3050&gt;=2^I$9,C3050&lt;=VrefLow),"",A3050+1)</f>
        <v>3048</v>
      </c>
      <c r="B3051" s="6">
        <f>IF(OR(A3050&gt;=2^I$9,C3050&lt;=VrefLow),"",IF(B3050&lt;=0,"",(B3050-(M$6/(2^I$9)))))</f>
        <v>1.6390624999995893</v>
      </c>
      <c r="C3051" s="6">
        <f>IF(OR(A3050&gt;=2^I$9,C3050&lt;=VrefLow),"",(B3051*M$12)/(M$9+M$12))</f>
        <v>0.64508715247594606</v>
      </c>
      <c r="D3051" s="4">
        <f>IF(OR(A3050&gt;=2^I$9,C3050&lt;=VrefLow),"",ROUND(((C3051-VrefLow)*(2^REsolution))/(VrefHigh-VrefLow),0))</f>
        <v>979</v>
      </c>
      <c r="E3051" s="5" t="str">
        <f>IF(OR(A3050&gt;=2^I$9,C3050&lt;=VrefLow),"",DEC2BIN((MOD(D3051,4096)/512),3)&amp;DEC2BIN(MOD(D3051,512),9))</f>
        <v>001111010011</v>
      </c>
      <c r="F3051" s="1" t="str">
        <f>IF(OR(A3050&gt;=2^I$9,C3050&lt;=VrefLow),"",DEC2HEX(D3051,4))</f>
        <v>03D3</v>
      </c>
    </row>
    <row r="3052" spans="1:6" x14ac:dyDescent="0.25">
      <c r="A3052" s="2">
        <f>IF(OR(A3051&gt;=2^I$9,C3051&lt;=VrefLow),"",A3051+1)</f>
        <v>3049</v>
      </c>
      <c r="B3052" s="6">
        <f>IF(OR(A3051&gt;=2^I$9,C3051&lt;=VrefLow),"",IF(B3051&lt;=0,"",(B3051-(M$6/(2^I$9)))))</f>
        <v>1.6374999999995894</v>
      </c>
      <c r="C3052" s="6">
        <f>IF(OR(A3051&gt;=2^I$9,C3051&lt;=VrefLow),"",(B3052*M$12)/(M$9+M$12))</f>
        <v>0.64447219808845702</v>
      </c>
      <c r="D3052" s="4">
        <f>IF(OR(A3051&gt;=2^I$9,C3051&lt;=VrefLow),"",ROUND(((C3052-VrefLow)*(2^REsolution))/(VrefHigh-VrefLow),0))</f>
        <v>978</v>
      </c>
      <c r="E3052" s="5" t="str">
        <f>IF(OR(A3051&gt;=2^I$9,C3051&lt;=VrefLow),"",DEC2BIN((MOD(D3052,4096)/512),3)&amp;DEC2BIN(MOD(D3052,512),9))</f>
        <v>001111010010</v>
      </c>
      <c r="F3052" s="1" t="str">
        <f>IF(OR(A3051&gt;=2^I$9,C3051&lt;=VrefLow),"",DEC2HEX(D3052,4))</f>
        <v>03D2</v>
      </c>
    </row>
    <row r="3053" spans="1:6" x14ac:dyDescent="0.25">
      <c r="A3053" s="2">
        <f>IF(OR(A3052&gt;=2^I$9,C3052&lt;=VrefLow),"",A3052+1)</f>
        <v>3050</v>
      </c>
      <c r="B3053" s="6">
        <f>IF(OR(A3052&gt;=2^I$9,C3052&lt;=VrefLow),"",IF(B3052&lt;=0,"",(B3052-(M$6/(2^I$9)))))</f>
        <v>1.6359374999995895</v>
      </c>
      <c r="C3053" s="6">
        <f>IF(OR(A3052&gt;=2^I$9,C3052&lt;=VrefLow),"",(B3053*M$12)/(M$9+M$12))</f>
        <v>0.64385724370096786</v>
      </c>
      <c r="D3053" s="4">
        <f>IF(OR(A3052&gt;=2^I$9,C3052&lt;=VrefLow),"",ROUND(((C3053-VrefLow)*(2^REsolution))/(VrefHigh-VrefLow),0))</f>
        <v>977</v>
      </c>
      <c r="E3053" s="5" t="str">
        <f>IF(OR(A3052&gt;=2^I$9,C3052&lt;=VrefLow),"",DEC2BIN((MOD(D3053,4096)/512),3)&amp;DEC2BIN(MOD(D3053,512),9))</f>
        <v>001111010001</v>
      </c>
      <c r="F3053" s="1" t="str">
        <f>IF(OR(A3052&gt;=2^I$9,C3052&lt;=VrefLow),"",DEC2HEX(D3053,4))</f>
        <v>03D1</v>
      </c>
    </row>
    <row r="3054" spans="1:6" x14ac:dyDescent="0.25">
      <c r="A3054" s="2">
        <f>IF(OR(A3053&gt;=2^I$9,C3053&lt;=VrefLow),"",A3053+1)</f>
        <v>3051</v>
      </c>
      <c r="B3054" s="6">
        <f>IF(OR(A3053&gt;=2^I$9,C3053&lt;=VrefLow),"",IF(B3053&lt;=0,"",(B3053-(M$6/(2^I$9)))))</f>
        <v>1.6343749999995896</v>
      </c>
      <c r="C3054" s="6">
        <f>IF(OR(A3053&gt;=2^I$9,C3053&lt;=VrefLow),"",(B3054*M$12)/(M$9+M$12))</f>
        <v>0.64324228931347871</v>
      </c>
      <c r="D3054" s="4">
        <f>IF(OR(A3053&gt;=2^I$9,C3053&lt;=VrefLow),"",ROUND(((C3054-VrefLow)*(2^REsolution))/(VrefHigh-VrefLow),0))</f>
        <v>976</v>
      </c>
      <c r="E3054" s="5" t="str">
        <f>IF(OR(A3053&gt;=2^I$9,C3053&lt;=VrefLow),"",DEC2BIN((MOD(D3054,4096)/512),3)&amp;DEC2BIN(MOD(D3054,512),9))</f>
        <v>001111010000</v>
      </c>
      <c r="F3054" s="1" t="str">
        <f>IF(OR(A3053&gt;=2^I$9,C3053&lt;=VrefLow),"",DEC2HEX(D3054,4))</f>
        <v>03D0</v>
      </c>
    </row>
    <row r="3055" spans="1:6" x14ac:dyDescent="0.25">
      <c r="A3055" s="2">
        <f>IF(OR(A3054&gt;=2^I$9,C3054&lt;=VrefLow),"",A3054+1)</f>
        <v>3052</v>
      </c>
      <c r="B3055" s="6">
        <f>IF(OR(A3054&gt;=2^I$9,C3054&lt;=VrefLow),"",IF(B3054&lt;=0,"",(B3054-(M$6/(2^I$9)))))</f>
        <v>1.6328124999995897</v>
      </c>
      <c r="C3055" s="6">
        <f>IF(OR(A3054&gt;=2^I$9,C3054&lt;=VrefLow),"",(B3055*M$12)/(M$9+M$12))</f>
        <v>0.64262733492598967</v>
      </c>
      <c r="D3055" s="4">
        <f>IF(OR(A3054&gt;=2^I$9,C3054&lt;=VrefLow),"",ROUND(((C3055-VrefLow)*(2^REsolution))/(VrefHigh-VrefLow),0))</f>
        <v>975</v>
      </c>
      <c r="E3055" s="5" t="str">
        <f>IF(OR(A3054&gt;=2^I$9,C3054&lt;=VrefLow),"",DEC2BIN((MOD(D3055,4096)/512),3)&amp;DEC2BIN(MOD(D3055,512),9))</f>
        <v>001111001111</v>
      </c>
      <c r="F3055" s="1" t="str">
        <f>IF(OR(A3054&gt;=2^I$9,C3054&lt;=VrefLow),"",DEC2HEX(D3055,4))</f>
        <v>03CF</v>
      </c>
    </row>
    <row r="3056" spans="1:6" x14ac:dyDescent="0.25">
      <c r="A3056" s="2">
        <f>IF(OR(A3055&gt;=2^I$9,C3055&lt;=VrefLow),"",A3055+1)</f>
        <v>3053</v>
      </c>
      <c r="B3056" s="6">
        <f>IF(OR(A3055&gt;=2^I$9,C3055&lt;=VrefLow),"",IF(B3055&lt;=0,"",(B3055-(M$6/(2^I$9)))))</f>
        <v>1.6312499999995898</v>
      </c>
      <c r="C3056" s="6">
        <f>IF(OR(A3055&gt;=2^I$9,C3055&lt;=VrefLow),"",(B3056*M$12)/(M$9+M$12))</f>
        <v>0.64201238053850063</v>
      </c>
      <c r="D3056" s="4">
        <f>IF(OR(A3055&gt;=2^I$9,C3055&lt;=VrefLow),"",ROUND(((C3056-VrefLow)*(2^REsolution))/(VrefHigh-VrefLow),0))</f>
        <v>974</v>
      </c>
      <c r="E3056" s="5" t="str">
        <f>IF(OR(A3055&gt;=2^I$9,C3055&lt;=VrefLow),"",DEC2BIN((MOD(D3056,4096)/512),3)&amp;DEC2BIN(MOD(D3056,512),9))</f>
        <v>001111001110</v>
      </c>
      <c r="F3056" s="1" t="str">
        <f>IF(OR(A3055&gt;=2^I$9,C3055&lt;=VrefLow),"",DEC2HEX(D3056,4))</f>
        <v>03CE</v>
      </c>
    </row>
    <row r="3057" spans="1:6" x14ac:dyDescent="0.25">
      <c r="A3057" s="2">
        <f>IF(OR(A3056&gt;=2^I$9,C3056&lt;=VrefLow),"",A3056+1)</f>
        <v>3054</v>
      </c>
      <c r="B3057" s="6">
        <f>IF(OR(A3056&gt;=2^I$9,C3056&lt;=VrefLow),"",IF(B3056&lt;=0,"",(B3056-(M$6/(2^I$9)))))</f>
        <v>1.6296874999995898</v>
      </c>
      <c r="C3057" s="6">
        <f>IF(OR(A3056&gt;=2^I$9,C3056&lt;=VrefLow),"",(B3057*M$12)/(M$9+M$12))</f>
        <v>0.64139742615101147</v>
      </c>
      <c r="D3057" s="4">
        <f>IF(OR(A3056&gt;=2^I$9,C3056&lt;=VrefLow),"",ROUND(((C3057-VrefLow)*(2^REsolution))/(VrefHigh-VrefLow),0))</f>
        <v>973</v>
      </c>
      <c r="E3057" s="5" t="str">
        <f>IF(OR(A3056&gt;=2^I$9,C3056&lt;=VrefLow),"",DEC2BIN((MOD(D3057,4096)/512),3)&amp;DEC2BIN(MOD(D3057,512),9))</f>
        <v>001111001101</v>
      </c>
      <c r="F3057" s="1" t="str">
        <f>IF(OR(A3056&gt;=2^I$9,C3056&lt;=VrefLow),"",DEC2HEX(D3057,4))</f>
        <v>03CD</v>
      </c>
    </row>
    <row r="3058" spans="1:6" x14ac:dyDescent="0.25">
      <c r="A3058" s="2">
        <f>IF(OR(A3057&gt;=2^I$9,C3057&lt;=VrefLow),"",A3057+1)</f>
        <v>3055</v>
      </c>
      <c r="B3058" s="6">
        <f>IF(OR(A3057&gt;=2^I$9,C3057&lt;=VrefLow),"",IF(B3057&lt;=0,"",(B3057-(M$6/(2^I$9)))))</f>
        <v>1.6281249999995899</v>
      </c>
      <c r="C3058" s="6">
        <f>IF(OR(A3057&gt;=2^I$9,C3057&lt;=VrefLow),"",(B3058*M$12)/(M$9+M$12))</f>
        <v>0.64078247176352232</v>
      </c>
      <c r="D3058" s="4">
        <f>IF(OR(A3057&gt;=2^I$9,C3057&lt;=VrefLow),"",ROUND(((C3058-VrefLow)*(2^REsolution))/(VrefHigh-VrefLow),0))</f>
        <v>972</v>
      </c>
      <c r="E3058" s="5" t="str">
        <f>IF(OR(A3057&gt;=2^I$9,C3057&lt;=VrefLow),"",DEC2BIN((MOD(D3058,4096)/512),3)&amp;DEC2BIN(MOD(D3058,512),9))</f>
        <v>001111001100</v>
      </c>
      <c r="F3058" s="1" t="str">
        <f>IF(OR(A3057&gt;=2^I$9,C3057&lt;=VrefLow),"",DEC2HEX(D3058,4))</f>
        <v>03CC</v>
      </c>
    </row>
    <row r="3059" spans="1:6" x14ac:dyDescent="0.25">
      <c r="A3059" s="2">
        <f>IF(OR(A3058&gt;=2^I$9,C3058&lt;=VrefLow),"",A3058+1)</f>
        <v>3056</v>
      </c>
      <c r="B3059" s="6">
        <f>IF(OR(A3058&gt;=2^I$9,C3058&lt;=VrefLow),"",IF(B3058&lt;=0,"",(B3058-(M$6/(2^I$9)))))</f>
        <v>1.62656249999959</v>
      </c>
      <c r="C3059" s="6">
        <f>IF(OR(A3058&gt;=2^I$9,C3058&lt;=VrefLow),"",(B3059*M$12)/(M$9+M$12))</f>
        <v>0.64016751737603328</v>
      </c>
      <c r="D3059" s="4">
        <f>IF(OR(A3058&gt;=2^I$9,C3058&lt;=VrefLow),"",ROUND(((C3059-VrefLow)*(2^REsolution))/(VrefHigh-VrefLow),0))</f>
        <v>971</v>
      </c>
      <c r="E3059" s="5" t="str">
        <f>IF(OR(A3058&gt;=2^I$9,C3058&lt;=VrefLow),"",DEC2BIN((MOD(D3059,4096)/512),3)&amp;DEC2BIN(MOD(D3059,512),9))</f>
        <v>001111001011</v>
      </c>
      <c r="F3059" s="1" t="str">
        <f>IF(OR(A3058&gt;=2^I$9,C3058&lt;=VrefLow),"",DEC2HEX(D3059,4))</f>
        <v>03CB</v>
      </c>
    </row>
    <row r="3060" spans="1:6" x14ac:dyDescent="0.25">
      <c r="A3060" s="2">
        <f>IF(OR(A3059&gt;=2^I$9,C3059&lt;=VrefLow),"",A3059+1)</f>
        <v>3057</v>
      </c>
      <c r="B3060" s="6">
        <f>IF(OR(A3059&gt;=2^I$9,C3059&lt;=VrefLow),"",IF(B3059&lt;=0,"",(B3059-(M$6/(2^I$9)))))</f>
        <v>1.6249999999995901</v>
      </c>
      <c r="C3060" s="6">
        <f>IF(OR(A3059&gt;=2^I$9,C3059&lt;=VrefLow),"",(B3060*M$12)/(M$9+M$12))</f>
        <v>0.63955256298854413</v>
      </c>
      <c r="D3060" s="4">
        <f>IF(OR(A3059&gt;=2^I$9,C3059&lt;=VrefLow),"",ROUND(((C3060-VrefLow)*(2^REsolution))/(VrefHigh-VrefLow),0))</f>
        <v>970</v>
      </c>
      <c r="E3060" s="5" t="str">
        <f>IF(OR(A3059&gt;=2^I$9,C3059&lt;=VrefLow),"",DEC2BIN((MOD(D3060,4096)/512),3)&amp;DEC2BIN(MOD(D3060,512),9))</f>
        <v>001111001010</v>
      </c>
      <c r="F3060" s="1" t="str">
        <f>IF(OR(A3059&gt;=2^I$9,C3059&lt;=VrefLow),"",DEC2HEX(D3060,4))</f>
        <v>03CA</v>
      </c>
    </row>
    <row r="3061" spans="1:6" x14ac:dyDescent="0.25">
      <c r="A3061" s="2">
        <f>IF(OR(A3060&gt;=2^I$9,C3060&lt;=VrefLow),"",A3060+1)</f>
        <v>3058</v>
      </c>
      <c r="B3061" s="6">
        <f>IF(OR(A3060&gt;=2^I$9,C3060&lt;=VrefLow),"",IF(B3060&lt;=0,"",(B3060-(M$6/(2^I$9)))))</f>
        <v>1.6234374999995902</v>
      </c>
      <c r="C3061" s="6">
        <f>IF(OR(A3060&gt;=2^I$9,C3060&lt;=VrefLow),"",(B3061*M$12)/(M$9+M$12))</f>
        <v>0.63893760860105497</v>
      </c>
      <c r="D3061" s="4">
        <f>IF(OR(A3060&gt;=2^I$9,C3060&lt;=VrefLow),"",ROUND(((C3061-VrefLow)*(2^REsolution))/(VrefHigh-VrefLow),0))</f>
        <v>969</v>
      </c>
      <c r="E3061" s="5" t="str">
        <f>IF(OR(A3060&gt;=2^I$9,C3060&lt;=VrefLow),"",DEC2BIN((MOD(D3061,4096)/512),3)&amp;DEC2BIN(MOD(D3061,512),9))</f>
        <v>001111001001</v>
      </c>
      <c r="F3061" s="1" t="str">
        <f>IF(OR(A3060&gt;=2^I$9,C3060&lt;=VrefLow),"",DEC2HEX(D3061,4))</f>
        <v>03C9</v>
      </c>
    </row>
    <row r="3062" spans="1:6" x14ac:dyDescent="0.25">
      <c r="A3062" s="2">
        <f>IF(OR(A3061&gt;=2^I$9,C3061&lt;=VrefLow),"",A3061+1)</f>
        <v>3059</v>
      </c>
      <c r="B3062" s="6">
        <f>IF(OR(A3061&gt;=2^I$9,C3061&lt;=VrefLow),"",IF(B3061&lt;=0,"",(B3061-(M$6/(2^I$9)))))</f>
        <v>1.6218749999995903</v>
      </c>
      <c r="C3062" s="6">
        <f>IF(OR(A3061&gt;=2^I$9,C3061&lt;=VrefLow),"",(B3062*M$12)/(M$9+M$12))</f>
        <v>0.63832265421356593</v>
      </c>
      <c r="D3062" s="4">
        <f>IF(OR(A3061&gt;=2^I$9,C3061&lt;=VrefLow),"",ROUND(((C3062-VrefLow)*(2^REsolution))/(VrefHigh-VrefLow),0))</f>
        <v>968</v>
      </c>
      <c r="E3062" s="5" t="str">
        <f>IF(OR(A3061&gt;=2^I$9,C3061&lt;=VrefLow),"",DEC2BIN((MOD(D3062,4096)/512),3)&amp;DEC2BIN(MOD(D3062,512),9))</f>
        <v>001111001000</v>
      </c>
      <c r="F3062" s="1" t="str">
        <f>IF(OR(A3061&gt;=2^I$9,C3061&lt;=VrefLow),"",DEC2HEX(D3062,4))</f>
        <v>03C8</v>
      </c>
    </row>
    <row r="3063" spans="1:6" x14ac:dyDescent="0.25">
      <c r="A3063" s="2">
        <f>IF(OR(A3062&gt;=2^I$9,C3062&lt;=VrefLow),"",A3062+1)</f>
        <v>3060</v>
      </c>
      <c r="B3063" s="6">
        <f>IF(OR(A3062&gt;=2^I$9,C3062&lt;=VrefLow),"",IF(B3062&lt;=0,"",(B3062-(M$6/(2^I$9)))))</f>
        <v>1.6203124999995904</v>
      </c>
      <c r="C3063" s="6">
        <f>IF(OR(A3062&gt;=2^I$9,C3062&lt;=VrefLow),"",(B3063*M$12)/(M$9+M$12))</f>
        <v>0.63770769982607689</v>
      </c>
      <c r="D3063" s="4">
        <f>IF(OR(A3062&gt;=2^I$9,C3062&lt;=VrefLow),"",ROUND(((C3063-VrefLow)*(2^REsolution))/(VrefHigh-VrefLow),0))</f>
        <v>967</v>
      </c>
      <c r="E3063" s="5" t="str">
        <f>IF(OR(A3062&gt;=2^I$9,C3062&lt;=VrefLow),"",DEC2BIN((MOD(D3063,4096)/512),3)&amp;DEC2BIN(MOD(D3063,512),9))</f>
        <v>001111000111</v>
      </c>
      <c r="F3063" s="1" t="str">
        <f>IF(OR(A3062&gt;=2^I$9,C3062&lt;=VrefLow),"",DEC2HEX(D3063,4))</f>
        <v>03C7</v>
      </c>
    </row>
    <row r="3064" spans="1:6" x14ac:dyDescent="0.25">
      <c r="A3064" s="2">
        <f>IF(OR(A3063&gt;=2^I$9,C3063&lt;=VrefLow),"",A3063+1)</f>
        <v>3061</v>
      </c>
      <c r="B3064" s="6">
        <f>IF(OR(A3063&gt;=2^I$9,C3063&lt;=VrefLow),"",IF(B3063&lt;=0,"",(B3063-(M$6/(2^I$9)))))</f>
        <v>1.6187499999995905</v>
      </c>
      <c r="C3064" s="6">
        <f>IF(OR(A3063&gt;=2^I$9,C3063&lt;=VrefLow),"",(B3064*M$12)/(M$9+M$12))</f>
        <v>0.63709274543858774</v>
      </c>
      <c r="D3064" s="4">
        <f>IF(OR(A3063&gt;=2^I$9,C3063&lt;=VrefLow),"",ROUND(((C3064-VrefLow)*(2^REsolution))/(VrefHigh-VrefLow),0))</f>
        <v>966</v>
      </c>
      <c r="E3064" s="5" t="str">
        <f>IF(OR(A3063&gt;=2^I$9,C3063&lt;=VrefLow),"",DEC2BIN((MOD(D3064,4096)/512),3)&amp;DEC2BIN(MOD(D3064,512),9))</f>
        <v>001111000110</v>
      </c>
      <c r="F3064" s="1" t="str">
        <f>IF(OR(A3063&gt;=2^I$9,C3063&lt;=VrefLow),"",DEC2HEX(D3064,4))</f>
        <v>03C6</v>
      </c>
    </row>
    <row r="3065" spans="1:6" x14ac:dyDescent="0.25">
      <c r="A3065" s="2">
        <f>IF(OR(A3064&gt;=2^I$9,C3064&lt;=VrefLow),"",A3064+1)</f>
        <v>3062</v>
      </c>
      <c r="B3065" s="6">
        <f>IF(OR(A3064&gt;=2^I$9,C3064&lt;=VrefLow),"",IF(B3064&lt;=0,"",(B3064-(M$6/(2^I$9)))))</f>
        <v>1.6171874999995905</v>
      </c>
      <c r="C3065" s="6">
        <f>IF(OR(A3064&gt;=2^I$9,C3064&lt;=VrefLow),"",(B3065*M$12)/(M$9+M$12))</f>
        <v>0.63647779105109858</v>
      </c>
      <c r="D3065" s="4">
        <f>IF(OR(A3064&gt;=2^I$9,C3064&lt;=VrefLow),"",ROUND(((C3065-VrefLow)*(2^REsolution))/(VrefHigh-VrefLow),0))</f>
        <v>966</v>
      </c>
      <c r="E3065" s="5" t="str">
        <f>IF(OR(A3064&gt;=2^I$9,C3064&lt;=VrefLow),"",DEC2BIN((MOD(D3065,4096)/512),3)&amp;DEC2BIN(MOD(D3065,512),9))</f>
        <v>001111000110</v>
      </c>
      <c r="F3065" s="1" t="str">
        <f>IF(OR(A3064&gt;=2^I$9,C3064&lt;=VrefLow),"",DEC2HEX(D3065,4))</f>
        <v>03C6</v>
      </c>
    </row>
    <row r="3066" spans="1:6" x14ac:dyDescent="0.25">
      <c r="A3066" s="2">
        <f>IF(OR(A3065&gt;=2^I$9,C3065&lt;=VrefLow),"",A3065+1)</f>
        <v>3063</v>
      </c>
      <c r="B3066" s="6">
        <f>IF(OR(A3065&gt;=2^I$9,C3065&lt;=VrefLow),"",IF(B3065&lt;=0,"",(B3065-(M$6/(2^I$9)))))</f>
        <v>1.6156249999995906</v>
      </c>
      <c r="C3066" s="6">
        <f>IF(OR(A3065&gt;=2^I$9,C3065&lt;=VrefLow),"",(B3066*M$12)/(M$9+M$12))</f>
        <v>0.63586283666360954</v>
      </c>
      <c r="D3066" s="4">
        <f>IF(OR(A3065&gt;=2^I$9,C3065&lt;=VrefLow),"",ROUND(((C3066-VrefLow)*(2^REsolution))/(VrefHigh-VrefLow),0))</f>
        <v>965</v>
      </c>
      <c r="E3066" s="5" t="str">
        <f>IF(OR(A3065&gt;=2^I$9,C3065&lt;=VrefLow),"",DEC2BIN((MOD(D3066,4096)/512),3)&amp;DEC2BIN(MOD(D3066,512),9))</f>
        <v>001111000101</v>
      </c>
      <c r="F3066" s="1" t="str">
        <f>IF(OR(A3065&gt;=2^I$9,C3065&lt;=VrefLow),"",DEC2HEX(D3066,4))</f>
        <v>03C5</v>
      </c>
    </row>
    <row r="3067" spans="1:6" x14ac:dyDescent="0.25">
      <c r="A3067" s="2">
        <f>IF(OR(A3066&gt;=2^I$9,C3066&lt;=VrefLow),"",A3066+1)</f>
        <v>3064</v>
      </c>
      <c r="B3067" s="6">
        <f>IF(OR(A3066&gt;=2^I$9,C3066&lt;=VrefLow),"",IF(B3066&lt;=0,"",(B3066-(M$6/(2^I$9)))))</f>
        <v>1.6140624999995907</v>
      </c>
      <c r="C3067" s="6">
        <f>IF(OR(A3066&gt;=2^I$9,C3066&lt;=VrefLow),"",(B3067*M$12)/(M$9+M$12))</f>
        <v>0.63524788227612039</v>
      </c>
      <c r="D3067" s="4">
        <f>IF(OR(A3066&gt;=2^I$9,C3066&lt;=VrefLow),"",ROUND(((C3067-VrefLow)*(2^REsolution))/(VrefHigh-VrefLow),0))</f>
        <v>964</v>
      </c>
      <c r="E3067" s="5" t="str">
        <f>IF(OR(A3066&gt;=2^I$9,C3066&lt;=VrefLow),"",DEC2BIN((MOD(D3067,4096)/512),3)&amp;DEC2BIN(MOD(D3067,512),9))</f>
        <v>001111000100</v>
      </c>
      <c r="F3067" s="1" t="str">
        <f>IF(OR(A3066&gt;=2^I$9,C3066&lt;=VrefLow),"",DEC2HEX(D3067,4))</f>
        <v>03C4</v>
      </c>
    </row>
    <row r="3068" spans="1:6" x14ac:dyDescent="0.25">
      <c r="A3068" s="2">
        <f>IF(OR(A3067&gt;=2^I$9,C3067&lt;=VrefLow),"",A3067+1)</f>
        <v>3065</v>
      </c>
      <c r="B3068" s="6">
        <f>IF(OR(A3067&gt;=2^I$9,C3067&lt;=VrefLow),"",IF(B3067&lt;=0,"",(B3067-(M$6/(2^I$9)))))</f>
        <v>1.6124999999995908</v>
      </c>
      <c r="C3068" s="6">
        <f>IF(OR(A3067&gt;=2^I$9,C3067&lt;=VrefLow),"",(B3068*M$12)/(M$9+M$12))</f>
        <v>0.63463292788863135</v>
      </c>
      <c r="D3068" s="4">
        <f>IF(OR(A3067&gt;=2^I$9,C3067&lt;=VrefLow),"",ROUND(((C3068-VrefLow)*(2^REsolution))/(VrefHigh-VrefLow),0))</f>
        <v>963</v>
      </c>
      <c r="E3068" s="5" t="str">
        <f>IF(OR(A3067&gt;=2^I$9,C3067&lt;=VrefLow),"",DEC2BIN((MOD(D3068,4096)/512),3)&amp;DEC2BIN(MOD(D3068,512),9))</f>
        <v>001111000011</v>
      </c>
      <c r="F3068" s="1" t="str">
        <f>IF(OR(A3067&gt;=2^I$9,C3067&lt;=VrefLow),"",DEC2HEX(D3068,4))</f>
        <v>03C3</v>
      </c>
    </row>
    <row r="3069" spans="1:6" x14ac:dyDescent="0.25">
      <c r="A3069" s="2">
        <f>IF(OR(A3068&gt;=2^I$9,C3068&lt;=VrefLow),"",A3068+1)</f>
        <v>3066</v>
      </c>
      <c r="B3069" s="6">
        <f>IF(OR(A3068&gt;=2^I$9,C3068&lt;=VrefLow),"",IF(B3068&lt;=0,"",(B3068-(M$6/(2^I$9)))))</f>
        <v>1.6109374999995909</v>
      </c>
      <c r="C3069" s="6">
        <f>IF(OR(A3068&gt;=2^I$9,C3068&lt;=VrefLow),"",(B3069*M$12)/(M$9+M$12))</f>
        <v>0.63401797350114231</v>
      </c>
      <c r="D3069" s="4">
        <f>IF(OR(A3068&gt;=2^I$9,C3068&lt;=VrefLow),"",ROUND(((C3069-VrefLow)*(2^REsolution))/(VrefHigh-VrefLow),0))</f>
        <v>962</v>
      </c>
      <c r="E3069" s="5" t="str">
        <f>IF(OR(A3068&gt;=2^I$9,C3068&lt;=VrefLow),"",DEC2BIN((MOD(D3069,4096)/512),3)&amp;DEC2BIN(MOD(D3069,512),9))</f>
        <v>001111000010</v>
      </c>
      <c r="F3069" s="1" t="str">
        <f>IF(OR(A3068&gt;=2^I$9,C3068&lt;=VrefLow),"",DEC2HEX(D3069,4))</f>
        <v>03C2</v>
      </c>
    </row>
    <row r="3070" spans="1:6" x14ac:dyDescent="0.25">
      <c r="A3070" s="2">
        <f>IF(OR(A3069&gt;=2^I$9,C3069&lt;=VrefLow),"",A3069+1)</f>
        <v>3067</v>
      </c>
      <c r="B3070" s="6">
        <f>IF(OR(A3069&gt;=2^I$9,C3069&lt;=VrefLow),"",IF(B3069&lt;=0,"",(B3069-(M$6/(2^I$9)))))</f>
        <v>1.609374999999591</v>
      </c>
      <c r="C3070" s="6">
        <f>IF(OR(A3069&gt;=2^I$9,C3069&lt;=VrefLow),"",(B3070*M$12)/(M$9+M$12))</f>
        <v>0.63340301911365304</v>
      </c>
      <c r="D3070" s="4">
        <f>IF(OR(A3069&gt;=2^I$9,C3069&lt;=VrefLow),"",ROUND(((C3070-VrefLow)*(2^REsolution))/(VrefHigh-VrefLow),0))</f>
        <v>961</v>
      </c>
      <c r="E3070" s="5" t="str">
        <f>IF(OR(A3069&gt;=2^I$9,C3069&lt;=VrefLow),"",DEC2BIN((MOD(D3070,4096)/512),3)&amp;DEC2BIN(MOD(D3070,512),9))</f>
        <v>001111000001</v>
      </c>
      <c r="F3070" s="1" t="str">
        <f>IF(OR(A3069&gt;=2^I$9,C3069&lt;=VrefLow),"",DEC2HEX(D3070,4))</f>
        <v>03C1</v>
      </c>
    </row>
    <row r="3071" spans="1:6" x14ac:dyDescent="0.25">
      <c r="A3071" s="2">
        <f>IF(OR(A3070&gt;=2^I$9,C3070&lt;=VrefLow),"",A3070+1)</f>
        <v>3068</v>
      </c>
      <c r="B3071" s="6">
        <f>IF(OR(A3070&gt;=2^I$9,C3070&lt;=VrefLow),"",IF(B3070&lt;=0,"",(B3070-(M$6/(2^I$9)))))</f>
        <v>1.6078124999995911</v>
      </c>
      <c r="C3071" s="6">
        <f>IF(OR(A3070&gt;=2^I$9,C3070&lt;=VrefLow),"",(B3071*M$12)/(M$9+M$12))</f>
        <v>0.632788064726164</v>
      </c>
      <c r="D3071" s="4">
        <f>IF(OR(A3070&gt;=2^I$9,C3070&lt;=VrefLow),"",ROUND(((C3071-VrefLow)*(2^REsolution))/(VrefHigh-VrefLow),0))</f>
        <v>960</v>
      </c>
      <c r="E3071" s="5" t="str">
        <f>IF(OR(A3070&gt;=2^I$9,C3070&lt;=VrefLow),"",DEC2BIN((MOD(D3071,4096)/512),3)&amp;DEC2BIN(MOD(D3071,512),9))</f>
        <v>001111000000</v>
      </c>
      <c r="F3071" s="1" t="str">
        <f>IF(OR(A3070&gt;=2^I$9,C3070&lt;=VrefLow),"",DEC2HEX(D3071,4))</f>
        <v>03C0</v>
      </c>
    </row>
    <row r="3072" spans="1:6" x14ac:dyDescent="0.25">
      <c r="A3072" s="2">
        <f>IF(OR(A3071&gt;=2^I$9,C3071&lt;=VrefLow),"",A3071+1)</f>
        <v>3069</v>
      </c>
      <c r="B3072" s="6">
        <f>IF(OR(A3071&gt;=2^I$9,C3071&lt;=VrefLow),"",IF(B3071&lt;=0,"",(B3071-(M$6/(2^I$9)))))</f>
        <v>1.6062499999995912</v>
      </c>
      <c r="C3072" s="6">
        <f>IF(OR(A3071&gt;=2^I$9,C3071&lt;=VrefLow),"",(B3072*M$12)/(M$9+M$12))</f>
        <v>0.63217311033867496</v>
      </c>
      <c r="D3072" s="4">
        <f>IF(OR(A3071&gt;=2^I$9,C3071&lt;=VrefLow),"",ROUND(((C3072-VrefLow)*(2^REsolution))/(VrefHigh-VrefLow),0))</f>
        <v>959</v>
      </c>
      <c r="E3072" s="5" t="str">
        <f>IF(OR(A3071&gt;=2^I$9,C3071&lt;=VrefLow),"",DEC2BIN((MOD(D3072,4096)/512),3)&amp;DEC2BIN(MOD(D3072,512),9))</f>
        <v>001110111111</v>
      </c>
      <c r="F3072" s="1" t="str">
        <f>IF(OR(A3071&gt;=2^I$9,C3071&lt;=VrefLow),"",DEC2HEX(D3072,4))</f>
        <v>03BF</v>
      </c>
    </row>
    <row r="3073" spans="1:6" x14ac:dyDescent="0.25">
      <c r="A3073" s="2">
        <f>IF(OR(A3072&gt;=2^I$9,C3072&lt;=VrefLow),"",A3072+1)</f>
        <v>3070</v>
      </c>
      <c r="B3073" s="6">
        <f>IF(OR(A3072&gt;=2^I$9,C3072&lt;=VrefLow),"",IF(B3072&lt;=0,"",(B3072-(M$6/(2^I$9)))))</f>
        <v>1.6046874999995913</v>
      </c>
      <c r="C3073" s="6">
        <f>IF(OR(A3072&gt;=2^I$9,C3072&lt;=VrefLow),"",(B3073*M$12)/(M$9+M$12))</f>
        <v>0.63155815595118581</v>
      </c>
      <c r="D3073" s="4">
        <f>IF(OR(A3072&gt;=2^I$9,C3072&lt;=VrefLow),"",ROUND(((C3073-VrefLow)*(2^REsolution))/(VrefHigh-VrefLow),0))</f>
        <v>958</v>
      </c>
      <c r="E3073" s="5" t="str">
        <f>IF(OR(A3072&gt;=2^I$9,C3072&lt;=VrefLow),"",DEC2BIN((MOD(D3073,4096)/512),3)&amp;DEC2BIN(MOD(D3073,512),9))</f>
        <v>001110111110</v>
      </c>
      <c r="F3073" s="1" t="str">
        <f>IF(OR(A3072&gt;=2^I$9,C3072&lt;=VrefLow),"",DEC2HEX(D3073,4))</f>
        <v>03BE</v>
      </c>
    </row>
    <row r="3074" spans="1:6" x14ac:dyDescent="0.25">
      <c r="A3074" s="2">
        <f>IF(OR(A3073&gt;=2^I$9,C3073&lt;=VrefLow),"",A3073+1)</f>
        <v>3071</v>
      </c>
      <c r="B3074" s="6">
        <f>IF(OR(A3073&gt;=2^I$9,C3073&lt;=VrefLow),"",IF(B3073&lt;=0,"",(B3073-(M$6/(2^I$9)))))</f>
        <v>1.6031249999995913</v>
      </c>
      <c r="C3074" s="6">
        <f>IF(OR(A3073&gt;=2^I$9,C3073&lt;=VrefLow),"",(B3074*M$12)/(M$9+M$12))</f>
        <v>0.63094320156369665</v>
      </c>
      <c r="D3074" s="4">
        <f>IF(OR(A3073&gt;=2^I$9,C3073&lt;=VrefLow),"",ROUND(((C3074-VrefLow)*(2^REsolution))/(VrefHigh-VrefLow),0))</f>
        <v>957</v>
      </c>
      <c r="E3074" s="5" t="str">
        <f>IF(OR(A3073&gt;=2^I$9,C3073&lt;=VrefLow),"",DEC2BIN((MOD(D3074,4096)/512),3)&amp;DEC2BIN(MOD(D3074,512),9))</f>
        <v>001110111101</v>
      </c>
      <c r="F3074" s="1" t="str">
        <f>IF(OR(A3073&gt;=2^I$9,C3073&lt;=VrefLow),"",DEC2HEX(D3074,4))</f>
        <v>03BD</v>
      </c>
    </row>
    <row r="3075" spans="1:6" x14ac:dyDescent="0.25">
      <c r="A3075" s="2">
        <f>IF(OR(A3074&gt;=2^I$9,C3074&lt;=VrefLow),"",A3074+1)</f>
        <v>3072</v>
      </c>
      <c r="B3075" s="6">
        <f>IF(OR(A3074&gt;=2^I$9,C3074&lt;=VrefLow),"",IF(B3074&lt;=0,"",(B3074-(M$6/(2^I$9)))))</f>
        <v>1.6015624999995914</v>
      </c>
      <c r="C3075" s="6">
        <f>IF(OR(A3074&gt;=2^I$9,C3074&lt;=VrefLow),"",(B3075*M$12)/(M$9+M$12))</f>
        <v>0.63032824717620761</v>
      </c>
      <c r="D3075" s="4">
        <f>IF(OR(A3074&gt;=2^I$9,C3074&lt;=VrefLow),"",ROUND(((C3075-VrefLow)*(2^REsolution))/(VrefHigh-VrefLow),0))</f>
        <v>956</v>
      </c>
      <c r="E3075" s="5" t="str">
        <f>IF(OR(A3074&gt;=2^I$9,C3074&lt;=VrefLow),"",DEC2BIN((MOD(D3075,4096)/512),3)&amp;DEC2BIN(MOD(D3075,512),9))</f>
        <v>001110111100</v>
      </c>
      <c r="F3075" s="1" t="str">
        <f>IF(OR(A3074&gt;=2^I$9,C3074&lt;=VrefLow),"",DEC2HEX(D3075,4))</f>
        <v>03BC</v>
      </c>
    </row>
    <row r="3076" spans="1:6" x14ac:dyDescent="0.25">
      <c r="A3076" s="2">
        <f>IF(OR(A3075&gt;=2^I$9,C3075&lt;=VrefLow),"",A3075+1)</f>
        <v>3073</v>
      </c>
      <c r="B3076" s="6">
        <f>IF(OR(A3075&gt;=2^I$9,C3075&lt;=VrefLow),"",IF(B3075&lt;=0,"",(B3075-(M$6/(2^I$9)))))</f>
        <v>1.5999999999995915</v>
      </c>
      <c r="C3076" s="6">
        <f>IF(OR(A3075&gt;=2^I$9,C3075&lt;=VrefLow),"",(B3076*M$12)/(M$9+M$12))</f>
        <v>0.62971329278871846</v>
      </c>
      <c r="D3076" s="4">
        <f>IF(OR(A3075&gt;=2^I$9,C3075&lt;=VrefLow),"",ROUND(((C3076-VrefLow)*(2^REsolution))/(VrefHigh-VrefLow),0))</f>
        <v>955</v>
      </c>
      <c r="E3076" s="5" t="str">
        <f>IF(OR(A3075&gt;=2^I$9,C3075&lt;=VrefLow),"",DEC2BIN((MOD(D3076,4096)/512),3)&amp;DEC2BIN(MOD(D3076,512),9))</f>
        <v>001110111011</v>
      </c>
      <c r="F3076" s="1" t="str">
        <f>IF(OR(A3075&gt;=2^I$9,C3075&lt;=VrefLow),"",DEC2HEX(D3076,4))</f>
        <v>03BB</v>
      </c>
    </row>
    <row r="3077" spans="1:6" x14ac:dyDescent="0.25">
      <c r="A3077" s="2">
        <f>IF(OR(A3076&gt;=2^I$9,C3076&lt;=VrefLow),"",A3076+1)</f>
        <v>3074</v>
      </c>
      <c r="B3077" s="6">
        <f>IF(OR(A3076&gt;=2^I$9,C3076&lt;=VrefLow),"",IF(B3076&lt;=0,"",(B3076-(M$6/(2^I$9)))))</f>
        <v>1.5984374999995916</v>
      </c>
      <c r="C3077" s="6">
        <f>IF(OR(A3076&gt;=2^I$9,C3076&lt;=VrefLow),"",(B3077*M$12)/(M$9+M$12))</f>
        <v>0.62909833840122942</v>
      </c>
      <c r="D3077" s="4">
        <f>IF(OR(A3076&gt;=2^I$9,C3076&lt;=VrefLow),"",ROUND(((C3077-VrefLow)*(2^REsolution))/(VrefHigh-VrefLow),0))</f>
        <v>954</v>
      </c>
      <c r="E3077" s="5" t="str">
        <f>IF(OR(A3076&gt;=2^I$9,C3076&lt;=VrefLow),"",DEC2BIN((MOD(D3077,4096)/512),3)&amp;DEC2BIN(MOD(D3077,512),9))</f>
        <v>001110111010</v>
      </c>
      <c r="F3077" s="1" t="str">
        <f>IF(OR(A3076&gt;=2^I$9,C3076&lt;=VrefLow),"",DEC2HEX(D3077,4))</f>
        <v>03BA</v>
      </c>
    </row>
    <row r="3078" spans="1:6" x14ac:dyDescent="0.25">
      <c r="A3078" s="2">
        <f>IF(OR(A3077&gt;=2^I$9,C3077&lt;=VrefLow),"",A3077+1)</f>
        <v>3075</v>
      </c>
      <c r="B3078" s="6">
        <f>IF(OR(A3077&gt;=2^I$9,C3077&lt;=VrefLow),"",IF(B3077&lt;=0,"",(B3077-(M$6/(2^I$9)))))</f>
        <v>1.5968749999995917</v>
      </c>
      <c r="C3078" s="6">
        <f>IF(OR(A3077&gt;=2^I$9,C3077&lt;=VrefLow),"",(B3078*M$12)/(M$9+M$12))</f>
        <v>0.62848338401374026</v>
      </c>
      <c r="D3078" s="4">
        <f>IF(OR(A3077&gt;=2^I$9,C3077&lt;=VrefLow),"",ROUND(((C3078-VrefLow)*(2^REsolution))/(VrefHigh-VrefLow),0))</f>
        <v>953</v>
      </c>
      <c r="E3078" s="5" t="str">
        <f>IF(OR(A3077&gt;=2^I$9,C3077&lt;=VrefLow),"",DEC2BIN((MOD(D3078,4096)/512),3)&amp;DEC2BIN(MOD(D3078,512),9))</f>
        <v>001110111001</v>
      </c>
      <c r="F3078" s="1" t="str">
        <f>IF(OR(A3077&gt;=2^I$9,C3077&lt;=VrefLow),"",DEC2HEX(D3078,4))</f>
        <v>03B9</v>
      </c>
    </row>
    <row r="3079" spans="1:6" x14ac:dyDescent="0.25">
      <c r="A3079" s="2">
        <f>IF(OR(A3078&gt;=2^I$9,C3078&lt;=VrefLow),"",A3078+1)</f>
        <v>3076</v>
      </c>
      <c r="B3079" s="6">
        <f>IF(OR(A3078&gt;=2^I$9,C3078&lt;=VrefLow),"",IF(B3078&lt;=0,"",(B3078-(M$6/(2^I$9)))))</f>
        <v>1.5953124999995918</v>
      </c>
      <c r="C3079" s="6">
        <f>IF(OR(A3078&gt;=2^I$9,C3078&lt;=VrefLow),"",(B3079*M$12)/(M$9+M$12))</f>
        <v>0.62786842962625111</v>
      </c>
      <c r="D3079" s="4">
        <f>IF(OR(A3078&gt;=2^I$9,C3078&lt;=VrefLow),"",ROUND(((C3079-VrefLow)*(2^REsolution))/(VrefHigh-VrefLow),0))</f>
        <v>952</v>
      </c>
      <c r="E3079" s="5" t="str">
        <f>IF(OR(A3078&gt;=2^I$9,C3078&lt;=VrefLow),"",DEC2BIN((MOD(D3079,4096)/512),3)&amp;DEC2BIN(MOD(D3079,512),9))</f>
        <v>001110111000</v>
      </c>
      <c r="F3079" s="1" t="str">
        <f>IF(OR(A3078&gt;=2^I$9,C3078&lt;=VrefLow),"",DEC2HEX(D3079,4))</f>
        <v>03B8</v>
      </c>
    </row>
    <row r="3080" spans="1:6" x14ac:dyDescent="0.25">
      <c r="A3080" s="2">
        <f>IF(OR(A3079&gt;=2^I$9,C3079&lt;=VrefLow),"",A3079+1)</f>
        <v>3077</v>
      </c>
      <c r="B3080" s="6">
        <f>IF(OR(A3079&gt;=2^I$9,C3079&lt;=VrefLow),"",IF(B3079&lt;=0,"",(B3079-(M$6/(2^I$9)))))</f>
        <v>1.5937499999995919</v>
      </c>
      <c r="C3080" s="6">
        <f>IF(OR(A3079&gt;=2^I$9,C3079&lt;=VrefLow),"",(B3080*M$12)/(M$9+M$12))</f>
        <v>0.62725347523876207</v>
      </c>
      <c r="D3080" s="4">
        <f>IF(OR(A3079&gt;=2^I$9,C3079&lt;=VrefLow),"",ROUND(((C3080-VrefLow)*(2^REsolution))/(VrefHigh-VrefLow),0))</f>
        <v>952</v>
      </c>
      <c r="E3080" s="5" t="str">
        <f>IF(OR(A3079&gt;=2^I$9,C3079&lt;=VrefLow),"",DEC2BIN((MOD(D3080,4096)/512),3)&amp;DEC2BIN(MOD(D3080,512),9))</f>
        <v>001110111000</v>
      </c>
      <c r="F3080" s="1" t="str">
        <f>IF(OR(A3079&gt;=2^I$9,C3079&lt;=VrefLow),"",DEC2HEX(D3080,4))</f>
        <v>03B8</v>
      </c>
    </row>
    <row r="3081" spans="1:6" x14ac:dyDescent="0.25">
      <c r="A3081" s="2">
        <f>IF(OR(A3080&gt;=2^I$9,C3080&lt;=VrefLow),"",A3080+1)</f>
        <v>3078</v>
      </c>
      <c r="B3081" s="6">
        <f>IF(OR(A3080&gt;=2^I$9,C3080&lt;=VrefLow),"",IF(B3080&lt;=0,"",(B3080-(M$6/(2^I$9)))))</f>
        <v>1.592187499999592</v>
      </c>
      <c r="C3081" s="6">
        <f>IF(OR(A3080&gt;=2^I$9,C3080&lt;=VrefLow),"",(B3081*M$12)/(M$9+M$12))</f>
        <v>0.62663852085127303</v>
      </c>
      <c r="D3081" s="4">
        <f>IF(OR(A3080&gt;=2^I$9,C3080&lt;=VrefLow),"",ROUND(((C3081-VrefLow)*(2^REsolution))/(VrefHigh-VrefLow),0))</f>
        <v>951</v>
      </c>
      <c r="E3081" s="5" t="str">
        <f>IF(OR(A3080&gt;=2^I$9,C3080&lt;=VrefLow),"",DEC2BIN((MOD(D3081,4096)/512),3)&amp;DEC2BIN(MOD(D3081,512),9))</f>
        <v>001110110111</v>
      </c>
      <c r="F3081" s="1" t="str">
        <f>IF(OR(A3080&gt;=2^I$9,C3080&lt;=VrefLow),"",DEC2HEX(D3081,4))</f>
        <v>03B7</v>
      </c>
    </row>
    <row r="3082" spans="1:6" x14ac:dyDescent="0.25">
      <c r="A3082" s="2">
        <f>IF(OR(A3081&gt;=2^I$9,C3081&lt;=VrefLow),"",A3081+1)</f>
        <v>3079</v>
      </c>
      <c r="B3082" s="6">
        <f>IF(OR(A3081&gt;=2^I$9,C3081&lt;=VrefLow),"",IF(B3081&lt;=0,"",(B3081-(M$6/(2^I$9)))))</f>
        <v>1.5906249999995921</v>
      </c>
      <c r="C3082" s="6">
        <f>IF(OR(A3081&gt;=2^I$9,C3081&lt;=VrefLow),"",(B3082*M$12)/(M$9+M$12))</f>
        <v>0.62602356646378376</v>
      </c>
      <c r="D3082" s="4">
        <f>IF(OR(A3081&gt;=2^I$9,C3081&lt;=VrefLow),"",ROUND(((C3082-VrefLow)*(2^REsolution))/(VrefHigh-VrefLow),0))</f>
        <v>950</v>
      </c>
      <c r="E3082" s="5" t="str">
        <f>IF(OR(A3081&gt;=2^I$9,C3081&lt;=VrefLow),"",DEC2BIN((MOD(D3082,4096)/512),3)&amp;DEC2BIN(MOD(D3082,512),9))</f>
        <v>001110110110</v>
      </c>
      <c r="F3082" s="1" t="str">
        <f>IF(OR(A3081&gt;=2^I$9,C3081&lt;=VrefLow),"",DEC2HEX(D3082,4))</f>
        <v>03B6</v>
      </c>
    </row>
    <row r="3083" spans="1:6" x14ac:dyDescent="0.25">
      <c r="A3083" s="2">
        <f>IF(OR(A3082&gt;=2^I$9,C3082&lt;=VrefLow),"",A3082+1)</f>
        <v>3080</v>
      </c>
      <c r="B3083" s="6">
        <f>IF(OR(A3082&gt;=2^I$9,C3082&lt;=VrefLow),"",IF(B3082&lt;=0,"",(B3082-(M$6/(2^I$9)))))</f>
        <v>1.5890624999995921</v>
      </c>
      <c r="C3083" s="6">
        <f>IF(OR(A3082&gt;=2^I$9,C3082&lt;=VrefLow),"",(B3083*M$12)/(M$9+M$12))</f>
        <v>0.62540861207629472</v>
      </c>
      <c r="D3083" s="4">
        <f>IF(OR(A3082&gt;=2^I$9,C3082&lt;=VrefLow),"",ROUND(((C3083-VrefLow)*(2^REsolution))/(VrefHigh-VrefLow),0))</f>
        <v>949</v>
      </c>
      <c r="E3083" s="5" t="str">
        <f>IF(OR(A3082&gt;=2^I$9,C3082&lt;=VrefLow),"",DEC2BIN((MOD(D3083,4096)/512),3)&amp;DEC2BIN(MOD(D3083,512),9))</f>
        <v>001110110101</v>
      </c>
      <c r="F3083" s="1" t="str">
        <f>IF(OR(A3082&gt;=2^I$9,C3082&lt;=VrefLow),"",DEC2HEX(D3083,4))</f>
        <v>03B5</v>
      </c>
    </row>
    <row r="3084" spans="1:6" x14ac:dyDescent="0.25">
      <c r="A3084" s="2">
        <f>IF(OR(A3083&gt;=2^I$9,C3083&lt;=VrefLow),"",A3083+1)</f>
        <v>3081</v>
      </c>
      <c r="B3084" s="6">
        <f>IF(OR(A3083&gt;=2^I$9,C3083&lt;=VrefLow),"",IF(B3083&lt;=0,"",(B3083-(M$6/(2^I$9)))))</f>
        <v>1.5874999999995922</v>
      </c>
      <c r="C3084" s="6">
        <f>IF(OR(A3083&gt;=2^I$9,C3083&lt;=VrefLow),"",(B3084*M$12)/(M$9+M$12))</f>
        <v>0.62479365768880568</v>
      </c>
      <c r="D3084" s="4">
        <f>IF(OR(A3083&gt;=2^I$9,C3083&lt;=VrefLow),"",ROUND(((C3084-VrefLow)*(2^REsolution))/(VrefHigh-VrefLow),0))</f>
        <v>948</v>
      </c>
      <c r="E3084" s="5" t="str">
        <f>IF(OR(A3083&gt;=2^I$9,C3083&lt;=VrefLow),"",DEC2BIN((MOD(D3084,4096)/512),3)&amp;DEC2BIN(MOD(D3084,512),9))</f>
        <v>001110110100</v>
      </c>
      <c r="F3084" s="1" t="str">
        <f>IF(OR(A3083&gt;=2^I$9,C3083&lt;=VrefLow),"",DEC2HEX(D3084,4))</f>
        <v>03B4</v>
      </c>
    </row>
    <row r="3085" spans="1:6" x14ac:dyDescent="0.25">
      <c r="A3085" s="2">
        <f>IF(OR(A3084&gt;=2^I$9,C3084&lt;=VrefLow),"",A3084+1)</f>
        <v>3082</v>
      </c>
      <c r="B3085" s="6">
        <f>IF(OR(A3084&gt;=2^I$9,C3084&lt;=VrefLow),"",IF(B3084&lt;=0,"",(B3084-(M$6/(2^I$9)))))</f>
        <v>1.5859374999995923</v>
      </c>
      <c r="C3085" s="6">
        <f>IF(OR(A3084&gt;=2^I$9,C3084&lt;=VrefLow),"",(B3085*M$12)/(M$9+M$12))</f>
        <v>0.62417870330131653</v>
      </c>
      <c r="D3085" s="4">
        <f>IF(OR(A3084&gt;=2^I$9,C3084&lt;=VrefLow),"",ROUND(((C3085-VrefLow)*(2^REsolution))/(VrefHigh-VrefLow),0))</f>
        <v>947</v>
      </c>
      <c r="E3085" s="5" t="str">
        <f>IF(OR(A3084&gt;=2^I$9,C3084&lt;=VrefLow),"",DEC2BIN((MOD(D3085,4096)/512),3)&amp;DEC2BIN(MOD(D3085,512),9))</f>
        <v>001110110011</v>
      </c>
      <c r="F3085" s="1" t="str">
        <f>IF(OR(A3084&gt;=2^I$9,C3084&lt;=VrefLow),"",DEC2HEX(D3085,4))</f>
        <v>03B3</v>
      </c>
    </row>
    <row r="3086" spans="1:6" x14ac:dyDescent="0.25">
      <c r="A3086" s="2">
        <f>IF(OR(A3085&gt;=2^I$9,C3085&lt;=VrefLow),"",A3085+1)</f>
        <v>3083</v>
      </c>
      <c r="B3086" s="6">
        <f>IF(OR(A3085&gt;=2^I$9,C3085&lt;=VrefLow),"",IF(B3085&lt;=0,"",(B3085-(M$6/(2^I$9)))))</f>
        <v>1.5843749999995924</v>
      </c>
      <c r="C3086" s="6">
        <f>IF(OR(A3085&gt;=2^I$9,C3085&lt;=VrefLow),"",(B3086*M$12)/(M$9+M$12))</f>
        <v>0.62356374891382738</v>
      </c>
      <c r="D3086" s="4">
        <f>IF(OR(A3085&gt;=2^I$9,C3085&lt;=VrefLow),"",ROUND(((C3086-VrefLow)*(2^REsolution))/(VrefHigh-VrefLow),0))</f>
        <v>946</v>
      </c>
      <c r="E3086" s="5" t="str">
        <f>IF(OR(A3085&gt;=2^I$9,C3085&lt;=VrefLow),"",DEC2BIN((MOD(D3086,4096)/512),3)&amp;DEC2BIN(MOD(D3086,512),9))</f>
        <v>001110110010</v>
      </c>
      <c r="F3086" s="1" t="str">
        <f>IF(OR(A3085&gt;=2^I$9,C3085&lt;=VrefLow),"",DEC2HEX(D3086,4))</f>
        <v>03B2</v>
      </c>
    </row>
    <row r="3087" spans="1:6" x14ac:dyDescent="0.25">
      <c r="A3087" s="2">
        <f>IF(OR(A3086&gt;=2^I$9,C3086&lt;=VrefLow),"",A3086+1)</f>
        <v>3084</v>
      </c>
      <c r="B3087" s="6">
        <f>IF(OR(A3086&gt;=2^I$9,C3086&lt;=VrefLow),"",IF(B3086&lt;=0,"",(B3086-(M$6/(2^I$9)))))</f>
        <v>1.5828124999995925</v>
      </c>
      <c r="C3087" s="6">
        <f>IF(OR(A3086&gt;=2^I$9,C3086&lt;=VrefLow),"",(B3087*M$12)/(M$9+M$12))</f>
        <v>0.62294879452633833</v>
      </c>
      <c r="D3087" s="4">
        <f>IF(OR(A3086&gt;=2^I$9,C3086&lt;=VrefLow),"",ROUND(((C3087-VrefLow)*(2^REsolution))/(VrefHigh-VrefLow),0))</f>
        <v>945</v>
      </c>
      <c r="E3087" s="5" t="str">
        <f>IF(OR(A3086&gt;=2^I$9,C3086&lt;=VrefLow),"",DEC2BIN((MOD(D3087,4096)/512),3)&amp;DEC2BIN(MOD(D3087,512),9))</f>
        <v>001110110001</v>
      </c>
      <c r="F3087" s="1" t="str">
        <f>IF(OR(A3086&gt;=2^I$9,C3086&lt;=VrefLow),"",DEC2HEX(D3087,4))</f>
        <v>03B1</v>
      </c>
    </row>
    <row r="3088" spans="1:6" x14ac:dyDescent="0.25">
      <c r="A3088" s="2">
        <f>IF(OR(A3087&gt;=2^I$9,C3087&lt;=VrefLow),"",A3087+1)</f>
        <v>3085</v>
      </c>
      <c r="B3088" s="6">
        <f>IF(OR(A3087&gt;=2^I$9,C3087&lt;=VrefLow),"",IF(B3087&lt;=0,"",(B3087-(M$6/(2^I$9)))))</f>
        <v>1.5812499999995926</v>
      </c>
      <c r="C3088" s="6">
        <f>IF(OR(A3087&gt;=2^I$9,C3087&lt;=VrefLow),"",(B3088*M$12)/(M$9+M$12))</f>
        <v>0.62233384013884918</v>
      </c>
      <c r="D3088" s="4">
        <f>IF(OR(A3087&gt;=2^I$9,C3087&lt;=VrefLow),"",ROUND(((C3088-VrefLow)*(2^REsolution))/(VrefHigh-VrefLow),0))</f>
        <v>944</v>
      </c>
      <c r="E3088" s="5" t="str">
        <f>IF(OR(A3087&gt;=2^I$9,C3087&lt;=VrefLow),"",DEC2BIN((MOD(D3088,4096)/512),3)&amp;DEC2BIN(MOD(D3088,512),9))</f>
        <v>001110110000</v>
      </c>
      <c r="F3088" s="1" t="str">
        <f>IF(OR(A3087&gt;=2^I$9,C3087&lt;=VrefLow),"",DEC2HEX(D3088,4))</f>
        <v>03B0</v>
      </c>
    </row>
    <row r="3089" spans="1:6" x14ac:dyDescent="0.25">
      <c r="A3089" s="2">
        <f>IF(OR(A3088&gt;=2^I$9,C3088&lt;=VrefLow),"",A3088+1)</f>
        <v>3086</v>
      </c>
      <c r="B3089" s="6">
        <f>IF(OR(A3088&gt;=2^I$9,C3088&lt;=VrefLow),"",IF(B3088&lt;=0,"",(B3088-(M$6/(2^I$9)))))</f>
        <v>1.5796874999995927</v>
      </c>
      <c r="C3089" s="6">
        <f>IF(OR(A3088&gt;=2^I$9,C3088&lt;=VrefLow),"",(B3089*M$12)/(M$9+M$12))</f>
        <v>0.62171888575136014</v>
      </c>
      <c r="D3089" s="4">
        <f>IF(OR(A3088&gt;=2^I$9,C3088&lt;=VrefLow),"",ROUND(((C3089-VrefLow)*(2^REsolution))/(VrefHigh-VrefLow),0))</f>
        <v>943</v>
      </c>
      <c r="E3089" s="5" t="str">
        <f>IF(OR(A3088&gt;=2^I$9,C3088&lt;=VrefLow),"",DEC2BIN((MOD(D3089,4096)/512),3)&amp;DEC2BIN(MOD(D3089,512),9))</f>
        <v>001110101111</v>
      </c>
      <c r="F3089" s="1" t="str">
        <f>IF(OR(A3088&gt;=2^I$9,C3088&lt;=VrefLow),"",DEC2HEX(D3089,4))</f>
        <v>03AF</v>
      </c>
    </row>
    <row r="3090" spans="1:6" x14ac:dyDescent="0.25">
      <c r="A3090" s="2">
        <f>IF(OR(A3089&gt;=2^I$9,C3089&lt;=VrefLow),"",A3089+1)</f>
        <v>3087</v>
      </c>
      <c r="B3090" s="6">
        <f>IF(OR(A3089&gt;=2^I$9,C3089&lt;=VrefLow),"",IF(B3089&lt;=0,"",(B3089-(M$6/(2^I$9)))))</f>
        <v>1.5781249999995928</v>
      </c>
      <c r="C3090" s="6">
        <f>IF(OR(A3089&gt;=2^I$9,C3089&lt;=VrefLow),"",(B3090*M$12)/(M$9+M$12))</f>
        <v>0.62110393136387099</v>
      </c>
      <c r="D3090" s="4">
        <f>IF(OR(A3089&gt;=2^I$9,C3089&lt;=VrefLow),"",ROUND(((C3090-VrefLow)*(2^REsolution))/(VrefHigh-VrefLow),0))</f>
        <v>942</v>
      </c>
      <c r="E3090" s="5" t="str">
        <f>IF(OR(A3089&gt;=2^I$9,C3089&lt;=VrefLow),"",DEC2BIN((MOD(D3090,4096)/512),3)&amp;DEC2BIN(MOD(D3090,512),9))</f>
        <v>001110101110</v>
      </c>
      <c r="F3090" s="1" t="str">
        <f>IF(OR(A3089&gt;=2^I$9,C3089&lt;=VrefLow),"",DEC2HEX(D3090,4))</f>
        <v>03AE</v>
      </c>
    </row>
    <row r="3091" spans="1:6" x14ac:dyDescent="0.25">
      <c r="A3091" s="2">
        <f>IF(OR(A3090&gt;=2^I$9,C3090&lt;=VrefLow),"",A3090+1)</f>
        <v>3088</v>
      </c>
      <c r="B3091" s="6">
        <f>IF(OR(A3090&gt;=2^I$9,C3090&lt;=VrefLow),"",IF(B3090&lt;=0,"",(B3090-(M$6/(2^I$9)))))</f>
        <v>1.5765624999995929</v>
      </c>
      <c r="C3091" s="6">
        <f>IF(OR(A3090&gt;=2^I$9,C3090&lt;=VrefLow),"",(B3091*M$12)/(M$9+M$12))</f>
        <v>0.62048897697638183</v>
      </c>
      <c r="D3091" s="4">
        <f>IF(OR(A3090&gt;=2^I$9,C3090&lt;=VrefLow),"",ROUND(((C3091-VrefLow)*(2^REsolution))/(VrefHigh-VrefLow),0))</f>
        <v>941</v>
      </c>
      <c r="E3091" s="5" t="str">
        <f>IF(OR(A3090&gt;=2^I$9,C3090&lt;=VrefLow),"",DEC2BIN((MOD(D3091,4096)/512),3)&amp;DEC2BIN(MOD(D3091,512),9))</f>
        <v>001110101101</v>
      </c>
      <c r="F3091" s="1" t="str">
        <f>IF(OR(A3090&gt;=2^I$9,C3090&lt;=VrefLow),"",DEC2HEX(D3091,4))</f>
        <v>03AD</v>
      </c>
    </row>
    <row r="3092" spans="1:6" x14ac:dyDescent="0.25">
      <c r="A3092" s="2">
        <f>IF(OR(A3091&gt;=2^I$9,C3091&lt;=VrefLow),"",A3091+1)</f>
        <v>3089</v>
      </c>
      <c r="B3092" s="6">
        <f>IF(OR(A3091&gt;=2^I$9,C3091&lt;=VrefLow),"",IF(B3091&lt;=0,"",(B3091-(M$6/(2^I$9)))))</f>
        <v>1.5749999999995929</v>
      </c>
      <c r="C3092" s="6">
        <f>IF(OR(A3091&gt;=2^I$9,C3091&lt;=VrefLow),"",(B3092*M$12)/(M$9+M$12))</f>
        <v>0.61987402258889279</v>
      </c>
      <c r="D3092" s="4">
        <f>IF(OR(A3091&gt;=2^I$9,C3091&lt;=VrefLow),"",ROUND(((C3092-VrefLow)*(2^REsolution))/(VrefHigh-VrefLow),0))</f>
        <v>940</v>
      </c>
      <c r="E3092" s="5" t="str">
        <f>IF(OR(A3091&gt;=2^I$9,C3091&lt;=VrefLow),"",DEC2BIN((MOD(D3092,4096)/512),3)&amp;DEC2BIN(MOD(D3092,512),9))</f>
        <v>001110101100</v>
      </c>
      <c r="F3092" s="1" t="str">
        <f>IF(OR(A3091&gt;=2^I$9,C3091&lt;=VrefLow),"",DEC2HEX(D3092,4))</f>
        <v>03AC</v>
      </c>
    </row>
    <row r="3093" spans="1:6" x14ac:dyDescent="0.25">
      <c r="A3093" s="2">
        <f>IF(OR(A3092&gt;=2^I$9,C3092&lt;=VrefLow),"",A3092+1)</f>
        <v>3090</v>
      </c>
      <c r="B3093" s="6">
        <f>IF(OR(A3092&gt;=2^I$9,C3092&lt;=VrefLow),"",IF(B3092&lt;=0,"",(B3092-(M$6/(2^I$9)))))</f>
        <v>1.573437499999593</v>
      </c>
      <c r="C3093" s="6">
        <f>IF(OR(A3092&gt;=2^I$9,C3092&lt;=VrefLow),"",(B3093*M$12)/(M$9+M$12))</f>
        <v>0.61925906820140375</v>
      </c>
      <c r="D3093" s="4">
        <f>IF(OR(A3092&gt;=2^I$9,C3092&lt;=VrefLow),"",ROUND(((C3093-VrefLow)*(2^REsolution))/(VrefHigh-VrefLow),0))</f>
        <v>939</v>
      </c>
      <c r="E3093" s="5" t="str">
        <f>IF(OR(A3092&gt;=2^I$9,C3092&lt;=VrefLow),"",DEC2BIN((MOD(D3093,4096)/512),3)&amp;DEC2BIN(MOD(D3093,512),9))</f>
        <v>001110101011</v>
      </c>
      <c r="F3093" s="1" t="str">
        <f>IF(OR(A3092&gt;=2^I$9,C3092&lt;=VrefLow),"",DEC2HEX(D3093,4))</f>
        <v>03AB</v>
      </c>
    </row>
    <row r="3094" spans="1:6" x14ac:dyDescent="0.25">
      <c r="A3094" s="2">
        <f>IF(OR(A3093&gt;=2^I$9,C3093&lt;=VrefLow),"",A3093+1)</f>
        <v>3091</v>
      </c>
      <c r="B3094" s="6">
        <f>IF(OR(A3093&gt;=2^I$9,C3093&lt;=VrefLow),"",IF(B3093&lt;=0,"",(B3093-(M$6/(2^I$9)))))</f>
        <v>1.5718749999995931</v>
      </c>
      <c r="C3094" s="6">
        <f>IF(OR(A3093&gt;=2^I$9,C3093&lt;=VrefLow),"",(B3094*M$12)/(M$9+M$12))</f>
        <v>0.6186441138139146</v>
      </c>
      <c r="D3094" s="4">
        <f>IF(OR(A3093&gt;=2^I$9,C3093&lt;=VrefLow),"",ROUND(((C3094-VrefLow)*(2^REsolution))/(VrefHigh-VrefLow),0))</f>
        <v>939</v>
      </c>
      <c r="E3094" s="5" t="str">
        <f>IF(OR(A3093&gt;=2^I$9,C3093&lt;=VrefLow),"",DEC2BIN((MOD(D3094,4096)/512),3)&amp;DEC2BIN(MOD(D3094,512),9))</f>
        <v>001110101011</v>
      </c>
      <c r="F3094" s="1" t="str">
        <f>IF(OR(A3093&gt;=2^I$9,C3093&lt;=VrefLow),"",DEC2HEX(D3094,4))</f>
        <v>03AB</v>
      </c>
    </row>
    <row r="3095" spans="1:6" x14ac:dyDescent="0.25">
      <c r="A3095" s="2">
        <f>IF(OR(A3094&gt;=2^I$9,C3094&lt;=VrefLow),"",A3094+1)</f>
        <v>3092</v>
      </c>
      <c r="B3095" s="6">
        <f>IF(OR(A3094&gt;=2^I$9,C3094&lt;=VrefLow),"",IF(B3094&lt;=0,"",(B3094-(M$6/(2^I$9)))))</f>
        <v>1.5703124999995932</v>
      </c>
      <c r="C3095" s="6">
        <f>IF(OR(A3094&gt;=2^I$9,C3094&lt;=VrefLow),"",(B3095*M$12)/(M$9+M$12))</f>
        <v>0.61802915942642545</v>
      </c>
      <c r="D3095" s="4">
        <f>IF(OR(A3094&gt;=2^I$9,C3094&lt;=VrefLow),"",ROUND(((C3095-VrefLow)*(2^REsolution))/(VrefHigh-VrefLow),0))</f>
        <v>938</v>
      </c>
      <c r="E3095" s="5" t="str">
        <f>IF(OR(A3094&gt;=2^I$9,C3094&lt;=VrefLow),"",DEC2BIN((MOD(D3095,4096)/512),3)&amp;DEC2BIN(MOD(D3095,512),9))</f>
        <v>001110101010</v>
      </c>
      <c r="F3095" s="1" t="str">
        <f>IF(OR(A3094&gt;=2^I$9,C3094&lt;=VrefLow),"",DEC2HEX(D3095,4))</f>
        <v>03AA</v>
      </c>
    </row>
    <row r="3096" spans="1:6" x14ac:dyDescent="0.25">
      <c r="A3096" s="2">
        <f>IF(OR(A3095&gt;=2^I$9,C3095&lt;=VrefLow),"",A3095+1)</f>
        <v>3093</v>
      </c>
      <c r="B3096" s="6">
        <f>IF(OR(A3095&gt;=2^I$9,C3095&lt;=VrefLow),"",IF(B3095&lt;=0,"",(B3095-(M$6/(2^I$9)))))</f>
        <v>1.5687499999995933</v>
      </c>
      <c r="C3096" s="6">
        <f>IF(OR(A3095&gt;=2^I$9,C3095&lt;=VrefLow),"",(B3096*M$12)/(M$9+M$12))</f>
        <v>0.6174142050389364</v>
      </c>
      <c r="D3096" s="4">
        <f>IF(OR(A3095&gt;=2^I$9,C3095&lt;=VrefLow),"",ROUND(((C3096-VrefLow)*(2^REsolution))/(VrefHigh-VrefLow),0))</f>
        <v>937</v>
      </c>
      <c r="E3096" s="5" t="str">
        <f>IF(OR(A3095&gt;=2^I$9,C3095&lt;=VrefLow),"",DEC2BIN((MOD(D3096,4096)/512),3)&amp;DEC2BIN(MOD(D3096,512),9))</f>
        <v>001110101001</v>
      </c>
      <c r="F3096" s="1" t="str">
        <f>IF(OR(A3095&gt;=2^I$9,C3095&lt;=VrefLow),"",DEC2HEX(D3096,4))</f>
        <v>03A9</v>
      </c>
    </row>
    <row r="3097" spans="1:6" x14ac:dyDescent="0.25">
      <c r="A3097" s="2">
        <f>IF(OR(A3096&gt;=2^I$9,C3096&lt;=VrefLow),"",A3096+1)</f>
        <v>3094</v>
      </c>
      <c r="B3097" s="6">
        <f>IF(OR(A3096&gt;=2^I$9,C3096&lt;=VrefLow),"",IF(B3096&lt;=0,"",(B3096-(M$6/(2^I$9)))))</f>
        <v>1.5671874999995934</v>
      </c>
      <c r="C3097" s="6">
        <f>IF(OR(A3096&gt;=2^I$9,C3096&lt;=VrefLow),"",(B3097*M$12)/(M$9+M$12))</f>
        <v>0.61679925065144736</v>
      </c>
      <c r="D3097" s="4">
        <f>IF(OR(A3096&gt;=2^I$9,C3096&lt;=VrefLow),"",ROUND(((C3097-VrefLow)*(2^REsolution))/(VrefHigh-VrefLow),0))</f>
        <v>936</v>
      </c>
      <c r="E3097" s="5" t="str">
        <f>IF(OR(A3096&gt;=2^I$9,C3096&lt;=VrefLow),"",DEC2BIN((MOD(D3097,4096)/512),3)&amp;DEC2BIN(MOD(D3097,512),9))</f>
        <v>001110101000</v>
      </c>
      <c r="F3097" s="1" t="str">
        <f>IF(OR(A3096&gt;=2^I$9,C3096&lt;=VrefLow),"",DEC2HEX(D3097,4))</f>
        <v>03A8</v>
      </c>
    </row>
    <row r="3098" spans="1:6" x14ac:dyDescent="0.25">
      <c r="A3098" s="2">
        <f>IF(OR(A3097&gt;=2^I$9,C3097&lt;=VrefLow),"",A3097+1)</f>
        <v>3095</v>
      </c>
      <c r="B3098" s="6">
        <f>IF(OR(A3097&gt;=2^I$9,C3097&lt;=VrefLow),"",IF(B3097&lt;=0,"",(B3097-(M$6/(2^I$9)))))</f>
        <v>1.5656249999995935</v>
      </c>
      <c r="C3098" s="6">
        <f>IF(OR(A3097&gt;=2^I$9,C3097&lt;=VrefLow),"",(B3098*M$12)/(M$9+M$12))</f>
        <v>0.6161842962639581</v>
      </c>
      <c r="D3098" s="4">
        <f>IF(OR(A3097&gt;=2^I$9,C3097&lt;=VrefLow),"",ROUND(((C3098-VrefLow)*(2^REsolution))/(VrefHigh-VrefLow),0))</f>
        <v>935</v>
      </c>
      <c r="E3098" s="5" t="str">
        <f>IF(OR(A3097&gt;=2^I$9,C3097&lt;=VrefLow),"",DEC2BIN((MOD(D3098,4096)/512),3)&amp;DEC2BIN(MOD(D3098,512),9))</f>
        <v>001110100111</v>
      </c>
      <c r="F3098" s="1" t="str">
        <f>IF(OR(A3097&gt;=2^I$9,C3097&lt;=VrefLow),"",DEC2HEX(D3098,4))</f>
        <v>03A7</v>
      </c>
    </row>
    <row r="3099" spans="1:6" x14ac:dyDescent="0.25">
      <c r="A3099" s="2">
        <f>IF(OR(A3098&gt;=2^I$9,C3098&lt;=VrefLow),"",A3098+1)</f>
        <v>3096</v>
      </c>
      <c r="B3099" s="6">
        <f>IF(OR(A3098&gt;=2^I$9,C3098&lt;=VrefLow),"",IF(B3098&lt;=0,"",(B3098-(M$6/(2^I$9)))))</f>
        <v>1.5640624999995936</v>
      </c>
      <c r="C3099" s="6">
        <f>IF(OR(A3098&gt;=2^I$9,C3098&lt;=VrefLow),"",(B3099*M$12)/(M$9+M$12))</f>
        <v>0.61556934187646906</v>
      </c>
      <c r="D3099" s="4">
        <f>IF(OR(A3098&gt;=2^I$9,C3098&lt;=VrefLow),"",ROUND(((C3099-VrefLow)*(2^REsolution))/(VrefHigh-VrefLow),0))</f>
        <v>934</v>
      </c>
      <c r="E3099" s="5" t="str">
        <f>IF(OR(A3098&gt;=2^I$9,C3098&lt;=VrefLow),"",DEC2BIN((MOD(D3099,4096)/512),3)&amp;DEC2BIN(MOD(D3099,512),9))</f>
        <v>001110100110</v>
      </c>
      <c r="F3099" s="1" t="str">
        <f>IF(OR(A3098&gt;=2^I$9,C3098&lt;=VrefLow),"",DEC2HEX(D3099,4))</f>
        <v>03A6</v>
      </c>
    </row>
    <row r="3100" spans="1:6" x14ac:dyDescent="0.25">
      <c r="A3100" s="2">
        <f>IF(OR(A3099&gt;=2^I$9,C3099&lt;=VrefLow),"",A3099+1)</f>
        <v>3097</v>
      </c>
      <c r="B3100" s="6">
        <f>IF(OR(A3099&gt;=2^I$9,C3099&lt;=VrefLow),"",IF(B3099&lt;=0,"",(B3099-(M$6/(2^I$9)))))</f>
        <v>1.5624999999995937</v>
      </c>
      <c r="C3100" s="6">
        <f>IF(OR(A3099&gt;=2^I$9,C3099&lt;=VrefLow),"",(B3100*M$12)/(M$9+M$12))</f>
        <v>0.61495438748898001</v>
      </c>
      <c r="D3100" s="4">
        <f>IF(OR(A3099&gt;=2^I$9,C3099&lt;=VrefLow),"",ROUND(((C3100-VrefLow)*(2^REsolution))/(VrefHigh-VrefLow),0))</f>
        <v>933</v>
      </c>
      <c r="E3100" s="5" t="str">
        <f>IF(OR(A3099&gt;=2^I$9,C3099&lt;=VrefLow),"",DEC2BIN((MOD(D3100,4096)/512),3)&amp;DEC2BIN(MOD(D3100,512),9))</f>
        <v>001110100101</v>
      </c>
      <c r="F3100" s="1" t="str">
        <f>IF(OR(A3099&gt;=2^I$9,C3099&lt;=VrefLow),"",DEC2HEX(D3100,4))</f>
        <v>03A5</v>
      </c>
    </row>
    <row r="3101" spans="1:6" x14ac:dyDescent="0.25">
      <c r="A3101" s="2">
        <f>IF(OR(A3100&gt;=2^I$9,C3100&lt;=VrefLow),"",A3100+1)</f>
        <v>3098</v>
      </c>
      <c r="B3101" s="6">
        <f>IF(OR(A3100&gt;=2^I$9,C3100&lt;=VrefLow),"",IF(B3100&lt;=0,"",(B3100-(M$6/(2^I$9)))))</f>
        <v>1.5609374999995937</v>
      </c>
      <c r="C3101" s="6">
        <f>IF(OR(A3100&gt;=2^I$9,C3100&lt;=VrefLow),"",(B3101*M$12)/(M$9+M$12))</f>
        <v>0.61433943310149086</v>
      </c>
      <c r="D3101" s="4">
        <f>IF(OR(A3100&gt;=2^I$9,C3100&lt;=VrefLow),"",ROUND(((C3101-VrefLow)*(2^REsolution))/(VrefHigh-VrefLow),0))</f>
        <v>932</v>
      </c>
      <c r="E3101" s="5" t="str">
        <f>IF(OR(A3100&gt;=2^I$9,C3100&lt;=VrefLow),"",DEC2BIN((MOD(D3101,4096)/512),3)&amp;DEC2BIN(MOD(D3101,512),9))</f>
        <v>001110100100</v>
      </c>
      <c r="F3101" s="1" t="str">
        <f>IF(OR(A3100&gt;=2^I$9,C3100&lt;=VrefLow),"",DEC2HEX(D3101,4))</f>
        <v>03A4</v>
      </c>
    </row>
    <row r="3102" spans="1:6" x14ac:dyDescent="0.25">
      <c r="A3102" s="2">
        <f>IF(OR(A3101&gt;=2^I$9,C3101&lt;=VrefLow),"",A3101+1)</f>
        <v>3099</v>
      </c>
      <c r="B3102" s="6">
        <f>IF(OR(A3101&gt;=2^I$9,C3101&lt;=VrefLow),"",IF(B3101&lt;=0,"",(B3101-(M$6/(2^I$9)))))</f>
        <v>1.5593749999995938</v>
      </c>
      <c r="C3102" s="6">
        <f>IF(OR(A3101&gt;=2^I$9,C3101&lt;=VrefLow),"",(B3102*M$12)/(M$9+M$12))</f>
        <v>0.61372447871400171</v>
      </c>
      <c r="D3102" s="4">
        <f>IF(OR(A3101&gt;=2^I$9,C3101&lt;=VrefLow),"",ROUND(((C3102-VrefLow)*(2^REsolution))/(VrefHigh-VrefLow),0))</f>
        <v>931</v>
      </c>
      <c r="E3102" s="5" t="str">
        <f>IF(OR(A3101&gt;=2^I$9,C3101&lt;=VrefLow),"",DEC2BIN((MOD(D3102,4096)/512),3)&amp;DEC2BIN(MOD(D3102,512),9))</f>
        <v>001110100011</v>
      </c>
      <c r="F3102" s="1" t="str">
        <f>IF(OR(A3101&gt;=2^I$9,C3101&lt;=VrefLow),"",DEC2HEX(D3102,4))</f>
        <v>03A3</v>
      </c>
    </row>
    <row r="3103" spans="1:6" x14ac:dyDescent="0.25">
      <c r="A3103" s="2">
        <f>IF(OR(A3102&gt;=2^I$9,C3102&lt;=VrefLow),"",A3102+1)</f>
        <v>3100</v>
      </c>
      <c r="B3103" s="6">
        <f>IF(OR(A3102&gt;=2^I$9,C3102&lt;=VrefLow),"",IF(B3102&lt;=0,"",(B3102-(M$6/(2^I$9)))))</f>
        <v>1.5578124999995939</v>
      </c>
      <c r="C3103" s="6">
        <f>IF(OR(A3102&gt;=2^I$9,C3102&lt;=VrefLow),"",(B3103*M$12)/(M$9+M$12))</f>
        <v>0.61310952432651267</v>
      </c>
      <c r="D3103" s="4">
        <f>IF(OR(A3102&gt;=2^I$9,C3102&lt;=VrefLow),"",ROUND(((C3103-VrefLow)*(2^REsolution))/(VrefHigh-VrefLow),0))</f>
        <v>930</v>
      </c>
      <c r="E3103" s="5" t="str">
        <f>IF(OR(A3102&gt;=2^I$9,C3102&lt;=VrefLow),"",DEC2BIN((MOD(D3103,4096)/512),3)&amp;DEC2BIN(MOD(D3103,512),9))</f>
        <v>001110100010</v>
      </c>
      <c r="F3103" s="1" t="str">
        <f>IF(OR(A3102&gt;=2^I$9,C3102&lt;=VrefLow),"",DEC2HEX(D3103,4))</f>
        <v>03A2</v>
      </c>
    </row>
    <row r="3104" spans="1:6" x14ac:dyDescent="0.25">
      <c r="A3104" s="2">
        <f>IF(OR(A3103&gt;=2^I$9,C3103&lt;=VrefLow),"",A3103+1)</f>
        <v>3101</v>
      </c>
      <c r="B3104" s="6">
        <f>IF(OR(A3103&gt;=2^I$9,C3103&lt;=VrefLow),"",IF(B3103&lt;=0,"",(B3103-(M$6/(2^I$9)))))</f>
        <v>1.556249999999594</v>
      </c>
      <c r="C3104" s="6">
        <f>IF(OR(A3103&gt;=2^I$9,C3103&lt;=VrefLow),"",(B3104*M$12)/(M$9+M$12))</f>
        <v>0.61249456993902351</v>
      </c>
      <c r="D3104" s="4">
        <f>IF(OR(A3103&gt;=2^I$9,C3103&lt;=VrefLow),"",ROUND(((C3104-VrefLow)*(2^REsolution))/(VrefHigh-VrefLow),0))</f>
        <v>929</v>
      </c>
      <c r="E3104" s="5" t="str">
        <f>IF(OR(A3103&gt;=2^I$9,C3103&lt;=VrefLow),"",DEC2BIN((MOD(D3104,4096)/512),3)&amp;DEC2BIN(MOD(D3104,512),9))</f>
        <v>001110100001</v>
      </c>
      <c r="F3104" s="1" t="str">
        <f>IF(OR(A3103&gt;=2^I$9,C3103&lt;=VrefLow),"",DEC2HEX(D3104,4))</f>
        <v>03A1</v>
      </c>
    </row>
    <row r="3105" spans="1:6" x14ac:dyDescent="0.25">
      <c r="A3105" s="2">
        <f>IF(OR(A3104&gt;=2^I$9,C3104&lt;=VrefLow),"",A3104+1)</f>
        <v>3102</v>
      </c>
      <c r="B3105" s="6">
        <f>IF(OR(A3104&gt;=2^I$9,C3104&lt;=VrefLow),"",IF(B3104&lt;=0,"",(B3104-(M$6/(2^I$9)))))</f>
        <v>1.5546874999995941</v>
      </c>
      <c r="C3105" s="6">
        <f>IF(OR(A3104&gt;=2^I$9,C3104&lt;=VrefLow),"",(B3105*M$12)/(M$9+M$12))</f>
        <v>0.61187961555153447</v>
      </c>
      <c r="D3105" s="4">
        <f>IF(OR(A3104&gt;=2^I$9,C3104&lt;=VrefLow),"",ROUND(((C3105-VrefLow)*(2^REsolution))/(VrefHigh-VrefLow),0))</f>
        <v>928</v>
      </c>
      <c r="E3105" s="5" t="str">
        <f>IF(OR(A3104&gt;=2^I$9,C3104&lt;=VrefLow),"",DEC2BIN((MOD(D3105,4096)/512),3)&amp;DEC2BIN(MOD(D3105,512),9))</f>
        <v>001110100000</v>
      </c>
      <c r="F3105" s="1" t="str">
        <f>IF(OR(A3104&gt;=2^I$9,C3104&lt;=VrefLow),"",DEC2HEX(D3105,4))</f>
        <v>03A0</v>
      </c>
    </row>
    <row r="3106" spans="1:6" x14ac:dyDescent="0.25">
      <c r="A3106" s="2">
        <f>IF(OR(A3105&gt;=2^I$9,C3105&lt;=VrefLow),"",A3105+1)</f>
        <v>3103</v>
      </c>
      <c r="B3106" s="6">
        <f>IF(OR(A3105&gt;=2^I$9,C3105&lt;=VrefLow),"",IF(B3105&lt;=0,"",(B3105-(M$6/(2^I$9)))))</f>
        <v>1.5531249999995942</v>
      </c>
      <c r="C3106" s="6">
        <f>IF(OR(A3105&gt;=2^I$9,C3105&lt;=VrefLow),"",(B3106*M$12)/(M$9+M$12))</f>
        <v>0.61126466116404532</v>
      </c>
      <c r="D3106" s="4">
        <f>IF(OR(A3105&gt;=2^I$9,C3105&lt;=VrefLow),"",ROUND(((C3106-VrefLow)*(2^REsolution))/(VrefHigh-VrefLow),0))</f>
        <v>927</v>
      </c>
      <c r="E3106" s="5" t="str">
        <f>IF(OR(A3105&gt;=2^I$9,C3105&lt;=VrefLow),"",DEC2BIN((MOD(D3106,4096)/512),3)&amp;DEC2BIN(MOD(D3106,512),9))</f>
        <v>001110011111</v>
      </c>
      <c r="F3106" s="1" t="str">
        <f>IF(OR(A3105&gt;=2^I$9,C3105&lt;=VrefLow),"",DEC2HEX(D3106,4))</f>
        <v>039F</v>
      </c>
    </row>
    <row r="3107" spans="1:6" x14ac:dyDescent="0.25">
      <c r="A3107" s="2">
        <f>IF(OR(A3106&gt;=2^I$9,C3106&lt;=VrefLow),"",A3106+1)</f>
        <v>3104</v>
      </c>
      <c r="B3107" s="6">
        <f>IF(OR(A3106&gt;=2^I$9,C3106&lt;=VrefLow),"",IF(B3106&lt;=0,"",(B3106-(M$6/(2^I$9)))))</f>
        <v>1.5515624999995943</v>
      </c>
      <c r="C3107" s="6">
        <f>IF(OR(A3106&gt;=2^I$9,C3106&lt;=VrefLow),"",(B3107*M$12)/(M$9+M$12))</f>
        <v>0.61064970677655617</v>
      </c>
      <c r="D3107" s="4">
        <f>IF(OR(A3106&gt;=2^I$9,C3106&lt;=VrefLow),"",ROUND(((C3107-VrefLow)*(2^REsolution))/(VrefHigh-VrefLow),0))</f>
        <v>926</v>
      </c>
      <c r="E3107" s="5" t="str">
        <f>IF(OR(A3106&gt;=2^I$9,C3106&lt;=VrefLow),"",DEC2BIN((MOD(D3107,4096)/512),3)&amp;DEC2BIN(MOD(D3107,512),9))</f>
        <v>001110011110</v>
      </c>
      <c r="F3107" s="1" t="str">
        <f>IF(OR(A3106&gt;=2^I$9,C3106&lt;=VrefLow),"",DEC2HEX(D3107,4))</f>
        <v>039E</v>
      </c>
    </row>
    <row r="3108" spans="1:6" x14ac:dyDescent="0.25">
      <c r="A3108" s="2">
        <f>IF(OR(A3107&gt;=2^I$9,C3107&lt;=VrefLow),"",A3107+1)</f>
        <v>3105</v>
      </c>
      <c r="B3108" s="6">
        <f>IF(OR(A3107&gt;=2^I$9,C3107&lt;=VrefLow),"",IF(B3107&lt;=0,"",(B3107-(M$6/(2^I$9)))))</f>
        <v>1.5499999999995944</v>
      </c>
      <c r="C3108" s="6">
        <f>IF(OR(A3107&gt;=2^I$9,C3107&lt;=VrefLow),"",(B3108*M$12)/(M$9+M$12))</f>
        <v>0.61003475238906713</v>
      </c>
      <c r="D3108" s="4">
        <f>IF(OR(A3107&gt;=2^I$9,C3107&lt;=VrefLow),"",ROUND(((C3108-VrefLow)*(2^REsolution))/(VrefHigh-VrefLow),0))</f>
        <v>925</v>
      </c>
      <c r="E3108" s="5" t="str">
        <f>IF(OR(A3107&gt;=2^I$9,C3107&lt;=VrefLow),"",DEC2BIN((MOD(D3108,4096)/512),3)&amp;DEC2BIN(MOD(D3108,512),9))</f>
        <v>001110011101</v>
      </c>
      <c r="F3108" s="1" t="str">
        <f>IF(OR(A3107&gt;=2^I$9,C3107&lt;=VrefLow),"",DEC2HEX(D3108,4))</f>
        <v>039D</v>
      </c>
    </row>
    <row r="3109" spans="1:6" x14ac:dyDescent="0.25">
      <c r="A3109" s="2">
        <f>IF(OR(A3108&gt;=2^I$9,C3108&lt;=VrefLow),"",A3108+1)</f>
        <v>3106</v>
      </c>
      <c r="B3109" s="6">
        <f>IF(OR(A3108&gt;=2^I$9,C3108&lt;=VrefLow),"",IF(B3108&lt;=0,"",(B3108-(M$6/(2^I$9)))))</f>
        <v>1.5484374999995945</v>
      </c>
      <c r="C3109" s="6">
        <f>IF(OR(A3108&gt;=2^I$9,C3108&lt;=VrefLow),"",(B3109*M$12)/(M$9+M$12))</f>
        <v>0.60941979800157808</v>
      </c>
      <c r="D3109" s="4">
        <f>IF(OR(A3108&gt;=2^I$9,C3108&lt;=VrefLow),"",ROUND(((C3109-VrefLow)*(2^REsolution))/(VrefHigh-VrefLow),0))</f>
        <v>925</v>
      </c>
      <c r="E3109" s="5" t="str">
        <f>IF(OR(A3108&gt;=2^I$9,C3108&lt;=VrefLow),"",DEC2BIN((MOD(D3109,4096)/512),3)&amp;DEC2BIN(MOD(D3109,512),9))</f>
        <v>001110011101</v>
      </c>
      <c r="F3109" s="1" t="str">
        <f>IF(OR(A3108&gt;=2^I$9,C3108&lt;=VrefLow),"",DEC2HEX(D3109,4))</f>
        <v>039D</v>
      </c>
    </row>
    <row r="3110" spans="1:6" x14ac:dyDescent="0.25">
      <c r="A3110" s="2">
        <f>IF(OR(A3109&gt;=2^I$9,C3109&lt;=VrefLow),"",A3109+1)</f>
        <v>3107</v>
      </c>
      <c r="B3110" s="6">
        <f>IF(OR(A3109&gt;=2^I$9,C3109&lt;=VrefLow),"",IF(B3109&lt;=0,"",(B3109-(M$6/(2^I$9)))))</f>
        <v>1.5468749999995945</v>
      </c>
      <c r="C3110" s="6">
        <f>IF(OR(A3109&gt;=2^I$9,C3109&lt;=VrefLow),"",(B3110*M$12)/(M$9+M$12))</f>
        <v>0.60880484361408882</v>
      </c>
      <c r="D3110" s="4">
        <f>IF(OR(A3109&gt;=2^I$9,C3109&lt;=VrefLow),"",ROUND(((C3110-VrefLow)*(2^REsolution))/(VrefHigh-VrefLow),0))</f>
        <v>924</v>
      </c>
      <c r="E3110" s="5" t="str">
        <f>IF(OR(A3109&gt;=2^I$9,C3109&lt;=VrefLow),"",DEC2BIN((MOD(D3110,4096)/512),3)&amp;DEC2BIN(MOD(D3110,512),9))</f>
        <v>001110011100</v>
      </c>
      <c r="F3110" s="1" t="str">
        <f>IF(OR(A3109&gt;=2^I$9,C3109&lt;=VrefLow),"",DEC2HEX(D3110,4))</f>
        <v>039C</v>
      </c>
    </row>
    <row r="3111" spans="1:6" x14ac:dyDescent="0.25">
      <c r="A3111" s="2">
        <f>IF(OR(A3110&gt;=2^I$9,C3110&lt;=VrefLow),"",A3110+1)</f>
        <v>3108</v>
      </c>
      <c r="B3111" s="6">
        <f>IF(OR(A3110&gt;=2^I$9,C3110&lt;=VrefLow),"",IF(B3110&lt;=0,"",(B3110-(M$6/(2^I$9)))))</f>
        <v>1.5453124999995946</v>
      </c>
      <c r="C3111" s="6">
        <f>IF(OR(A3110&gt;=2^I$9,C3110&lt;=VrefLow),"",(B3111*M$12)/(M$9+M$12))</f>
        <v>0.60818988922659978</v>
      </c>
      <c r="D3111" s="4">
        <f>IF(OR(A3110&gt;=2^I$9,C3110&lt;=VrefLow),"",ROUND(((C3111-VrefLow)*(2^REsolution))/(VrefHigh-VrefLow),0))</f>
        <v>923</v>
      </c>
      <c r="E3111" s="5" t="str">
        <f>IF(OR(A3110&gt;=2^I$9,C3110&lt;=VrefLow),"",DEC2BIN((MOD(D3111,4096)/512),3)&amp;DEC2BIN(MOD(D3111,512),9))</f>
        <v>001110011011</v>
      </c>
      <c r="F3111" s="1" t="str">
        <f>IF(OR(A3110&gt;=2^I$9,C3110&lt;=VrefLow),"",DEC2HEX(D3111,4))</f>
        <v>039B</v>
      </c>
    </row>
    <row r="3112" spans="1:6" x14ac:dyDescent="0.25">
      <c r="A3112" s="2">
        <f>IF(OR(A3111&gt;=2^I$9,C3111&lt;=VrefLow),"",A3111+1)</f>
        <v>3109</v>
      </c>
      <c r="B3112" s="6">
        <f>IF(OR(A3111&gt;=2^I$9,C3111&lt;=VrefLow),"",IF(B3111&lt;=0,"",(B3111-(M$6/(2^I$9)))))</f>
        <v>1.5437499999995947</v>
      </c>
      <c r="C3112" s="6">
        <f>IF(OR(A3111&gt;=2^I$9,C3111&lt;=VrefLow),"",(B3112*M$12)/(M$9+M$12))</f>
        <v>0.60757493483911074</v>
      </c>
      <c r="D3112" s="4">
        <f>IF(OR(A3111&gt;=2^I$9,C3111&lt;=VrefLow),"",ROUND(((C3112-VrefLow)*(2^REsolution))/(VrefHigh-VrefLow),0))</f>
        <v>922</v>
      </c>
      <c r="E3112" s="5" t="str">
        <f>IF(OR(A3111&gt;=2^I$9,C3111&lt;=VrefLow),"",DEC2BIN((MOD(D3112,4096)/512),3)&amp;DEC2BIN(MOD(D3112,512),9))</f>
        <v>001110011010</v>
      </c>
      <c r="F3112" s="1" t="str">
        <f>IF(OR(A3111&gt;=2^I$9,C3111&lt;=VrefLow),"",DEC2HEX(D3112,4))</f>
        <v>039A</v>
      </c>
    </row>
    <row r="3113" spans="1:6" x14ac:dyDescent="0.25">
      <c r="A3113" s="2">
        <f>IF(OR(A3112&gt;=2^I$9,C3112&lt;=VrefLow),"",A3112+1)</f>
        <v>3110</v>
      </c>
      <c r="B3113" s="6">
        <f>IF(OR(A3112&gt;=2^I$9,C3112&lt;=VrefLow),"",IF(B3112&lt;=0,"",(B3112-(M$6/(2^I$9)))))</f>
        <v>1.5421874999995948</v>
      </c>
      <c r="C3113" s="6">
        <f>IF(OR(A3112&gt;=2^I$9,C3112&lt;=VrefLow),"",(B3113*M$12)/(M$9+M$12))</f>
        <v>0.60695998045162158</v>
      </c>
      <c r="D3113" s="4">
        <f>IF(OR(A3112&gt;=2^I$9,C3112&lt;=VrefLow),"",ROUND(((C3113-VrefLow)*(2^REsolution))/(VrefHigh-VrefLow),0))</f>
        <v>921</v>
      </c>
      <c r="E3113" s="5" t="str">
        <f>IF(OR(A3112&gt;=2^I$9,C3112&lt;=VrefLow),"",DEC2BIN((MOD(D3113,4096)/512),3)&amp;DEC2BIN(MOD(D3113,512),9))</f>
        <v>001110011001</v>
      </c>
      <c r="F3113" s="1" t="str">
        <f>IF(OR(A3112&gt;=2^I$9,C3112&lt;=VrefLow),"",DEC2HEX(D3113,4))</f>
        <v>0399</v>
      </c>
    </row>
    <row r="3114" spans="1:6" x14ac:dyDescent="0.25">
      <c r="A3114" s="2">
        <f>IF(OR(A3113&gt;=2^I$9,C3113&lt;=VrefLow),"",A3113+1)</f>
        <v>3111</v>
      </c>
      <c r="B3114" s="6">
        <f>IF(OR(A3113&gt;=2^I$9,C3113&lt;=VrefLow),"",IF(B3113&lt;=0,"",(B3113-(M$6/(2^I$9)))))</f>
        <v>1.5406249999995949</v>
      </c>
      <c r="C3114" s="6">
        <f>IF(OR(A3113&gt;=2^I$9,C3113&lt;=VrefLow),"",(B3114*M$12)/(M$9+M$12))</f>
        <v>0.60634502606413243</v>
      </c>
      <c r="D3114" s="4">
        <f>IF(OR(A3113&gt;=2^I$9,C3113&lt;=VrefLow),"",ROUND(((C3114-VrefLow)*(2^REsolution))/(VrefHigh-VrefLow),0))</f>
        <v>920</v>
      </c>
      <c r="E3114" s="5" t="str">
        <f>IF(OR(A3113&gt;=2^I$9,C3113&lt;=VrefLow),"",DEC2BIN((MOD(D3114,4096)/512),3)&amp;DEC2BIN(MOD(D3114,512),9))</f>
        <v>001110011000</v>
      </c>
      <c r="F3114" s="1" t="str">
        <f>IF(OR(A3113&gt;=2^I$9,C3113&lt;=VrefLow),"",DEC2HEX(D3114,4))</f>
        <v>0398</v>
      </c>
    </row>
    <row r="3115" spans="1:6" x14ac:dyDescent="0.25">
      <c r="A3115" s="2">
        <f>IF(OR(A3114&gt;=2^I$9,C3114&lt;=VrefLow),"",A3114+1)</f>
        <v>3112</v>
      </c>
      <c r="B3115" s="6">
        <f>IF(OR(A3114&gt;=2^I$9,C3114&lt;=VrefLow),"",IF(B3114&lt;=0,"",(B3114-(M$6/(2^I$9)))))</f>
        <v>1.539062499999595</v>
      </c>
      <c r="C3115" s="6">
        <f>IF(OR(A3114&gt;=2^I$9,C3114&lt;=VrefLow),"",(B3115*M$12)/(M$9+M$12))</f>
        <v>0.60573007167664339</v>
      </c>
      <c r="D3115" s="4">
        <f>IF(OR(A3114&gt;=2^I$9,C3114&lt;=VrefLow),"",ROUND(((C3115-VrefLow)*(2^REsolution))/(VrefHigh-VrefLow),0))</f>
        <v>919</v>
      </c>
      <c r="E3115" s="5" t="str">
        <f>IF(OR(A3114&gt;=2^I$9,C3114&lt;=VrefLow),"",DEC2BIN((MOD(D3115,4096)/512),3)&amp;DEC2BIN(MOD(D3115,512),9))</f>
        <v>001110010111</v>
      </c>
      <c r="F3115" s="1" t="str">
        <f>IF(OR(A3114&gt;=2^I$9,C3114&lt;=VrefLow),"",DEC2HEX(D3115,4))</f>
        <v>0397</v>
      </c>
    </row>
    <row r="3116" spans="1:6" x14ac:dyDescent="0.25">
      <c r="A3116" s="2">
        <f>IF(OR(A3115&gt;=2^I$9,C3115&lt;=VrefLow),"",A3115+1)</f>
        <v>3113</v>
      </c>
      <c r="B3116" s="6">
        <f>IF(OR(A3115&gt;=2^I$9,C3115&lt;=VrefLow),"",IF(B3115&lt;=0,"",(B3115-(M$6/(2^I$9)))))</f>
        <v>1.5374999999995951</v>
      </c>
      <c r="C3116" s="6">
        <f>IF(OR(A3115&gt;=2^I$9,C3115&lt;=VrefLow),"",(B3116*M$12)/(M$9+M$12))</f>
        <v>0.60511511728915424</v>
      </c>
      <c r="D3116" s="4">
        <f>IF(OR(A3115&gt;=2^I$9,C3115&lt;=VrefLow),"",ROUND(((C3116-VrefLow)*(2^REsolution))/(VrefHigh-VrefLow),0))</f>
        <v>918</v>
      </c>
      <c r="E3116" s="5" t="str">
        <f>IF(OR(A3115&gt;=2^I$9,C3115&lt;=VrefLow),"",DEC2BIN((MOD(D3116,4096)/512),3)&amp;DEC2BIN(MOD(D3116,512),9))</f>
        <v>001110010110</v>
      </c>
      <c r="F3116" s="1" t="str">
        <f>IF(OR(A3115&gt;=2^I$9,C3115&lt;=VrefLow),"",DEC2HEX(D3116,4))</f>
        <v>0396</v>
      </c>
    </row>
    <row r="3117" spans="1:6" x14ac:dyDescent="0.25">
      <c r="A3117" s="2">
        <f>IF(OR(A3116&gt;=2^I$9,C3116&lt;=VrefLow),"",A3116+1)</f>
        <v>3114</v>
      </c>
      <c r="B3117" s="6">
        <f>IF(OR(A3116&gt;=2^I$9,C3116&lt;=VrefLow),"",IF(B3116&lt;=0,"",(B3116-(M$6/(2^I$9)))))</f>
        <v>1.5359374999995952</v>
      </c>
      <c r="C3117" s="6">
        <f>IF(OR(A3116&gt;=2^I$9,C3116&lt;=VrefLow),"",(B3117*M$12)/(M$9+M$12))</f>
        <v>0.60450016290166519</v>
      </c>
      <c r="D3117" s="4">
        <f>IF(OR(A3116&gt;=2^I$9,C3116&lt;=VrefLow),"",ROUND(((C3117-VrefLow)*(2^REsolution))/(VrefHigh-VrefLow),0))</f>
        <v>917</v>
      </c>
      <c r="E3117" s="5" t="str">
        <f>IF(OR(A3116&gt;=2^I$9,C3116&lt;=VrefLow),"",DEC2BIN((MOD(D3117,4096)/512),3)&amp;DEC2BIN(MOD(D3117,512),9))</f>
        <v>001110010101</v>
      </c>
      <c r="F3117" s="1" t="str">
        <f>IF(OR(A3116&gt;=2^I$9,C3116&lt;=VrefLow),"",DEC2HEX(D3117,4))</f>
        <v>0395</v>
      </c>
    </row>
    <row r="3118" spans="1:6" x14ac:dyDescent="0.25">
      <c r="A3118" s="2">
        <f>IF(OR(A3117&gt;=2^I$9,C3117&lt;=VrefLow),"",A3117+1)</f>
        <v>3115</v>
      </c>
      <c r="B3118" s="6">
        <f>IF(OR(A3117&gt;=2^I$9,C3117&lt;=VrefLow),"",IF(B3117&lt;=0,"",(B3117-(M$6/(2^I$9)))))</f>
        <v>1.5343749999995953</v>
      </c>
      <c r="C3118" s="6">
        <f>IF(OR(A3117&gt;=2^I$9,C3117&lt;=VrefLow),"",(B3118*M$12)/(M$9+M$12))</f>
        <v>0.60388520851417604</v>
      </c>
      <c r="D3118" s="4">
        <f>IF(OR(A3117&gt;=2^I$9,C3117&lt;=VrefLow),"",ROUND(((C3118-VrefLow)*(2^REsolution))/(VrefHigh-VrefLow),0))</f>
        <v>916</v>
      </c>
      <c r="E3118" s="5" t="str">
        <f>IF(OR(A3117&gt;=2^I$9,C3117&lt;=VrefLow),"",DEC2BIN((MOD(D3118,4096)/512),3)&amp;DEC2BIN(MOD(D3118,512),9))</f>
        <v>001110010100</v>
      </c>
      <c r="F3118" s="1" t="str">
        <f>IF(OR(A3117&gt;=2^I$9,C3117&lt;=VrefLow),"",DEC2HEX(D3118,4))</f>
        <v>0394</v>
      </c>
    </row>
    <row r="3119" spans="1:6" x14ac:dyDescent="0.25">
      <c r="A3119" s="2">
        <f>IF(OR(A3118&gt;=2^I$9,C3118&lt;=VrefLow),"",A3118+1)</f>
        <v>3116</v>
      </c>
      <c r="B3119" s="6">
        <f>IF(OR(A3118&gt;=2^I$9,C3118&lt;=VrefLow),"",IF(B3118&lt;=0,"",(B3118-(M$6/(2^I$9)))))</f>
        <v>1.5328124999995953</v>
      </c>
      <c r="C3119" s="6">
        <f>IF(OR(A3118&gt;=2^I$9,C3118&lt;=VrefLow),"",(B3119*M$12)/(M$9+M$12))</f>
        <v>0.60327025412668689</v>
      </c>
      <c r="D3119" s="4">
        <f>IF(OR(A3118&gt;=2^I$9,C3118&lt;=VrefLow),"",ROUND(((C3119-VrefLow)*(2^REsolution))/(VrefHigh-VrefLow),0))</f>
        <v>915</v>
      </c>
      <c r="E3119" s="5" t="str">
        <f>IF(OR(A3118&gt;=2^I$9,C3118&lt;=VrefLow),"",DEC2BIN((MOD(D3119,4096)/512),3)&amp;DEC2BIN(MOD(D3119,512),9))</f>
        <v>001110010011</v>
      </c>
      <c r="F3119" s="1" t="str">
        <f>IF(OR(A3118&gt;=2^I$9,C3118&lt;=VrefLow),"",DEC2HEX(D3119,4))</f>
        <v>0393</v>
      </c>
    </row>
    <row r="3120" spans="1:6" x14ac:dyDescent="0.25">
      <c r="A3120" s="2">
        <f>IF(OR(A3119&gt;=2^I$9,C3119&lt;=VrefLow),"",A3119+1)</f>
        <v>3117</v>
      </c>
      <c r="B3120" s="6">
        <f>IF(OR(A3119&gt;=2^I$9,C3119&lt;=VrefLow),"",IF(B3119&lt;=0,"",(B3119-(M$6/(2^I$9)))))</f>
        <v>1.5312499999995954</v>
      </c>
      <c r="C3120" s="6">
        <f>IF(OR(A3119&gt;=2^I$9,C3119&lt;=VrefLow),"",(B3120*M$12)/(M$9+M$12))</f>
        <v>0.60265529973919785</v>
      </c>
      <c r="D3120" s="4">
        <f>IF(OR(A3119&gt;=2^I$9,C3119&lt;=VrefLow),"",ROUND(((C3120-VrefLow)*(2^REsolution))/(VrefHigh-VrefLow),0))</f>
        <v>914</v>
      </c>
      <c r="E3120" s="5" t="str">
        <f>IF(OR(A3119&gt;=2^I$9,C3119&lt;=VrefLow),"",DEC2BIN((MOD(D3120,4096)/512),3)&amp;DEC2BIN(MOD(D3120,512),9))</f>
        <v>001110010010</v>
      </c>
      <c r="F3120" s="1" t="str">
        <f>IF(OR(A3119&gt;=2^I$9,C3119&lt;=VrefLow),"",DEC2HEX(D3120,4))</f>
        <v>0392</v>
      </c>
    </row>
    <row r="3121" spans="1:6" x14ac:dyDescent="0.25">
      <c r="A3121" s="2">
        <f>IF(OR(A3120&gt;=2^I$9,C3120&lt;=VrefLow),"",A3120+1)</f>
        <v>3118</v>
      </c>
      <c r="B3121" s="6">
        <f>IF(OR(A3120&gt;=2^I$9,C3120&lt;=VrefLow),"",IF(B3120&lt;=0,"",(B3120-(M$6/(2^I$9)))))</f>
        <v>1.5296874999995955</v>
      </c>
      <c r="C3121" s="6">
        <f>IF(OR(A3120&gt;=2^I$9,C3120&lt;=VrefLow),"",(B3121*M$12)/(M$9+M$12))</f>
        <v>0.60204034535170881</v>
      </c>
      <c r="D3121" s="4">
        <f>IF(OR(A3120&gt;=2^I$9,C3120&lt;=VrefLow),"",ROUND(((C3121-VrefLow)*(2^REsolution))/(VrefHigh-VrefLow),0))</f>
        <v>913</v>
      </c>
      <c r="E3121" s="5" t="str">
        <f>IF(OR(A3120&gt;=2^I$9,C3120&lt;=VrefLow),"",DEC2BIN((MOD(D3121,4096)/512),3)&amp;DEC2BIN(MOD(D3121,512),9))</f>
        <v>001110010001</v>
      </c>
      <c r="F3121" s="1" t="str">
        <f>IF(OR(A3120&gt;=2^I$9,C3120&lt;=VrefLow),"",DEC2HEX(D3121,4))</f>
        <v>0391</v>
      </c>
    </row>
    <row r="3122" spans="1:6" x14ac:dyDescent="0.25">
      <c r="A3122" s="2">
        <f>IF(OR(A3121&gt;=2^I$9,C3121&lt;=VrefLow),"",A3121+1)</f>
        <v>3119</v>
      </c>
      <c r="B3122" s="6">
        <f>IF(OR(A3121&gt;=2^I$9,C3121&lt;=VrefLow),"",IF(B3121&lt;=0,"",(B3121-(M$6/(2^I$9)))))</f>
        <v>1.5281249999995956</v>
      </c>
      <c r="C3122" s="6">
        <f>IF(OR(A3121&gt;=2^I$9,C3121&lt;=VrefLow),"",(B3122*M$12)/(M$9+M$12))</f>
        <v>0.60142539096421965</v>
      </c>
      <c r="D3122" s="4">
        <f>IF(OR(A3121&gt;=2^I$9,C3121&lt;=VrefLow),"",ROUND(((C3122-VrefLow)*(2^REsolution))/(VrefHigh-VrefLow),0))</f>
        <v>912</v>
      </c>
      <c r="E3122" s="5" t="str">
        <f>IF(OR(A3121&gt;=2^I$9,C3121&lt;=VrefLow),"",DEC2BIN((MOD(D3122,4096)/512),3)&amp;DEC2BIN(MOD(D3122,512),9))</f>
        <v>001110010000</v>
      </c>
      <c r="F3122" s="1" t="str">
        <f>IF(OR(A3121&gt;=2^I$9,C3121&lt;=VrefLow),"",DEC2HEX(D3122,4))</f>
        <v>0390</v>
      </c>
    </row>
    <row r="3123" spans="1:6" x14ac:dyDescent="0.25">
      <c r="A3123" s="2">
        <f>IF(OR(A3122&gt;=2^I$9,C3122&lt;=VrefLow),"",A3122+1)</f>
        <v>3120</v>
      </c>
      <c r="B3123" s="6">
        <f>IF(OR(A3122&gt;=2^I$9,C3122&lt;=VrefLow),"",IF(B3122&lt;=0,"",(B3122-(M$6/(2^I$9)))))</f>
        <v>1.5265624999995957</v>
      </c>
      <c r="C3123" s="6">
        <f>IF(OR(A3122&gt;=2^I$9,C3122&lt;=VrefLow),"",(B3123*M$12)/(M$9+M$12))</f>
        <v>0.6008104365767305</v>
      </c>
      <c r="D3123" s="4">
        <f>IF(OR(A3122&gt;=2^I$9,C3122&lt;=VrefLow),"",ROUND(((C3123-VrefLow)*(2^REsolution))/(VrefHigh-VrefLow),0))</f>
        <v>911</v>
      </c>
      <c r="E3123" s="5" t="str">
        <f>IF(OR(A3122&gt;=2^I$9,C3122&lt;=VrefLow),"",DEC2BIN((MOD(D3123,4096)/512),3)&amp;DEC2BIN(MOD(D3123,512),9))</f>
        <v>001110001111</v>
      </c>
      <c r="F3123" s="1" t="str">
        <f>IF(OR(A3122&gt;=2^I$9,C3122&lt;=VrefLow),"",DEC2HEX(D3123,4))</f>
        <v>038F</v>
      </c>
    </row>
    <row r="3124" spans="1:6" x14ac:dyDescent="0.25">
      <c r="A3124" s="2">
        <f>IF(OR(A3123&gt;=2^I$9,C3123&lt;=VrefLow),"",A3123+1)</f>
        <v>3121</v>
      </c>
      <c r="B3124" s="6">
        <f>IF(OR(A3123&gt;=2^I$9,C3123&lt;=VrefLow),"",IF(B3123&lt;=0,"",(B3123-(M$6/(2^I$9)))))</f>
        <v>1.5249999999995958</v>
      </c>
      <c r="C3124" s="6">
        <f>IF(OR(A3123&gt;=2^I$9,C3123&lt;=VrefLow),"",(B3124*M$12)/(M$9+M$12))</f>
        <v>0.60019548218924146</v>
      </c>
      <c r="D3124" s="4">
        <f>IF(OR(A3123&gt;=2^I$9,C3123&lt;=VrefLow),"",ROUND(((C3124-VrefLow)*(2^REsolution))/(VrefHigh-VrefLow),0))</f>
        <v>911</v>
      </c>
      <c r="E3124" s="5" t="str">
        <f>IF(OR(A3123&gt;=2^I$9,C3123&lt;=VrefLow),"",DEC2BIN((MOD(D3124,4096)/512),3)&amp;DEC2BIN(MOD(D3124,512),9))</f>
        <v>001110001111</v>
      </c>
      <c r="F3124" s="1" t="str">
        <f>IF(OR(A3123&gt;=2^I$9,C3123&lt;=VrefLow),"",DEC2HEX(D3124,4))</f>
        <v>038F</v>
      </c>
    </row>
    <row r="3125" spans="1:6" x14ac:dyDescent="0.25">
      <c r="A3125" s="2">
        <f>IF(OR(A3124&gt;=2^I$9,C3124&lt;=VrefLow),"",A3124+1)</f>
        <v>3122</v>
      </c>
      <c r="B3125" s="6">
        <f>IF(OR(A3124&gt;=2^I$9,C3124&lt;=VrefLow),"",IF(B3124&lt;=0,"",(B3124-(M$6/(2^I$9)))))</f>
        <v>1.5234374999995959</v>
      </c>
      <c r="C3125" s="6">
        <f>IF(OR(A3124&gt;=2^I$9,C3124&lt;=VrefLow),"",(B3125*M$12)/(M$9+M$12))</f>
        <v>0.59958052780175231</v>
      </c>
      <c r="D3125" s="4">
        <f>IF(OR(A3124&gt;=2^I$9,C3124&lt;=VrefLow),"",ROUND(((C3125-VrefLow)*(2^REsolution))/(VrefHigh-VrefLow),0))</f>
        <v>910</v>
      </c>
      <c r="E3125" s="5" t="str">
        <f>IF(OR(A3124&gt;=2^I$9,C3124&lt;=VrefLow),"",DEC2BIN((MOD(D3125,4096)/512),3)&amp;DEC2BIN(MOD(D3125,512),9))</f>
        <v>001110001110</v>
      </c>
      <c r="F3125" s="1" t="str">
        <f>IF(OR(A3124&gt;=2^I$9,C3124&lt;=VrefLow),"",DEC2HEX(D3125,4))</f>
        <v>038E</v>
      </c>
    </row>
    <row r="3126" spans="1:6" x14ac:dyDescent="0.25">
      <c r="A3126" s="2">
        <f>IF(OR(A3125&gt;=2^I$9,C3125&lt;=VrefLow),"",A3125+1)</f>
        <v>3123</v>
      </c>
      <c r="B3126" s="6">
        <f>IF(OR(A3125&gt;=2^I$9,C3125&lt;=VrefLow),"",IF(B3125&lt;=0,"",(B3125-(M$6/(2^I$9)))))</f>
        <v>1.521874999999596</v>
      </c>
      <c r="C3126" s="6">
        <f>IF(OR(A3125&gt;=2^I$9,C3125&lt;=VrefLow),"",(B3126*M$12)/(M$9+M$12))</f>
        <v>0.59896557341426315</v>
      </c>
      <c r="D3126" s="4">
        <f>IF(OR(A3125&gt;=2^I$9,C3125&lt;=VrefLow),"",ROUND(((C3126-VrefLow)*(2^REsolution))/(VrefHigh-VrefLow),0))</f>
        <v>909</v>
      </c>
      <c r="E3126" s="5" t="str">
        <f>IF(OR(A3125&gt;=2^I$9,C3125&lt;=VrefLow),"",DEC2BIN((MOD(D3126,4096)/512),3)&amp;DEC2BIN(MOD(D3126,512),9))</f>
        <v>001110001101</v>
      </c>
      <c r="F3126" s="1" t="str">
        <f>IF(OR(A3125&gt;=2^I$9,C3125&lt;=VrefLow),"",DEC2HEX(D3126,4))</f>
        <v>038D</v>
      </c>
    </row>
    <row r="3127" spans="1:6" x14ac:dyDescent="0.25">
      <c r="A3127" s="2">
        <f>IF(OR(A3126&gt;=2^I$9,C3126&lt;=VrefLow),"",A3126+1)</f>
        <v>3124</v>
      </c>
      <c r="B3127" s="6">
        <f>IF(OR(A3126&gt;=2^I$9,C3126&lt;=VrefLow),"",IF(B3126&lt;=0,"",(B3126-(M$6/(2^I$9)))))</f>
        <v>1.5203124999995961</v>
      </c>
      <c r="C3127" s="6">
        <f>IF(OR(A3126&gt;=2^I$9,C3126&lt;=VrefLow),"",(B3127*M$12)/(M$9+M$12))</f>
        <v>0.59835061902677411</v>
      </c>
      <c r="D3127" s="4">
        <f>IF(OR(A3126&gt;=2^I$9,C3126&lt;=VrefLow),"",ROUND(((C3127-VrefLow)*(2^REsolution))/(VrefHigh-VrefLow),0))</f>
        <v>908</v>
      </c>
      <c r="E3127" s="5" t="str">
        <f>IF(OR(A3126&gt;=2^I$9,C3126&lt;=VrefLow),"",DEC2BIN((MOD(D3127,4096)/512),3)&amp;DEC2BIN(MOD(D3127,512),9))</f>
        <v>001110001100</v>
      </c>
      <c r="F3127" s="1" t="str">
        <f>IF(OR(A3126&gt;=2^I$9,C3126&lt;=VrefLow),"",DEC2HEX(D3127,4))</f>
        <v>038C</v>
      </c>
    </row>
    <row r="3128" spans="1:6" x14ac:dyDescent="0.25">
      <c r="A3128" s="2">
        <f>IF(OR(A3127&gt;=2^I$9,C3127&lt;=VrefLow),"",A3127+1)</f>
        <v>3125</v>
      </c>
      <c r="B3128" s="6">
        <f>IF(OR(A3127&gt;=2^I$9,C3127&lt;=VrefLow),"",IF(B3127&lt;=0,"",(B3127-(M$6/(2^I$9)))))</f>
        <v>1.5187499999995961</v>
      </c>
      <c r="C3128" s="6">
        <f>IF(OR(A3127&gt;=2^I$9,C3127&lt;=VrefLow),"",(B3128*M$12)/(M$9+M$12))</f>
        <v>0.59773566463928507</v>
      </c>
      <c r="D3128" s="4">
        <f>IF(OR(A3127&gt;=2^I$9,C3127&lt;=VrefLow),"",ROUND(((C3128-VrefLow)*(2^REsolution))/(VrefHigh-VrefLow),0))</f>
        <v>907</v>
      </c>
      <c r="E3128" s="5" t="str">
        <f>IF(OR(A3127&gt;=2^I$9,C3127&lt;=VrefLow),"",DEC2BIN((MOD(D3128,4096)/512),3)&amp;DEC2BIN(MOD(D3128,512),9))</f>
        <v>001110001011</v>
      </c>
      <c r="F3128" s="1" t="str">
        <f>IF(OR(A3127&gt;=2^I$9,C3127&lt;=VrefLow),"",DEC2HEX(D3128,4))</f>
        <v>038B</v>
      </c>
    </row>
    <row r="3129" spans="1:6" x14ac:dyDescent="0.25">
      <c r="A3129" s="2">
        <f>IF(OR(A3128&gt;=2^I$9,C3128&lt;=VrefLow),"",A3128+1)</f>
        <v>3126</v>
      </c>
      <c r="B3129" s="6">
        <f>IF(OR(A3128&gt;=2^I$9,C3128&lt;=VrefLow),"",IF(B3128&lt;=0,"",(B3128-(M$6/(2^I$9)))))</f>
        <v>1.5171874999995962</v>
      </c>
      <c r="C3129" s="6">
        <f>IF(OR(A3128&gt;=2^I$9,C3128&lt;=VrefLow),"",(B3129*M$12)/(M$9+M$12))</f>
        <v>0.59712071025179592</v>
      </c>
      <c r="D3129" s="4">
        <f>IF(OR(A3128&gt;=2^I$9,C3128&lt;=VrefLow),"",ROUND(((C3129-VrefLow)*(2^REsolution))/(VrefHigh-VrefLow),0))</f>
        <v>906</v>
      </c>
      <c r="E3129" s="5" t="str">
        <f>IF(OR(A3128&gt;=2^I$9,C3128&lt;=VrefLow),"",DEC2BIN((MOD(D3129,4096)/512),3)&amp;DEC2BIN(MOD(D3129,512),9))</f>
        <v>001110001010</v>
      </c>
      <c r="F3129" s="1" t="str">
        <f>IF(OR(A3128&gt;=2^I$9,C3128&lt;=VrefLow),"",DEC2HEX(D3129,4))</f>
        <v>038A</v>
      </c>
    </row>
    <row r="3130" spans="1:6" x14ac:dyDescent="0.25">
      <c r="A3130" s="2">
        <f>IF(OR(A3129&gt;=2^I$9,C3129&lt;=VrefLow),"",A3129+1)</f>
        <v>3127</v>
      </c>
      <c r="B3130" s="6">
        <f>IF(OR(A3129&gt;=2^I$9,C3129&lt;=VrefLow),"",IF(B3129&lt;=0,"",(B3129-(M$6/(2^I$9)))))</f>
        <v>1.5156249999995963</v>
      </c>
      <c r="C3130" s="6">
        <f>IF(OR(A3129&gt;=2^I$9,C3129&lt;=VrefLow),"",(B3130*M$12)/(M$9+M$12))</f>
        <v>0.59650575586430676</v>
      </c>
      <c r="D3130" s="4">
        <f>IF(OR(A3129&gt;=2^I$9,C3129&lt;=VrefLow),"",ROUND(((C3130-VrefLow)*(2^REsolution))/(VrefHigh-VrefLow),0))</f>
        <v>905</v>
      </c>
      <c r="E3130" s="5" t="str">
        <f>IF(OR(A3129&gt;=2^I$9,C3129&lt;=VrefLow),"",DEC2BIN((MOD(D3130,4096)/512),3)&amp;DEC2BIN(MOD(D3130,512),9))</f>
        <v>001110001001</v>
      </c>
      <c r="F3130" s="1" t="str">
        <f>IF(OR(A3129&gt;=2^I$9,C3129&lt;=VrefLow),"",DEC2HEX(D3130,4))</f>
        <v>0389</v>
      </c>
    </row>
    <row r="3131" spans="1:6" x14ac:dyDescent="0.25">
      <c r="A3131" s="2">
        <f>IF(OR(A3130&gt;=2^I$9,C3130&lt;=VrefLow),"",A3130+1)</f>
        <v>3128</v>
      </c>
      <c r="B3131" s="6">
        <f>IF(OR(A3130&gt;=2^I$9,C3130&lt;=VrefLow),"",IF(B3130&lt;=0,"",(B3130-(M$6/(2^I$9)))))</f>
        <v>1.5140624999995964</v>
      </c>
      <c r="C3131" s="6">
        <f>IF(OR(A3130&gt;=2^I$9,C3130&lt;=VrefLow),"",(B3131*M$12)/(M$9+M$12))</f>
        <v>0.59589080147681772</v>
      </c>
      <c r="D3131" s="4">
        <f>IF(OR(A3130&gt;=2^I$9,C3130&lt;=VrefLow),"",ROUND(((C3131-VrefLow)*(2^REsolution))/(VrefHigh-VrefLow),0))</f>
        <v>904</v>
      </c>
      <c r="E3131" s="5" t="str">
        <f>IF(OR(A3130&gt;=2^I$9,C3130&lt;=VrefLow),"",DEC2BIN((MOD(D3131,4096)/512),3)&amp;DEC2BIN(MOD(D3131,512),9))</f>
        <v>001110001000</v>
      </c>
      <c r="F3131" s="1" t="str">
        <f>IF(OR(A3130&gt;=2^I$9,C3130&lt;=VrefLow),"",DEC2HEX(D3131,4))</f>
        <v>0388</v>
      </c>
    </row>
    <row r="3132" spans="1:6" x14ac:dyDescent="0.25">
      <c r="A3132" s="2">
        <f>IF(OR(A3131&gt;=2^I$9,C3131&lt;=VrefLow),"",A3131+1)</f>
        <v>3129</v>
      </c>
      <c r="B3132" s="6">
        <f>IF(OR(A3131&gt;=2^I$9,C3131&lt;=VrefLow),"",IF(B3131&lt;=0,"",(B3131-(M$6/(2^I$9)))))</f>
        <v>1.5124999999995965</v>
      </c>
      <c r="C3132" s="6">
        <f>IF(OR(A3131&gt;=2^I$9,C3131&lt;=VrefLow),"",(B3132*M$12)/(M$9+M$12))</f>
        <v>0.59527584708932857</v>
      </c>
      <c r="D3132" s="4">
        <f>IF(OR(A3131&gt;=2^I$9,C3131&lt;=VrefLow),"",ROUND(((C3132-VrefLow)*(2^REsolution))/(VrefHigh-VrefLow),0))</f>
        <v>903</v>
      </c>
      <c r="E3132" s="5" t="str">
        <f>IF(OR(A3131&gt;=2^I$9,C3131&lt;=VrefLow),"",DEC2BIN((MOD(D3132,4096)/512),3)&amp;DEC2BIN(MOD(D3132,512),9))</f>
        <v>001110000111</v>
      </c>
      <c r="F3132" s="1" t="str">
        <f>IF(OR(A3131&gt;=2^I$9,C3131&lt;=VrefLow),"",DEC2HEX(D3132,4))</f>
        <v>0387</v>
      </c>
    </row>
    <row r="3133" spans="1:6" x14ac:dyDescent="0.25">
      <c r="A3133" s="2">
        <f>IF(OR(A3132&gt;=2^I$9,C3132&lt;=VrefLow),"",A3132+1)</f>
        <v>3130</v>
      </c>
      <c r="B3133" s="6">
        <f>IF(OR(A3132&gt;=2^I$9,C3132&lt;=VrefLow),"",IF(B3132&lt;=0,"",(B3132-(M$6/(2^I$9)))))</f>
        <v>1.5109374999995966</v>
      </c>
      <c r="C3133" s="6">
        <f>IF(OR(A3132&gt;=2^I$9,C3132&lt;=VrefLow),"",(B3133*M$12)/(M$9+M$12))</f>
        <v>0.59466089270183953</v>
      </c>
      <c r="D3133" s="4">
        <f>IF(OR(A3132&gt;=2^I$9,C3132&lt;=VrefLow),"",ROUND(((C3133-VrefLow)*(2^REsolution))/(VrefHigh-VrefLow),0))</f>
        <v>902</v>
      </c>
      <c r="E3133" s="5" t="str">
        <f>IF(OR(A3132&gt;=2^I$9,C3132&lt;=VrefLow),"",DEC2BIN((MOD(D3133,4096)/512),3)&amp;DEC2BIN(MOD(D3133,512),9))</f>
        <v>001110000110</v>
      </c>
      <c r="F3133" s="1" t="str">
        <f>IF(OR(A3132&gt;=2^I$9,C3132&lt;=VrefLow),"",DEC2HEX(D3133,4))</f>
        <v>0386</v>
      </c>
    </row>
    <row r="3134" spans="1:6" x14ac:dyDescent="0.25">
      <c r="A3134" s="2">
        <f>IF(OR(A3133&gt;=2^I$9,C3133&lt;=VrefLow),"",A3133+1)</f>
        <v>3131</v>
      </c>
      <c r="B3134" s="6">
        <f>IF(OR(A3133&gt;=2^I$9,C3133&lt;=VrefLow),"",IF(B3133&lt;=0,"",(B3133-(M$6/(2^I$9)))))</f>
        <v>1.5093749999995967</v>
      </c>
      <c r="C3134" s="6">
        <f>IF(OR(A3133&gt;=2^I$9,C3133&lt;=VrefLow),"",(B3134*M$12)/(M$9+M$12))</f>
        <v>0.59404593831435049</v>
      </c>
      <c r="D3134" s="4">
        <f>IF(OR(A3133&gt;=2^I$9,C3133&lt;=VrefLow),"",ROUND(((C3134-VrefLow)*(2^REsolution))/(VrefHigh-VrefLow),0))</f>
        <v>901</v>
      </c>
      <c r="E3134" s="5" t="str">
        <f>IF(OR(A3133&gt;=2^I$9,C3133&lt;=VrefLow),"",DEC2BIN((MOD(D3134,4096)/512),3)&amp;DEC2BIN(MOD(D3134,512),9))</f>
        <v>001110000101</v>
      </c>
      <c r="F3134" s="1" t="str">
        <f>IF(OR(A3133&gt;=2^I$9,C3133&lt;=VrefLow),"",DEC2HEX(D3134,4))</f>
        <v>0385</v>
      </c>
    </row>
    <row r="3135" spans="1:6" x14ac:dyDescent="0.25">
      <c r="A3135" s="2">
        <f>IF(OR(A3134&gt;=2^I$9,C3134&lt;=VrefLow),"",A3134+1)</f>
        <v>3132</v>
      </c>
      <c r="B3135" s="6">
        <f>IF(OR(A3134&gt;=2^I$9,C3134&lt;=VrefLow),"",IF(B3134&lt;=0,"",(B3134-(M$6/(2^I$9)))))</f>
        <v>1.5078124999995968</v>
      </c>
      <c r="C3135" s="6">
        <f>IF(OR(A3134&gt;=2^I$9,C3134&lt;=VrefLow),"",(B3135*M$12)/(M$9+M$12))</f>
        <v>0.59343098392686122</v>
      </c>
      <c r="D3135" s="4">
        <f>IF(OR(A3134&gt;=2^I$9,C3134&lt;=VrefLow),"",ROUND(((C3135-VrefLow)*(2^REsolution))/(VrefHigh-VrefLow),0))</f>
        <v>900</v>
      </c>
      <c r="E3135" s="5" t="str">
        <f>IF(OR(A3134&gt;=2^I$9,C3134&lt;=VrefLow),"",DEC2BIN((MOD(D3135,4096)/512),3)&amp;DEC2BIN(MOD(D3135,512),9))</f>
        <v>001110000100</v>
      </c>
      <c r="F3135" s="1" t="str">
        <f>IF(OR(A3134&gt;=2^I$9,C3134&lt;=VrefLow),"",DEC2HEX(D3135,4))</f>
        <v>0384</v>
      </c>
    </row>
    <row r="3136" spans="1:6" x14ac:dyDescent="0.25">
      <c r="A3136" s="2">
        <f>IF(OR(A3135&gt;=2^I$9,C3135&lt;=VrefLow),"",A3135+1)</f>
        <v>3133</v>
      </c>
      <c r="B3136" s="6">
        <f>IF(OR(A3135&gt;=2^I$9,C3135&lt;=VrefLow),"",IF(B3135&lt;=0,"",(B3135-(M$6/(2^I$9)))))</f>
        <v>1.5062499999995969</v>
      </c>
      <c r="C3136" s="6">
        <f>IF(OR(A3135&gt;=2^I$9,C3135&lt;=VrefLow),"",(B3136*M$12)/(M$9+M$12))</f>
        <v>0.59281602953937218</v>
      </c>
      <c r="D3136" s="4">
        <f>IF(OR(A3135&gt;=2^I$9,C3135&lt;=VrefLow),"",ROUND(((C3136-VrefLow)*(2^REsolution))/(VrefHigh-VrefLow),0))</f>
        <v>899</v>
      </c>
      <c r="E3136" s="5" t="str">
        <f>IF(OR(A3135&gt;=2^I$9,C3135&lt;=VrefLow),"",DEC2BIN((MOD(D3136,4096)/512),3)&amp;DEC2BIN(MOD(D3136,512),9))</f>
        <v>001110000011</v>
      </c>
      <c r="F3136" s="1" t="str">
        <f>IF(OR(A3135&gt;=2^I$9,C3135&lt;=VrefLow),"",DEC2HEX(D3136,4))</f>
        <v>0383</v>
      </c>
    </row>
    <row r="3137" spans="1:6" x14ac:dyDescent="0.25">
      <c r="A3137" s="2">
        <f>IF(OR(A3136&gt;=2^I$9,C3136&lt;=VrefLow),"",A3136+1)</f>
        <v>3134</v>
      </c>
      <c r="B3137" s="6">
        <f>IF(OR(A3136&gt;=2^I$9,C3136&lt;=VrefLow),"",IF(B3136&lt;=0,"",(B3136-(M$6/(2^I$9)))))</f>
        <v>1.5046874999995969</v>
      </c>
      <c r="C3137" s="6">
        <f>IF(OR(A3136&gt;=2^I$9,C3136&lt;=VrefLow),"",(B3137*M$12)/(M$9+M$12))</f>
        <v>0.59220107515188314</v>
      </c>
      <c r="D3137" s="4">
        <f>IF(OR(A3136&gt;=2^I$9,C3136&lt;=VrefLow),"",ROUND(((C3137-VrefLow)*(2^REsolution))/(VrefHigh-VrefLow),0))</f>
        <v>898</v>
      </c>
      <c r="E3137" s="5" t="str">
        <f>IF(OR(A3136&gt;=2^I$9,C3136&lt;=VrefLow),"",DEC2BIN((MOD(D3137,4096)/512),3)&amp;DEC2BIN(MOD(D3137,512),9))</f>
        <v>001110000010</v>
      </c>
      <c r="F3137" s="1" t="str">
        <f>IF(OR(A3136&gt;=2^I$9,C3136&lt;=VrefLow),"",DEC2HEX(D3137,4))</f>
        <v>0382</v>
      </c>
    </row>
    <row r="3138" spans="1:6" x14ac:dyDescent="0.25">
      <c r="A3138" s="2">
        <f>IF(OR(A3137&gt;=2^I$9,C3137&lt;=VrefLow),"",A3137+1)</f>
        <v>3135</v>
      </c>
      <c r="B3138" s="6">
        <f>IF(OR(A3137&gt;=2^I$9,C3137&lt;=VrefLow),"",IF(B3137&lt;=0,"",(B3137-(M$6/(2^I$9)))))</f>
        <v>1.503124999999597</v>
      </c>
      <c r="C3138" s="6">
        <f>IF(OR(A3137&gt;=2^I$9,C3137&lt;=VrefLow),"",(B3138*M$12)/(M$9+M$12))</f>
        <v>0.59158612076439399</v>
      </c>
      <c r="D3138" s="4">
        <f>IF(OR(A3137&gt;=2^I$9,C3137&lt;=VrefLow),"",ROUND(((C3138-VrefLow)*(2^REsolution))/(VrefHigh-VrefLow),0))</f>
        <v>897</v>
      </c>
      <c r="E3138" s="5" t="str">
        <f>IF(OR(A3137&gt;=2^I$9,C3137&lt;=VrefLow),"",DEC2BIN((MOD(D3138,4096)/512),3)&amp;DEC2BIN(MOD(D3138,512),9))</f>
        <v>001110000001</v>
      </c>
      <c r="F3138" s="1" t="str">
        <f>IF(OR(A3137&gt;=2^I$9,C3137&lt;=VrefLow),"",DEC2HEX(D3138,4))</f>
        <v>0381</v>
      </c>
    </row>
    <row r="3139" spans="1:6" x14ac:dyDescent="0.25">
      <c r="A3139" s="2">
        <f>IF(OR(A3138&gt;=2^I$9,C3138&lt;=VrefLow),"",A3138+1)</f>
        <v>3136</v>
      </c>
      <c r="B3139" s="6">
        <f>IF(OR(A3138&gt;=2^I$9,C3138&lt;=VrefLow),"",IF(B3138&lt;=0,"",(B3138-(M$6/(2^I$9)))))</f>
        <v>1.5015624999995971</v>
      </c>
      <c r="C3139" s="6">
        <f>IF(OR(A3138&gt;=2^I$9,C3138&lt;=VrefLow),"",(B3139*M$12)/(M$9+M$12))</f>
        <v>0.59097116637690483</v>
      </c>
      <c r="D3139" s="4">
        <f>IF(OR(A3138&gt;=2^I$9,C3138&lt;=VrefLow),"",ROUND(((C3139-VrefLow)*(2^REsolution))/(VrefHigh-VrefLow),0))</f>
        <v>897</v>
      </c>
      <c r="E3139" s="5" t="str">
        <f>IF(OR(A3138&gt;=2^I$9,C3138&lt;=VrefLow),"",DEC2BIN((MOD(D3139,4096)/512),3)&amp;DEC2BIN(MOD(D3139,512),9))</f>
        <v>001110000001</v>
      </c>
      <c r="F3139" s="1" t="str">
        <f>IF(OR(A3138&gt;=2^I$9,C3138&lt;=VrefLow),"",DEC2HEX(D3139,4))</f>
        <v>0381</v>
      </c>
    </row>
    <row r="3140" spans="1:6" x14ac:dyDescent="0.25">
      <c r="A3140" s="2">
        <f>IF(OR(A3139&gt;=2^I$9,C3139&lt;=VrefLow),"",A3139+1)</f>
        <v>3137</v>
      </c>
      <c r="B3140" s="6">
        <f>IF(OR(A3139&gt;=2^I$9,C3139&lt;=VrefLow),"",IF(B3139&lt;=0,"",(B3139-(M$6/(2^I$9)))))</f>
        <v>1.4999999999995972</v>
      </c>
      <c r="C3140" s="6">
        <f>IF(OR(A3139&gt;=2^I$9,C3139&lt;=VrefLow),"",(B3140*M$12)/(M$9+M$12))</f>
        <v>0.59035621198941579</v>
      </c>
      <c r="D3140" s="4">
        <f>IF(OR(A3139&gt;=2^I$9,C3139&lt;=VrefLow),"",ROUND(((C3140-VrefLow)*(2^REsolution))/(VrefHigh-VrefLow),0))</f>
        <v>896</v>
      </c>
      <c r="E3140" s="5" t="str">
        <f>IF(OR(A3139&gt;=2^I$9,C3139&lt;=VrefLow),"",DEC2BIN((MOD(D3140,4096)/512),3)&amp;DEC2BIN(MOD(D3140,512),9))</f>
        <v>001110000000</v>
      </c>
      <c r="F3140" s="1" t="str">
        <f>IF(OR(A3139&gt;=2^I$9,C3139&lt;=VrefLow),"",DEC2HEX(D3140,4))</f>
        <v>0380</v>
      </c>
    </row>
    <row r="3141" spans="1:6" x14ac:dyDescent="0.25">
      <c r="A3141" s="2">
        <f>IF(OR(A3140&gt;=2^I$9,C3140&lt;=VrefLow),"",A3140+1)</f>
        <v>3138</v>
      </c>
      <c r="B3141" s="6">
        <f>IF(OR(A3140&gt;=2^I$9,C3140&lt;=VrefLow),"",IF(B3140&lt;=0,"",(B3140-(M$6/(2^I$9)))))</f>
        <v>1.4984374999995973</v>
      </c>
      <c r="C3141" s="6">
        <f>IF(OR(A3140&gt;=2^I$9,C3140&lt;=VrefLow),"",(B3141*M$12)/(M$9+M$12))</f>
        <v>0.58974125760192664</v>
      </c>
      <c r="D3141" s="4">
        <f>IF(OR(A3140&gt;=2^I$9,C3140&lt;=VrefLow),"",ROUND(((C3141-VrefLow)*(2^REsolution))/(VrefHigh-VrefLow),0))</f>
        <v>895</v>
      </c>
      <c r="E3141" s="5" t="str">
        <f>IF(OR(A3140&gt;=2^I$9,C3140&lt;=VrefLow),"",DEC2BIN((MOD(D3141,4096)/512),3)&amp;DEC2BIN(MOD(D3141,512),9))</f>
        <v>001101111111</v>
      </c>
      <c r="F3141" s="1" t="str">
        <f>IF(OR(A3140&gt;=2^I$9,C3140&lt;=VrefLow),"",DEC2HEX(D3141,4))</f>
        <v>037F</v>
      </c>
    </row>
    <row r="3142" spans="1:6" x14ac:dyDescent="0.25">
      <c r="A3142" s="2">
        <f>IF(OR(A3141&gt;=2^I$9,C3141&lt;=VrefLow),"",A3141+1)</f>
        <v>3139</v>
      </c>
      <c r="B3142" s="6">
        <f>IF(OR(A3141&gt;=2^I$9,C3141&lt;=VrefLow),"",IF(B3141&lt;=0,"",(B3141-(M$6/(2^I$9)))))</f>
        <v>1.4968749999995974</v>
      </c>
      <c r="C3142" s="6">
        <f>IF(OR(A3141&gt;=2^I$9,C3141&lt;=VrefLow),"",(B3142*M$12)/(M$9+M$12))</f>
        <v>0.5891263032144376</v>
      </c>
      <c r="D3142" s="4">
        <f>IF(OR(A3141&gt;=2^I$9,C3141&lt;=VrefLow),"",ROUND(((C3142-VrefLow)*(2^REsolution))/(VrefHigh-VrefLow),0))</f>
        <v>894</v>
      </c>
      <c r="E3142" s="5" t="str">
        <f>IF(OR(A3141&gt;=2^I$9,C3141&lt;=VrefLow),"",DEC2BIN((MOD(D3142,4096)/512),3)&amp;DEC2BIN(MOD(D3142,512),9))</f>
        <v>001101111110</v>
      </c>
      <c r="F3142" s="1" t="str">
        <f>IF(OR(A3141&gt;=2^I$9,C3141&lt;=VrefLow),"",DEC2HEX(D3142,4))</f>
        <v>037E</v>
      </c>
    </row>
    <row r="3143" spans="1:6" x14ac:dyDescent="0.25">
      <c r="A3143" s="2">
        <f>IF(OR(A3142&gt;=2^I$9,C3142&lt;=VrefLow),"",A3142+1)</f>
        <v>3140</v>
      </c>
      <c r="B3143" s="6">
        <f>IF(OR(A3142&gt;=2^I$9,C3142&lt;=VrefLow),"",IF(B3142&lt;=0,"",(B3142-(M$6/(2^I$9)))))</f>
        <v>1.4953124999995975</v>
      </c>
      <c r="C3143" s="6">
        <f>IF(OR(A3142&gt;=2^I$9,C3142&lt;=VrefLow),"",(B3143*M$12)/(M$9+M$12))</f>
        <v>0.58851134882694844</v>
      </c>
      <c r="D3143" s="4">
        <f>IF(OR(A3142&gt;=2^I$9,C3142&lt;=VrefLow),"",ROUND(((C3143-VrefLow)*(2^REsolution))/(VrefHigh-VrefLow),0))</f>
        <v>893</v>
      </c>
      <c r="E3143" s="5" t="str">
        <f>IF(OR(A3142&gt;=2^I$9,C3142&lt;=VrefLow),"",DEC2BIN((MOD(D3143,4096)/512),3)&amp;DEC2BIN(MOD(D3143,512),9))</f>
        <v>001101111101</v>
      </c>
      <c r="F3143" s="1" t="str">
        <f>IF(OR(A3142&gt;=2^I$9,C3142&lt;=VrefLow),"",DEC2HEX(D3143,4))</f>
        <v>037D</v>
      </c>
    </row>
    <row r="3144" spans="1:6" x14ac:dyDescent="0.25">
      <c r="A3144" s="2">
        <f>IF(OR(A3143&gt;=2^I$9,C3143&lt;=VrefLow),"",A3143+1)</f>
        <v>3141</v>
      </c>
      <c r="B3144" s="6">
        <f>IF(OR(A3143&gt;=2^I$9,C3143&lt;=VrefLow),"",IF(B3143&lt;=0,"",(B3143-(M$6/(2^I$9)))))</f>
        <v>1.4937499999995976</v>
      </c>
      <c r="C3144" s="6">
        <f>IF(OR(A3143&gt;=2^I$9,C3143&lt;=VrefLow),"",(B3144*M$12)/(M$9+M$12))</f>
        <v>0.58789639443945929</v>
      </c>
      <c r="D3144" s="4">
        <f>IF(OR(A3143&gt;=2^I$9,C3143&lt;=VrefLow),"",ROUND(((C3144-VrefLow)*(2^REsolution))/(VrefHigh-VrefLow),0))</f>
        <v>892</v>
      </c>
      <c r="E3144" s="5" t="str">
        <f>IF(OR(A3143&gt;=2^I$9,C3143&lt;=VrefLow),"",DEC2BIN((MOD(D3144,4096)/512),3)&amp;DEC2BIN(MOD(D3144,512),9))</f>
        <v>001101111100</v>
      </c>
      <c r="F3144" s="1" t="str">
        <f>IF(OR(A3143&gt;=2^I$9,C3143&lt;=VrefLow),"",DEC2HEX(D3144,4))</f>
        <v>037C</v>
      </c>
    </row>
    <row r="3145" spans="1:6" x14ac:dyDescent="0.25">
      <c r="A3145" s="2">
        <f>IF(OR(A3144&gt;=2^I$9,C3144&lt;=VrefLow),"",A3144+1)</f>
        <v>3142</v>
      </c>
      <c r="B3145" s="6">
        <f>IF(OR(A3144&gt;=2^I$9,C3144&lt;=VrefLow),"",IF(B3144&lt;=0,"",(B3144-(M$6/(2^I$9)))))</f>
        <v>1.4921874999995977</v>
      </c>
      <c r="C3145" s="6">
        <f>IF(OR(A3144&gt;=2^I$9,C3144&lt;=VrefLow),"",(B3145*M$12)/(M$9+M$12))</f>
        <v>0.58728144005197025</v>
      </c>
      <c r="D3145" s="4">
        <f>IF(OR(A3144&gt;=2^I$9,C3144&lt;=VrefLow),"",ROUND(((C3145-VrefLow)*(2^REsolution))/(VrefHigh-VrefLow),0))</f>
        <v>891</v>
      </c>
      <c r="E3145" s="5" t="str">
        <f>IF(OR(A3144&gt;=2^I$9,C3144&lt;=VrefLow),"",DEC2BIN((MOD(D3145,4096)/512),3)&amp;DEC2BIN(MOD(D3145,512),9))</f>
        <v>001101111011</v>
      </c>
      <c r="F3145" s="1" t="str">
        <f>IF(OR(A3144&gt;=2^I$9,C3144&lt;=VrefLow),"",DEC2HEX(D3145,4))</f>
        <v>037B</v>
      </c>
    </row>
    <row r="3146" spans="1:6" x14ac:dyDescent="0.25">
      <c r="A3146" s="2">
        <f>IF(OR(A3145&gt;=2^I$9,C3145&lt;=VrefLow),"",A3145+1)</f>
        <v>3143</v>
      </c>
      <c r="B3146" s="6">
        <f>IF(OR(A3145&gt;=2^I$9,C3145&lt;=VrefLow),"",IF(B3145&lt;=0,"",(B3145-(M$6/(2^I$9)))))</f>
        <v>1.4906249999995977</v>
      </c>
      <c r="C3146" s="6">
        <f>IF(OR(A3145&gt;=2^I$9,C3145&lt;=VrefLow),"",(B3146*M$12)/(M$9+M$12))</f>
        <v>0.58666648566448121</v>
      </c>
      <c r="D3146" s="4">
        <f>IF(OR(A3145&gt;=2^I$9,C3145&lt;=VrefLow),"",ROUND(((C3146-VrefLow)*(2^REsolution))/(VrefHigh-VrefLow),0))</f>
        <v>890</v>
      </c>
      <c r="E3146" s="5" t="str">
        <f>IF(OR(A3145&gt;=2^I$9,C3145&lt;=VrefLow),"",DEC2BIN((MOD(D3146,4096)/512),3)&amp;DEC2BIN(MOD(D3146,512),9))</f>
        <v>001101111010</v>
      </c>
      <c r="F3146" s="1" t="str">
        <f>IF(OR(A3145&gt;=2^I$9,C3145&lt;=VrefLow),"",DEC2HEX(D3146,4))</f>
        <v>037A</v>
      </c>
    </row>
    <row r="3147" spans="1:6" x14ac:dyDescent="0.25">
      <c r="A3147" s="2">
        <f>IF(OR(A3146&gt;=2^I$9,C3146&lt;=VrefLow),"",A3146+1)</f>
        <v>3144</v>
      </c>
      <c r="B3147" s="6">
        <f>IF(OR(A3146&gt;=2^I$9,C3146&lt;=VrefLow),"",IF(B3146&lt;=0,"",(B3146-(M$6/(2^I$9)))))</f>
        <v>1.4890624999995978</v>
      </c>
      <c r="C3147" s="6">
        <f>IF(OR(A3146&gt;=2^I$9,C3146&lt;=VrefLow),"",(B3147*M$12)/(M$9+M$12))</f>
        <v>0.58605153127699194</v>
      </c>
      <c r="D3147" s="4">
        <f>IF(OR(A3146&gt;=2^I$9,C3146&lt;=VrefLow),"",ROUND(((C3147-VrefLow)*(2^REsolution))/(VrefHigh-VrefLow),0))</f>
        <v>889</v>
      </c>
      <c r="E3147" s="5" t="str">
        <f>IF(OR(A3146&gt;=2^I$9,C3146&lt;=VrefLow),"",DEC2BIN((MOD(D3147,4096)/512),3)&amp;DEC2BIN(MOD(D3147,512),9))</f>
        <v>001101111001</v>
      </c>
      <c r="F3147" s="1" t="str">
        <f>IF(OR(A3146&gt;=2^I$9,C3146&lt;=VrefLow),"",DEC2HEX(D3147,4))</f>
        <v>0379</v>
      </c>
    </row>
    <row r="3148" spans="1:6" x14ac:dyDescent="0.25">
      <c r="A3148" s="2">
        <f>IF(OR(A3147&gt;=2^I$9,C3147&lt;=VrefLow),"",A3147+1)</f>
        <v>3145</v>
      </c>
      <c r="B3148" s="6">
        <f>IF(OR(A3147&gt;=2^I$9,C3147&lt;=VrefLow),"",IF(B3147&lt;=0,"",(B3147-(M$6/(2^I$9)))))</f>
        <v>1.4874999999995979</v>
      </c>
      <c r="C3148" s="6">
        <f>IF(OR(A3147&gt;=2^I$9,C3147&lt;=VrefLow),"",(B3148*M$12)/(M$9+M$12))</f>
        <v>0.5854365768895029</v>
      </c>
      <c r="D3148" s="4">
        <f>IF(OR(A3147&gt;=2^I$9,C3147&lt;=VrefLow),"",ROUND(((C3148-VrefLow)*(2^REsolution))/(VrefHigh-VrefLow),0))</f>
        <v>888</v>
      </c>
      <c r="E3148" s="5" t="str">
        <f>IF(OR(A3147&gt;=2^I$9,C3147&lt;=VrefLow),"",DEC2BIN((MOD(D3148,4096)/512),3)&amp;DEC2BIN(MOD(D3148,512),9))</f>
        <v>001101111000</v>
      </c>
      <c r="F3148" s="1" t="str">
        <f>IF(OR(A3147&gt;=2^I$9,C3147&lt;=VrefLow),"",DEC2HEX(D3148,4))</f>
        <v>0378</v>
      </c>
    </row>
    <row r="3149" spans="1:6" x14ac:dyDescent="0.25">
      <c r="A3149" s="2">
        <f>IF(OR(A3148&gt;=2^I$9,C3148&lt;=VrefLow),"",A3148+1)</f>
        <v>3146</v>
      </c>
      <c r="B3149" s="6">
        <f>IF(OR(A3148&gt;=2^I$9,C3148&lt;=VrefLow),"",IF(B3148&lt;=0,"",(B3148-(M$6/(2^I$9)))))</f>
        <v>1.485937499999598</v>
      </c>
      <c r="C3149" s="6">
        <f>IF(OR(A3148&gt;=2^I$9,C3148&lt;=VrefLow),"",(B3149*M$12)/(M$9+M$12))</f>
        <v>0.58482162250201386</v>
      </c>
      <c r="D3149" s="4">
        <f>IF(OR(A3148&gt;=2^I$9,C3148&lt;=VrefLow),"",ROUND(((C3149-VrefLow)*(2^REsolution))/(VrefHigh-VrefLow),0))</f>
        <v>887</v>
      </c>
      <c r="E3149" s="5" t="str">
        <f>IF(OR(A3148&gt;=2^I$9,C3148&lt;=VrefLow),"",DEC2BIN((MOD(D3149,4096)/512),3)&amp;DEC2BIN(MOD(D3149,512),9))</f>
        <v>001101110111</v>
      </c>
      <c r="F3149" s="1" t="str">
        <f>IF(OR(A3148&gt;=2^I$9,C3148&lt;=VrefLow),"",DEC2HEX(D3149,4))</f>
        <v>0377</v>
      </c>
    </row>
    <row r="3150" spans="1:6" x14ac:dyDescent="0.25">
      <c r="A3150" s="2">
        <f>IF(OR(A3149&gt;=2^I$9,C3149&lt;=VrefLow),"",A3149+1)</f>
        <v>3147</v>
      </c>
      <c r="B3150" s="6">
        <f>IF(OR(A3149&gt;=2^I$9,C3149&lt;=VrefLow),"",IF(B3149&lt;=0,"",(B3149-(M$6/(2^I$9)))))</f>
        <v>1.4843749999995981</v>
      </c>
      <c r="C3150" s="6">
        <f>IF(OR(A3149&gt;=2^I$9,C3149&lt;=VrefLow),"",(B3150*M$12)/(M$9+M$12))</f>
        <v>0.58420666811452471</v>
      </c>
      <c r="D3150" s="4">
        <f>IF(OR(A3149&gt;=2^I$9,C3149&lt;=VrefLow),"",ROUND(((C3150-VrefLow)*(2^REsolution))/(VrefHigh-VrefLow),0))</f>
        <v>886</v>
      </c>
      <c r="E3150" s="5" t="str">
        <f>IF(OR(A3149&gt;=2^I$9,C3149&lt;=VrefLow),"",DEC2BIN((MOD(D3150,4096)/512),3)&amp;DEC2BIN(MOD(D3150,512),9))</f>
        <v>001101110110</v>
      </c>
      <c r="F3150" s="1" t="str">
        <f>IF(OR(A3149&gt;=2^I$9,C3149&lt;=VrefLow),"",DEC2HEX(D3150,4))</f>
        <v>0376</v>
      </c>
    </row>
    <row r="3151" spans="1:6" x14ac:dyDescent="0.25">
      <c r="A3151" s="2">
        <f>IF(OR(A3150&gt;=2^I$9,C3150&lt;=VrefLow),"",A3150+1)</f>
        <v>3148</v>
      </c>
      <c r="B3151" s="6">
        <f>IF(OR(A3150&gt;=2^I$9,C3150&lt;=VrefLow),"",IF(B3150&lt;=0,"",(B3150-(M$6/(2^I$9)))))</f>
        <v>1.4828124999995982</v>
      </c>
      <c r="C3151" s="6">
        <f>IF(OR(A3150&gt;=2^I$9,C3150&lt;=VrefLow),"",(B3151*M$12)/(M$9+M$12))</f>
        <v>0.58359171372703555</v>
      </c>
      <c r="D3151" s="4">
        <f>IF(OR(A3150&gt;=2^I$9,C3150&lt;=VrefLow),"",ROUND(((C3151-VrefLow)*(2^REsolution))/(VrefHigh-VrefLow),0))</f>
        <v>885</v>
      </c>
      <c r="E3151" s="5" t="str">
        <f>IF(OR(A3150&gt;=2^I$9,C3150&lt;=VrefLow),"",DEC2BIN((MOD(D3151,4096)/512),3)&amp;DEC2BIN(MOD(D3151,512),9))</f>
        <v>001101110101</v>
      </c>
      <c r="F3151" s="1" t="str">
        <f>IF(OR(A3150&gt;=2^I$9,C3150&lt;=VrefLow),"",DEC2HEX(D3151,4))</f>
        <v>0375</v>
      </c>
    </row>
    <row r="3152" spans="1:6" x14ac:dyDescent="0.25">
      <c r="A3152" s="2">
        <f>IF(OR(A3151&gt;=2^I$9,C3151&lt;=VrefLow),"",A3151+1)</f>
        <v>3149</v>
      </c>
      <c r="B3152" s="6">
        <f>IF(OR(A3151&gt;=2^I$9,C3151&lt;=VrefLow),"",IF(B3151&lt;=0,"",(B3151-(M$6/(2^I$9)))))</f>
        <v>1.4812499999995983</v>
      </c>
      <c r="C3152" s="6">
        <f>IF(OR(A3151&gt;=2^I$9,C3151&lt;=VrefLow),"",(B3152*M$12)/(M$9+M$12))</f>
        <v>0.58297675933954651</v>
      </c>
      <c r="D3152" s="4">
        <f>IF(OR(A3151&gt;=2^I$9,C3151&lt;=VrefLow),"",ROUND(((C3152-VrefLow)*(2^REsolution))/(VrefHigh-VrefLow),0))</f>
        <v>884</v>
      </c>
      <c r="E3152" s="5" t="str">
        <f>IF(OR(A3151&gt;=2^I$9,C3151&lt;=VrefLow),"",DEC2BIN((MOD(D3152,4096)/512),3)&amp;DEC2BIN(MOD(D3152,512),9))</f>
        <v>001101110100</v>
      </c>
      <c r="F3152" s="1" t="str">
        <f>IF(OR(A3151&gt;=2^I$9,C3151&lt;=VrefLow),"",DEC2HEX(D3152,4))</f>
        <v>0374</v>
      </c>
    </row>
    <row r="3153" spans="1:6" x14ac:dyDescent="0.25">
      <c r="A3153" s="2">
        <f>IF(OR(A3152&gt;=2^I$9,C3152&lt;=VrefLow),"",A3152+1)</f>
        <v>3150</v>
      </c>
      <c r="B3153" s="6">
        <f>IF(OR(A3152&gt;=2^I$9,C3152&lt;=VrefLow),"",IF(B3152&lt;=0,"",(B3152-(M$6/(2^I$9)))))</f>
        <v>1.4796874999995984</v>
      </c>
      <c r="C3153" s="6">
        <f>IF(OR(A3152&gt;=2^I$9,C3152&lt;=VrefLow),"",(B3153*M$12)/(M$9+M$12))</f>
        <v>0.58236180495205736</v>
      </c>
      <c r="D3153" s="4">
        <f>IF(OR(A3152&gt;=2^I$9,C3152&lt;=VrefLow),"",ROUND(((C3153-VrefLow)*(2^REsolution))/(VrefHigh-VrefLow),0))</f>
        <v>883</v>
      </c>
      <c r="E3153" s="5" t="str">
        <f>IF(OR(A3152&gt;=2^I$9,C3152&lt;=VrefLow),"",DEC2BIN((MOD(D3153,4096)/512),3)&amp;DEC2BIN(MOD(D3153,512),9))</f>
        <v>001101110011</v>
      </c>
      <c r="F3153" s="1" t="str">
        <f>IF(OR(A3152&gt;=2^I$9,C3152&lt;=VrefLow),"",DEC2HEX(D3153,4))</f>
        <v>0373</v>
      </c>
    </row>
    <row r="3154" spans="1:6" x14ac:dyDescent="0.25">
      <c r="A3154" s="2">
        <f>IF(OR(A3153&gt;=2^I$9,C3153&lt;=VrefLow),"",A3153+1)</f>
        <v>3151</v>
      </c>
      <c r="B3154" s="6">
        <f>IF(OR(A3153&gt;=2^I$9,C3153&lt;=VrefLow),"",IF(B3153&lt;=0,"",(B3153-(M$6/(2^I$9)))))</f>
        <v>1.4781249999995985</v>
      </c>
      <c r="C3154" s="6">
        <f>IF(OR(A3153&gt;=2^I$9,C3153&lt;=VrefLow),"",(B3154*M$12)/(M$9+M$12))</f>
        <v>0.58174685056456832</v>
      </c>
      <c r="D3154" s="4">
        <f>IF(OR(A3153&gt;=2^I$9,C3153&lt;=VrefLow),"",ROUND(((C3154-VrefLow)*(2^REsolution))/(VrefHigh-VrefLow),0))</f>
        <v>883</v>
      </c>
      <c r="E3154" s="5" t="str">
        <f>IF(OR(A3153&gt;=2^I$9,C3153&lt;=VrefLow),"",DEC2BIN((MOD(D3154,4096)/512),3)&amp;DEC2BIN(MOD(D3154,512),9))</f>
        <v>001101110011</v>
      </c>
      <c r="F3154" s="1" t="str">
        <f>IF(OR(A3153&gt;=2^I$9,C3153&lt;=VrefLow),"",DEC2HEX(D3154,4))</f>
        <v>0373</v>
      </c>
    </row>
    <row r="3155" spans="1:6" x14ac:dyDescent="0.25">
      <c r="A3155" s="2">
        <f>IF(OR(A3154&gt;=2^I$9,C3154&lt;=VrefLow),"",A3154+1)</f>
        <v>3152</v>
      </c>
      <c r="B3155" s="6">
        <f>IF(OR(A3154&gt;=2^I$9,C3154&lt;=VrefLow),"",IF(B3154&lt;=0,"",(B3154-(M$6/(2^I$9)))))</f>
        <v>1.4765624999995985</v>
      </c>
      <c r="C3155" s="6">
        <f>IF(OR(A3154&gt;=2^I$9,C3154&lt;=VrefLow),"",(B3155*M$12)/(M$9+M$12))</f>
        <v>0.58113189617707917</v>
      </c>
      <c r="D3155" s="4">
        <f>IF(OR(A3154&gt;=2^I$9,C3154&lt;=VrefLow),"",ROUND(((C3155-VrefLow)*(2^REsolution))/(VrefHigh-VrefLow),0))</f>
        <v>882</v>
      </c>
      <c r="E3155" s="5" t="str">
        <f>IF(OR(A3154&gt;=2^I$9,C3154&lt;=VrefLow),"",DEC2BIN((MOD(D3155,4096)/512),3)&amp;DEC2BIN(MOD(D3155,512),9))</f>
        <v>001101110010</v>
      </c>
      <c r="F3155" s="1" t="str">
        <f>IF(OR(A3154&gt;=2^I$9,C3154&lt;=VrefLow),"",DEC2HEX(D3155,4))</f>
        <v>0372</v>
      </c>
    </row>
    <row r="3156" spans="1:6" x14ac:dyDescent="0.25">
      <c r="A3156" s="2">
        <f>IF(OR(A3155&gt;=2^I$9,C3155&lt;=VrefLow),"",A3155+1)</f>
        <v>3153</v>
      </c>
      <c r="B3156" s="6">
        <f>IF(OR(A3155&gt;=2^I$9,C3155&lt;=VrefLow),"",IF(B3155&lt;=0,"",(B3155-(M$6/(2^I$9)))))</f>
        <v>1.4749999999995986</v>
      </c>
      <c r="C3156" s="6">
        <f>IF(OR(A3155&gt;=2^I$9,C3155&lt;=VrefLow),"",(B3156*M$12)/(M$9+M$12))</f>
        <v>0.58051694178959012</v>
      </c>
      <c r="D3156" s="4">
        <f>IF(OR(A3155&gt;=2^I$9,C3155&lt;=VrefLow),"",ROUND(((C3156-VrefLow)*(2^REsolution))/(VrefHigh-VrefLow),0))</f>
        <v>881</v>
      </c>
      <c r="E3156" s="5" t="str">
        <f>IF(OR(A3155&gt;=2^I$9,C3155&lt;=VrefLow),"",DEC2BIN((MOD(D3156,4096)/512),3)&amp;DEC2BIN(MOD(D3156,512),9))</f>
        <v>001101110001</v>
      </c>
      <c r="F3156" s="1" t="str">
        <f>IF(OR(A3155&gt;=2^I$9,C3155&lt;=VrefLow),"",DEC2HEX(D3156,4))</f>
        <v>0371</v>
      </c>
    </row>
    <row r="3157" spans="1:6" x14ac:dyDescent="0.25">
      <c r="A3157" s="2">
        <f>IF(OR(A3156&gt;=2^I$9,C3156&lt;=VrefLow),"",A3156+1)</f>
        <v>3154</v>
      </c>
      <c r="B3157" s="6">
        <f>IF(OR(A3156&gt;=2^I$9,C3156&lt;=VrefLow),"",IF(B3156&lt;=0,"",(B3156-(M$6/(2^I$9)))))</f>
        <v>1.4734374999995987</v>
      </c>
      <c r="C3157" s="6">
        <f>IF(OR(A3156&gt;=2^I$9,C3156&lt;=VrefLow),"",(B3157*M$12)/(M$9+M$12))</f>
        <v>0.57990198740210097</v>
      </c>
      <c r="D3157" s="4">
        <f>IF(OR(A3156&gt;=2^I$9,C3156&lt;=VrefLow),"",ROUND(((C3157-VrefLow)*(2^REsolution))/(VrefHigh-VrefLow),0))</f>
        <v>880</v>
      </c>
      <c r="E3157" s="5" t="str">
        <f>IF(OR(A3156&gt;=2^I$9,C3156&lt;=VrefLow),"",DEC2BIN((MOD(D3157,4096)/512),3)&amp;DEC2BIN(MOD(D3157,512),9))</f>
        <v>001101110000</v>
      </c>
      <c r="F3157" s="1" t="str">
        <f>IF(OR(A3156&gt;=2^I$9,C3156&lt;=VrefLow),"",DEC2HEX(D3157,4))</f>
        <v>0370</v>
      </c>
    </row>
    <row r="3158" spans="1:6" x14ac:dyDescent="0.25">
      <c r="A3158" s="2">
        <f>IF(OR(A3157&gt;=2^I$9,C3157&lt;=VrefLow),"",A3157+1)</f>
        <v>3155</v>
      </c>
      <c r="B3158" s="6">
        <f>IF(OR(A3157&gt;=2^I$9,C3157&lt;=VrefLow),"",IF(B3157&lt;=0,"",(B3157-(M$6/(2^I$9)))))</f>
        <v>1.4718749999995988</v>
      </c>
      <c r="C3158" s="6">
        <f>IF(OR(A3157&gt;=2^I$9,C3157&lt;=VrefLow),"",(B3158*M$12)/(M$9+M$12))</f>
        <v>0.57928703301461193</v>
      </c>
      <c r="D3158" s="4">
        <f>IF(OR(A3157&gt;=2^I$9,C3157&lt;=VrefLow),"",ROUND(((C3158-VrefLow)*(2^REsolution))/(VrefHigh-VrefLow),0))</f>
        <v>879</v>
      </c>
      <c r="E3158" s="5" t="str">
        <f>IF(OR(A3157&gt;=2^I$9,C3157&lt;=VrefLow),"",DEC2BIN((MOD(D3158,4096)/512),3)&amp;DEC2BIN(MOD(D3158,512),9))</f>
        <v>001101101111</v>
      </c>
      <c r="F3158" s="1" t="str">
        <f>IF(OR(A3157&gt;=2^I$9,C3157&lt;=VrefLow),"",DEC2HEX(D3158,4))</f>
        <v>036F</v>
      </c>
    </row>
    <row r="3159" spans="1:6" x14ac:dyDescent="0.25">
      <c r="A3159" s="2">
        <f>IF(OR(A3158&gt;=2^I$9,C3158&lt;=VrefLow),"",A3158+1)</f>
        <v>3156</v>
      </c>
      <c r="B3159" s="6">
        <f>IF(OR(A3158&gt;=2^I$9,C3158&lt;=VrefLow),"",IF(B3158&lt;=0,"",(B3158-(M$6/(2^I$9)))))</f>
        <v>1.4703124999995989</v>
      </c>
      <c r="C3159" s="6">
        <f>IF(OR(A3158&gt;=2^I$9,C3158&lt;=VrefLow),"",(B3159*M$12)/(M$9+M$12))</f>
        <v>0.57867207862712278</v>
      </c>
      <c r="D3159" s="4">
        <f>IF(OR(A3158&gt;=2^I$9,C3158&lt;=VrefLow),"",ROUND(((C3159-VrefLow)*(2^REsolution))/(VrefHigh-VrefLow),0))</f>
        <v>878</v>
      </c>
      <c r="E3159" s="5" t="str">
        <f>IF(OR(A3158&gt;=2^I$9,C3158&lt;=VrefLow),"",DEC2BIN((MOD(D3159,4096)/512),3)&amp;DEC2BIN(MOD(D3159,512),9))</f>
        <v>001101101110</v>
      </c>
      <c r="F3159" s="1" t="str">
        <f>IF(OR(A3158&gt;=2^I$9,C3158&lt;=VrefLow),"",DEC2HEX(D3159,4))</f>
        <v>036E</v>
      </c>
    </row>
    <row r="3160" spans="1:6" x14ac:dyDescent="0.25">
      <c r="A3160" s="2">
        <f>IF(OR(A3159&gt;=2^I$9,C3159&lt;=VrefLow),"",A3159+1)</f>
        <v>3157</v>
      </c>
      <c r="B3160" s="6">
        <f>IF(OR(A3159&gt;=2^I$9,C3159&lt;=VrefLow),"",IF(B3159&lt;=0,"",(B3159-(M$6/(2^I$9)))))</f>
        <v>1.468749999999599</v>
      </c>
      <c r="C3160" s="6">
        <f>IF(OR(A3159&gt;=2^I$9,C3159&lt;=VrefLow),"",(B3160*M$12)/(M$9+M$12))</f>
        <v>0.57805712423963362</v>
      </c>
      <c r="D3160" s="4">
        <f>IF(OR(A3159&gt;=2^I$9,C3159&lt;=VrefLow),"",ROUND(((C3160-VrefLow)*(2^REsolution))/(VrefHigh-VrefLow),0))</f>
        <v>877</v>
      </c>
      <c r="E3160" s="5" t="str">
        <f>IF(OR(A3159&gt;=2^I$9,C3159&lt;=VrefLow),"",DEC2BIN((MOD(D3160,4096)/512),3)&amp;DEC2BIN(MOD(D3160,512),9))</f>
        <v>001101101101</v>
      </c>
      <c r="F3160" s="1" t="str">
        <f>IF(OR(A3159&gt;=2^I$9,C3159&lt;=VrefLow),"",DEC2HEX(D3160,4))</f>
        <v>036D</v>
      </c>
    </row>
    <row r="3161" spans="1:6" x14ac:dyDescent="0.25">
      <c r="A3161" s="2">
        <f>IF(OR(A3160&gt;=2^I$9,C3160&lt;=VrefLow),"",A3160+1)</f>
        <v>3158</v>
      </c>
      <c r="B3161" s="6">
        <f>IF(OR(A3160&gt;=2^I$9,C3160&lt;=VrefLow),"",IF(B3160&lt;=0,"",(B3160-(M$6/(2^I$9)))))</f>
        <v>1.4671874999995991</v>
      </c>
      <c r="C3161" s="6">
        <f>IF(OR(A3160&gt;=2^I$9,C3160&lt;=VrefLow),"",(B3161*M$12)/(M$9+M$12))</f>
        <v>0.57744216985214458</v>
      </c>
      <c r="D3161" s="4">
        <f>IF(OR(A3160&gt;=2^I$9,C3160&lt;=VrefLow),"",ROUND(((C3161-VrefLow)*(2^REsolution))/(VrefHigh-VrefLow),0))</f>
        <v>876</v>
      </c>
      <c r="E3161" s="5" t="str">
        <f>IF(OR(A3160&gt;=2^I$9,C3160&lt;=VrefLow),"",DEC2BIN((MOD(D3161,4096)/512),3)&amp;DEC2BIN(MOD(D3161,512),9))</f>
        <v>001101101100</v>
      </c>
      <c r="F3161" s="1" t="str">
        <f>IF(OR(A3160&gt;=2^I$9,C3160&lt;=VrefLow),"",DEC2HEX(D3161,4))</f>
        <v>036C</v>
      </c>
    </row>
    <row r="3162" spans="1:6" x14ac:dyDescent="0.25">
      <c r="A3162" s="2">
        <f>IF(OR(A3161&gt;=2^I$9,C3161&lt;=VrefLow),"",A3161+1)</f>
        <v>3159</v>
      </c>
      <c r="B3162" s="6">
        <f>IF(OR(A3161&gt;=2^I$9,C3161&lt;=VrefLow),"",IF(B3161&lt;=0,"",(B3161-(M$6/(2^I$9)))))</f>
        <v>1.4656249999995992</v>
      </c>
      <c r="C3162" s="6">
        <f>IF(OR(A3161&gt;=2^I$9,C3161&lt;=VrefLow),"",(B3162*M$12)/(M$9+M$12))</f>
        <v>0.57682721546465554</v>
      </c>
      <c r="D3162" s="4">
        <f>IF(OR(A3161&gt;=2^I$9,C3161&lt;=VrefLow),"",ROUND(((C3162-VrefLow)*(2^REsolution))/(VrefHigh-VrefLow),0))</f>
        <v>875</v>
      </c>
      <c r="E3162" s="5" t="str">
        <f>IF(OR(A3161&gt;=2^I$9,C3161&lt;=VrefLow),"",DEC2BIN((MOD(D3162,4096)/512),3)&amp;DEC2BIN(MOD(D3162,512),9))</f>
        <v>001101101011</v>
      </c>
      <c r="F3162" s="1" t="str">
        <f>IF(OR(A3161&gt;=2^I$9,C3161&lt;=VrefLow),"",DEC2HEX(D3162,4))</f>
        <v>036B</v>
      </c>
    </row>
    <row r="3163" spans="1:6" x14ac:dyDescent="0.25">
      <c r="A3163" s="2">
        <f>IF(OR(A3162&gt;=2^I$9,C3162&lt;=VrefLow),"",A3162+1)</f>
        <v>3160</v>
      </c>
      <c r="B3163" s="6">
        <f>IF(OR(A3162&gt;=2^I$9,C3162&lt;=VrefLow),"",IF(B3162&lt;=0,"",(B3162-(M$6/(2^I$9)))))</f>
        <v>1.4640624999995993</v>
      </c>
      <c r="C3163" s="6">
        <f>IF(OR(A3162&gt;=2^I$9,C3162&lt;=VrefLow),"",(B3163*M$12)/(M$9+M$12))</f>
        <v>0.57621226107716628</v>
      </c>
      <c r="D3163" s="4">
        <f>IF(OR(A3162&gt;=2^I$9,C3162&lt;=VrefLow),"",ROUND(((C3163-VrefLow)*(2^REsolution))/(VrefHigh-VrefLow),0))</f>
        <v>874</v>
      </c>
      <c r="E3163" s="5" t="str">
        <f>IF(OR(A3162&gt;=2^I$9,C3162&lt;=VrefLow),"",DEC2BIN((MOD(D3163,4096)/512),3)&amp;DEC2BIN(MOD(D3163,512),9))</f>
        <v>001101101010</v>
      </c>
      <c r="F3163" s="1" t="str">
        <f>IF(OR(A3162&gt;=2^I$9,C3162&lt;=VrefLow),"",DEC2HEX(D3163,4))</f>
        <v>036A</v>
      </c>
    </row>
    <row r="3164" spans="1:6" x14ac:dyDescent="0.25">
      <c r="A3164" s="2">
        <f>IF(OR(A3163&gt;=2^I$9,C3163&lt;=VrefLow),"",A3163+1)</f>
        <v>3161</v>
      </c>
      <c r="B3164" s="6">
        <f>IF(OR(A3163&gt;=2^I$9,C3163&lt;=VrefLow),"",IF(B3163&lt;=0,"",(B3163-(M$6/(2^I$9)))))</f>
        <v>1.4624999999995993</v>
      </c>
      <c r="C3164" s="6">
        <f>IF(OR(A3163&gt;=2^I$9,C3163&lt;=VrefLow),"",(B3164*M$12)/(M$9+M$12))</f>
        <v>0.57559730668967723</v>
      </c>
      <c r="D3164" s="4">
        <f>IF(OR(A3163&gt;=2^I$9,C3163&lt;=VrefLow),"",ROUND(((C3164-VrefLow)*(2^REsolution))/(VrefHigh-VrefLow),0))</f>
        <v>873</v>
      </c>
      <c r="E3164" s="5" t="str">
        <f>IF(OR(A3163&gt;=2^I$9,C3163&lt;=VrefLow),"",DEC2BIN((MOD(D3164,4096)/512),3)&amp;DEC2BIN(MOD(D3164,512),9))</f>
        <v>001101101001</v>
      </c>
      <c r="F3164" s="1" t="str">
        <f>IF(OR(A3163&gt;=2^I$9,C3163&lt;=VrefLow),"",DEC2HEX(D3164,4))</f>
        <v>0369</v>
      </c>
    </row>
    <row r="3165" spans="1:6" x14ac:dyDescent="0.25">
      <c r="A3165" s="2">
        <f>IF(OR(A3164&gt;=2^I$9,C3164&lt;=VrefLow),"",A3164+1)</f>
        <v>3162</v>
      </c>
      <c r="B3165" s="6">
        <f>IF(OR(A3164&gt;=2^I$9,C3164&lt;=VrefLow),"",IF(B3164&lt;=0,"",(B3164-(M$6/(2^I$9)))))</f>
        <v>1.4609374999995994</v>
      </c>
      <c r="C3165" s="6">
        <f>IF(OR(A3164&gt;=2^I$9,C3164&lt;=VrefLow),"",(B3165*M$12)/(M$9+M$12))</f>
        <v>0.57498235230218819</v>
      </c>
      <c r="D3165" s="4">
        <f>IF(OR(A3164&gt;=2^I$9,C3164&lt;=VrefLow),"",ROUND(((C3165-VrefLow)*(2^REsolution))/(VrefHigh-VrefLow),0))</f>
        <v>872</v>
      </c>
      <c r="E3165" s="5" t="str">
        <f>IF(OR(A3164&gt;=2^I$9,C3164&lt;=VrefLow),"",DEC2BIN((MOD(D3165,4096)/512),3)&amp;DEC2BIN(MOD(D3165,512),9))</f>
        <v>001101101000</v>
      </c>
      <c r="F3165" s="1" t="str">
        <f>IF(OR(A3164&gt;=2^I$9,C3164&lt;=VrefLow),"",DEC2HEX(D3165,4))</f>
        <v>0368</v>
      </c>
    </row>
    <row r="3166" spans="1:6" x14ac:dyDescent="0.25">
      <c r="A3166" s="2">
        <f>IF(OR(A3165&gt;=2^I$9,C3165&lt;=VrefLow),"",A3165+1)</f>
        <v>3163</v>
      </c>
      <c r="B3166" s="6">
        <f>IF(OR(A3165&gt;=2^I$9,C3165&lt;=VrefLow),"",IF(B3165&lt;=0,"",(B3165-(M$6/(2^I$9)))))</f>
        <v>1.4593749999995995</v>
      </c>
      <c r="C3166" s="6">
        <f>IF(OR(A3165&gt;=2^I$9,C3165&lt;=VrefLow),"",(B3166*M$12)/(M$9+M$12))</f>
        <v>0.57436739791469904</v>
      </c>
      <c r="D3166" s="4">
        <f>IF(OR(A3165&gt;=2^I$9,C3165&lt;=VrefLow),"",ROUND(((C3166-VrefLow)*(2^REsolution))/(VrefHigh-VrefLow),0))</f>
        <v>871</v>
      </c>
      <c r="E3166" s="5" t="str">
        <f>IF(OR(A3165&gt;=2^I$9,C3165&lt;=VrefLow),"",DEC2BIN((MOD(D3166,4096)/512),3)&amp;DEC2BIN(MOD(D3166,512),9))</f>
        <v>001101100111</v>
      </c>
      <c r="F3166" s="1" t="str">
        <f>IF(OR(A3165&gt;=2^I$9,C3165&lt;=VrefLow),"",DEC2HEX(D3166,4))</f>
        <v>0367</v>
      </c>
    </row>
    <row r="3167" spans="1:6" x14ac:dyDescent="0.25">
      <c r="A3167" s="2">
        <f>IF(OR(A3166&gt;=2^I$9,C3166&lt;=VrefLow),"",A3166+1)</f>
        <v>3164</v>
      </c>
      <c r="B3167" s="6">
        <f>IF(OR(A3166&gt;=2^I$9,C3166&lt;=VrefLow),"",IF(B3166&lt;=0,"",(B3166-(M$6/(2^I$9)))))</f>
        <v>1.4578124999995996</v>
      </c>
      <c r="C3167" s="6">
        <f>IF(OR(A3166&gt;=2^I$9,C3166&lt;=VrefLow),"",(B3167*M$12)/(M$9+M$12))</f>
        <v>0.57375244352720989</v>
      </c>
      <c r="D3167" s="4">
        <f>IF(OR(A3166&gt;=2^I$9,C3166&lt;=VrefLow),"",ROUND(((C3167-VrefLow)*(2^REsolution))/(VrefHigh-VrefLow),0))</f>
        <v>870</v>
      </c>
      <c r="E3167" s="5" t="str">
        <f>IF(OR(A3166&gt;=2^I$9,C3166&lt;=VrefLow),"",DEC2BIN((MOD(D3167,4096)/512),3)&amp;DEC2BIN(MOD(D3167,512),9))</f>
        <v>001101100110</v>
      </c>
      <c r="F3167" s="1" t="str">
        <f>IF(OR(A3166&gt;=2^I$9,C3166&lt;=VrefLow),"",DEC2HEX(D3167,4))</f>
        <v>0366</v>
      </c>
    </row>
    <row r="3168" spans="1:6" x14ac:dyDescent="0.25">
      <c r="A3168" s="2">
        <f>IF(OR(A3167&gt;=2^I$9,C3167&lt;=VrefLow),"",A3167+1)</f>
        <v>3165</v>
      </c>
      <c r="B3168" s="6">
        <f>IF(OR(A3167&gt;=2^I$9,C3167&lt;=VrefLow),"",IF(B3167&lt;=0,"",(B3167-(M$6/(2^I$9)))))</f>
        <v>1.4562499999995997</v>
      </c>
      <c r="C3168" s="6">
        <f>IF(OR(A3167&gt;=2^I$9,C3167&lt;=VrefLow),"",(B3168*M$12)/(M$9+M$12))</f>
        <v>0.57313748913972085</v>
      </c>
      <c r="D3168" s="4">
        <f>IF(OR(A3167&gt;=2^I$9,C3167&lt;=VrefLow),"",ROUND(((C3168-VrefLow)*(2^REsolution))/(VrefHigh-VrefLow),0))</f>
        <v>869</v>
      </c>
      <c r="E3168" s="5" t="str">
        <f>IF(OR(A3167&gt;=2^I$9,C3167&lt;=VrefLow),"",DEC2BIN((MOD(D3168,4096)/512),3)&amp;DEC2BIN(MOD(D3168,512),9))</f>
        <v>001101100101</v>
      </c>
      <c r="F3168" s="1" t="str">
        <f>IF(OR(A3167&gt;=2^I$9,C3167&lt;=VrefLow),"",DEC2HEX(D3168,4))</f>
        <v>0365</v>
      </c>
    </row>
    <row r="3169" spans="1:6" x14ac:dyDescent="0.25">
      <c r="A3169" s="2">
        <f>IF(OR(A3168&gt;=2^I$9,C3168&lt;=VrefLow),"",A3168+1)</f>
        <v>3166</v>
      </c>
      <c r="B3169" s="6">
        <f>IF(OR(A3168&gt;=2^I$9,C3168&lt;=VrefLow),"",IF(B3168&lt;=0,"",(B3168-(M$6/(2^I$9)))))</f>
        <v>1.4546874999995998</v>
      </c>
      <c r="C3169" s="6">
        <f>IF(OR(A3168&gt;=2^I$9,C3168&lt;=VrefLow),"",(B3169*M$12)/(M$9+M$12))</f>
        <v>0.57252253475223169</v>
      </c>
      <c r="D3169" s="4">
        <f>IF(OR(A3168&gt;=2^I$9,C3168&lt;=VrefLow),"",ROUND(((C3169-VrefLow)*(2^REsolution))/(VrefHigh-VrefLow),0))</f>
        <v>869</v>
      </c>
      <c r="E3169" s="5" t="str">
        <f>IF(OR(A3168&gt;=2^I$9,C3168&lt;=VrefLow),"",DEC2BIN((MOD(D3169,4096)/512),3)&amp;DEC2BIN(MOD(D3169,512),9))</f>
        <v>001101100101</v>
      </c>
      <c r="F3169" s="1" t="str">
        <f>IF(OR(A3168&gt;=2^I$9,C3168&lt;=VrefLow),"",DEC2HEX(D3169,4))</f>
        <v>0365</v>
      </c>
    </row>
    <row r="3170" spans="1:6" x14ac:dyDescent="0.25">
      <c r="A3170" s="2">
        <f>IF(OR(A3169&gt;=2^I$9,C3169&lt;=VrefLow),"",A3169+1)</f>
        <v>3167</v>
      </c>
      <c r="B3170" s="6">
        <f>IF(OR(A3169&gt;=2^I$9,C3169&lt;=VrefLow),"",IF(B3169&lt;=0,"",(B3169-(M$6/(2^I$9)))))</f>
        <v>1.4531249999995999</v>
      </c>
      <c r="C3170" s="6">
        <f>IF(OR(A3169&gt;=2^I$9,C3169&lt;=VrefLow),"",(B3170*M$12)/(M$9+M$12))</f>
        <v>0.57190758036474265</v>
      </c>
      <c r="D3170" s="4">
        <f>IF(OR(A3169&gt;=2^I$9,C3169&lt;=VrefLow),"",ROUND(((C3170-VrefLow)*(2^REsolution))/(VrefHigh-VrefLow),0))</f>
        <v>868</v>
      </c>
      <c r="E3170" s="5" t="str">
        <f>IF(OR(A3169&gt;=2^I$9,C3169&lt;=VrefLow),"",DEC2BIN((MOD(D3170,4096)/512),3)&amp;DEC2BIN(MOD(D3170,512),9))</f>
        <v>001101100100</v>
      </c>
      <c r="F3170" s="1" t="str">
        <f>IF(OR(A3169&gt;=2^I$9,C3169&lt;=VrefLow),"",DEC2HEX(D3170,4))</f>
        <v>0364</v>
      </c>
    </row>
    <row r="3171" spans="1:6" x14ac:dyDescent="0.25">
      <c r="A3171" s="2">
        <f>IF(OR(A3170&gt;=2^I$9,C3170&lt;=VrefLow),"",A3170+1)</f>
        <v>3168</v>
      </c>
      <c r="B3171" s="6">
        <f>IF(OR(A3170&gt;=2^I$9,C3170&lt;=VrefLow),"",IF(B3170&lt;=0,"",(B3170-(M$6/(2^I$9)))))</f>
        <v>1.4515624999996</v>
      </c>
      <c r="C3171" s="6">
        <f>IF(OR(A3170&gt;=2^I$9,C3170&lt;=VrefLow),"",(B3171*M$12)/(M$9+M$12))</f>
        <v>0.5712926259772535</v>
      </c>
      <c r="D3171" s="4">
        <f>IF(OR(A3170&gt;=2^I$9,C3170&lt;=VrefLow),"",ROUND(((C3171-VrefLow)*(2^REsolution))/(VrefHigh-VrefLow),0))</f>
        <v>867</v>
      </c>
      <c r="E3171" s="5" t="str">
        <f>IF(OR(A3170&gt;=2^I$9,C3170&lt;=VrefLow),"",DEC2BIN((MOD(D3171,4096)/512),3)&amp;DEC2BIN(MOD(D3171,512),9))</f>
        <v>001101100011</v>
      </c>
      <c r="F3171" s="1" t="str">
        <f>IF(OR(A3170&gt;=2^I$9,C3170&lt;=VrefLow),"",DEC2HEX(D3171,4))</f>
        <v>0363</v>
      </c>
    </row>
    <row r="3172" spans="1:6" x14ac:dyDescent="0.25">
      <c r="A3172" s="2">
        <f>IF(OR(A3171&gt;=2^I$9,C3171&lt;=VrefLow),"",A3171+1)</f>
        <v>3169</v>
      </c>
      <c r="B3172" s="6">
        <f>IF(OR(A3171&gt;=2^I$9,C3171&lt;=VrefLow),"",IF(B3171&lt;=0,"",(B3171-(M$6/(2^I$9)))))</f>
        <v>1.4499999999996001</v>
      </c>
      <c r="C3172" s="6">
        <f>IF(OR(A3171&gt;=2^I$9,C3171&lt;=VrefLow),"",(B3172*M$12)/(M$9+M$12))</f>
        <v>0.57067767158976435</v>
      </c>
      <c r="D3172" s="4">
        <f>IF(OR(A3171&gt;=2^I$9,C3171&lt;=VrefLow),"",ROUND(((C3172-VrefLow)*(2^REsolution))/(VrefHigh-VrefLow),0))</f>
        <v>866</v>
      </c>
      <c r="E3172" s="5" t="str">
        <f>IF(OR(A3171&gt;=2^I$9,C3171&lt;=VrefLow),"",DEC2BIN((MOD(D3172,4096)/512),3)&amp;DEC2BIN(MOD(D3172,512),9))</f>
        <v>001101100010</v>
      </c>
      <c r="F3172" s="1" t="str">
        <f>IF(OR(A3171&gt;=2^I$9,C3171&lt;=VrefLow),"",DEC2HEX(D3172,4))</f>
        <v>0362</v>
      </c>
    </row>
    <row r="3173" spans="1:6" x14ac:dyDescent="0.25">
      <c r="A3173" s="2">
        <f>IF(OR(A3172&gt;=2^I$9,C3172&lt;=VrefLow),"",A3172+1)</f>
        <v>3170</v>
      </c>
      <c r="B3173" s="6">
        <f>IF(OR(A3172&gt;=2^I$9,C3172&lt;=VrefLow),"",IF(B3172&lt;=0,"",(B3172-(M$6/(2^I$9)))))</f>
        <v>1.4484374999996001</v>
      </c>
      <c r="C3173" s="6">
        <f>IF(OR(A3172&gt;=2^I$9,C3172&lt;=VrefLow),"",(B3173*M$12)/(M$9+M$12))</f>
        <v>0.5700627172022753</v>
      </c>
      <c r="D3173" s="4">
        <f>IF(OR(A3172&gt;=2^I$9,C3172&lt;=VrefLow),"",ROUND(((C3173-VrefLow)*(2^REsolution))/(VrefHigh-VrefLow),0))</f>
        <v>865</v>
      </c>
      <c r="E3173" s="5" t="str">
        <f>IF(OR(A3172&gt;=2^I$9,C3172&lt;=VrefLow),"",DEC2BIN((MOD(D3173,4096)/512),3)&amp;DEC2BIN(MOD(D3173,512),9))</f>
        <v>001101100001</v>
      </c>
      <c r="F3173" s="1" t="str">
        <f>IF(OR(A3172&gt;=2^I$9,C3172&lt;=VrefLow),"",DEC2HEX(D3173,4))</f>
        <v>0361</v>
      </c>
    </row>
    <row r="3174" spans="1:6" x14ac:dyDescent="0.25">
      <c r="A3174" s="2">
        <f>IF(OR(A3173&gt;=2^I$9,C3173&lt;=VrefLow),"",A3173+1)</f>
        <v>3171</v>
      </c>
      <c r="B3174" s="6">
        <f>IF(OR(A3173&gt;=2^I$9,C3173&lt;=VrefLow),"",IF(B3173&lt;=0,"",(B3173-(M$6/(2^I$9)))))</f>
        <v>1.4468749999996002</v>
      </c>
      <c r="C3174" s="6">
        <f>IF(OR(A3173&gt;=2^I$9,C3173&lt;=VrefLow),"",(B3174*M$12)/(M$9+M$12))</f>
        <v>0.56944776281478626</v>
      </c>
      <c r="D3174" s="4">
        <f>IF(OR(A3173&gt;=2^I$9,C3173&lt;=VrefLow),"",ROUND(((C3174-VrefLow)*(2^REsolution))/(VrefHigh-VrefLow),0))</f>
        <v>864</v>
      </c>
      <c r="E3174" s="5" t="str">
        <f>IF(OR(A3173&gt;=2^I$9,C3173&lt;=VrefLow),"",DEC2BIN((MOD(D3174,4096)/512),3)&amp;DEC2BIN(MOD(D3174,512),9))</f>
        <v>001101100000</v>
      </c>
      <c r="F3174" s="1" t="str">
        <f>IF(OR(A3173&gt;=2^I$9,C3173&lt;=VrefLow),"",DEC2HEX(D3174,4))</f>
        <v>0360</v>
      </c>
    </row>
    <row r="3175" spans="1:6" x14ac:dyDescent="0.25">
      <c r="A3175" s="2">
        <f>IF(OR(A3174&gt;=2^I$9,C3174&lt;=VrefLow),"",A3174+1)</f>
        <v>3172</v>
      </c>
      <c r="B3175" s="6">
        <f>IF(OR(A3174&gt;=2^I$9,C3174&lt;=VrefLow),"",IF(B3174&lt;=0,"",(B3174-(M$6/(2^I$9)))))</f>
        <v>1.4453124999996003</v>
      </c>
      <c r="C3175" s="6">
        <f>IF(OR(A3174&gt;=2^I$9,C3174&lt;=VrefLow),"",(B3175*M$12)/(M$9+M$12))</f>
        <v>0.568832808427297</v>
      </c>
      <c r="D3175" s="4">
        <f>IF(OR(A3174&gt;=2^I$9,C3174&lt;=VrefLow),"",ROUND(((C3175-VrefLow)*(2^REsolution))/(VrefHigh-VrefLow),0))</f>
        <v>863</v>
      </c>
      <c r="E3175" s="5" t="str">
        <f>IF(OR(A3174&gt;=2^I$9,C3174&lt;=VrefLow),"",DEC2BIN((MOD(D3175,4096)/512),3)&amp;DEC2BIN(MOD(D3175,512),9))</f>
        <v>001101011111</v>
      </c>
      <c r="F3175" s="1" t="str">
        <f>IF(OR(A3174&gt;=2^I$9,C3174&lt;=VrefLow),"",DEC2HEX(D3175,4))</f>
        <v>035F</v>
      </c>
    </row>
    <row r="3176" spans="1:6" x14ac:dyDescent="0.25">
      <c r="A3176" s="2">
        <f>IF(OR(A3175&gt;=2^I$9,C3175&lt;=VrefLow),"",A3175+1)</f>
        <v>3173</v>
      </c>
      <c r="B3176" s="6">
        <f>IF(OR(A3175&gt;=2^I$9,C3175&lt;=VrefLow),"",IF(B3175&lt;=0,"",(B3175-(M$6/(2^I$9)))))</f>
        <v>1.4437499999996004</v>
      </c>
      <c r="C3176" s="6">
        <f>IF(OR(A3175&gt;=2^I$9,C3175&lt;=VrefLow),"",(B3176*M$12)/(M$9+M$12))</f>
        <v>0.56821785403980796</v>
      </c>
      <c r="D3176" s="4">
        <f>IF(OR(A3175&gt;=2^I$9,C3175&lt;=VrefLow),"",ROUND(((C3176-VrefLow)*(2^REsolution))/(VrefHigh-VrefLow),0))</f>
        <v>862</v>
      </c>
      <c r="E3176" s="5" t="str">
        <f>IF(OR(A3175&gt;=2^I$9,C3175&lt;=VrefLow),"",DEC2BIN((MOD(D3176,4096)/512),3)&amp;DEC2BIN(MOD(D3176,512),9))</f>
        <v>001101011110</v>
      </c>
      <c r="F3176" s="1" t="str">
        <f>IF(OR(A3175&gt;=2^I$9,C3175&lt;=VrefLow),"",DEC2HEX(D3176,4))</f>
        <v>035E</v>
      </c>
    </row>
    <row r="3177" spans="1:6" x14ac:dyDescent="0.25">
      <c r="A3177" s="2">
        <f>IF(OR(A3176&gt;=2^I$9,C3176&lt;=VrefLow),"",A3176+1)</f>
        <v>3174</v>
      </c>
      <c r="B3177" s="6">
        <f>IF(OR(A3176&gt;=2^I$9,C3176&lt;=VrefLow),"",IF(B3176&lt;=0,"",(B3176-(M$6/(2^I$9)))))</f>
        <v>1.4421874999996005</v>
      </c>
      <c r="C3177" s="6">
        <f>IF(OR(A3176&gt;=2^I$9,C3176&lt;=VrefLow),"",(B3177*M$12)/(M$9+M$12))</f>
        <v>0.56760289965231892</v>
      </c>
      <c r="D3177" s="4">
        <f>IF(OR(A3176&gt;=2^I$9,C3176&lt;=VrefLow),"",ROUND(((C3177-VrefLow)*(2^REsolution))/(VrefHigh-VrefLow),0))</f>
        <v>861</v>
      </c>
      <c r="E3177" s="5" t="str">
        <f>IF(OR(A3176&gt;=2^I$9,C3176&lt;=VrefLow),"",DEC2BIN((MOD(D3177,4096)/512),3)&amp;DEC2BIN(MOD(D3177,512),9))</f>
        <v>001101011101</v>
      </c>
      <c r="F3177" s="1" t="str">
        <f>IF(OR(A3176&gt;=2^I$9,C3176&lt;=VrefLow),"",DEC2HEX(D3177,4))</f>
        <v>035D</v>
      </c>
    </row>
    <row r="3178" spans="1:6" x14ac:dyDescent="0.25">
      <c r="A3178" s="2">
        <f>IF(OR(A3177&gt;=2^I$9,C3177&lt;=VrefLow),"",A3177+1)</f>
        <v>3175</v>
      </c>
      <c r="B3178" s="6">
        <f>IF(OR(A3177&gt;=2^I$9,C3177&lt;=VrefLow),"",IF(B3177&lt;=0,"",(B3177-(M$6/(2^I$9)))))</f>
        <v>1.4406249999996006</v>
      </c>
      <c r="C3178" s="6">
        <f>IF(OR(A3177&gt;=2^I$9,C3177&lt;=VrefLow),"",(B3178*M$12)/(M$9+M$12))</f>
        <v>0.56698794526482976</v>
      </c>
      <c r="D3178" s="4">
        <f>IF(OR(A3177&gt;=2^I$9,C3177&lt;=VrefLow),"",ROUND(((C3178-VrefLow)*(2^REsolution))/(VrefHigh-VrefLow),0))</f>
        <v>860</v>
      </c>
      <c r="E3178" s="5" t="str">
        <f>IF(OR(A3177&gt;=2^I$9,C3177&lt;=VrefLow),"",DEC2BIN((MOD(D3178,4096)/512),3)&amp;DEC2BIN(MOD(D3178,512),9))</f>
        <v>001101011100</v>
      </c>
      <c r="F3178" s="1" t="str">
        <f>IF(OR(A3177&gt;=2^I$9,C3177&lt;=VrefLow),"",DEC2HEX(D3178,4))</f>
        <v>035C</v>
      </c>
    </row>
    <row r="3179" spans="1:6" x14ac:dyDescent="0.25">
      <c r="A3179" s="2">
        <f>IF(OR(A3178&gt;=2^I$9,C3178&lt;=VrefLow),"",A3178+1)</f>
        <v>3176</v>
      </c>
      <c r="B3179" s="6">
        <f>IF(OR(A3178&gt;=2^I$9,C3178&lt;=VrefLow),"",IF(B3178&lt;=0,"",(B3178-(M$6/(2^I$9)))))</f>
        <v>1.4390624999996007</v>
      </c>
      <c r="C3179" s="6">
        <f>IF(OR(A3178&gt;=2^I$9,C3178&lt;=VrefLow),"",(B3179*M$12)/(M$9+M$12))</f>
        <v>0.56637299087734061</v>
      </c>
      <c r="D3179" s="4">
        <f>IF(OR(A3178&gt;=2^I$9,C3178&lt;=VrefLow),"",ROUND(((C3179-VrefLow)*(2^REsolution))/(VrefHigh-VrefLow),0))</f>
        <v>859</v>
      </c>
      <c r="E3179" s="5" t="str">
        <f>IF(OR(A3178&gt;=2^I$9,C3178&lt;=VrefLow),"",DEC2BIN((MOD(D3179,4096)/512),3)&amp;DEC2BIN(MOD(D3179,512),9))</f>
        <v>001101011011</v>
      </c>
      <c r="F3179" s="1" t="str">
        <f>IF(OR(A3178&gt;=2^I$9,C3178&lt;=VrefLow),"",DEC2HEX(D3179,4))</f>
        <v>035B</v>
      </c>
    </row>
    <row r="3180" spans="1:6" x14ac:dyDescent="0.25">
      <c r="A3180" s="2">
        <f>IF(OR(A3179&gt;=2^I$9,C3179&lt;=VrefLow),"",A3179+1)</f>
        <v>3177</v>
      </c>
      <c r="B3180" s="6">
        <f>IF(OR(A3179&gt;=2^I$9,C3179&lt;=VrefLow),"",IF(B3179&lt;=0,"",(B3179-(M$6/(2^I$9)))))</f>
        <v>1.4374999999996008</v>
      </c>
      <c r="C3180" s="6">
        <f>IF(OR(A3179&gt;=2^I$9,C3179&lt;=VrefLow),"",(B3180*M$12)/(M$9+M$12))</f>
        <v>0.56575803648985157</v>
      </c>
      <c r="D3180" s="4">
        <f>IF(OR(A3179&gt;=2^I$9,C3179&lt;=VrefLow),"",ROUND(((C3180-VrefLow)*(2^REsolution))/(VrefHigh-VrefLow),0))</f>
        <v>858</v>
      </c>
      <c r="E3180" s="5" t="str">
        <f>IF(OR(A3179&gt;=2^I$9,C3179&lt;=VrefLow),"",DEC2BIN((MOD(D3180,4096)/512),3)&amp;DEC2BIN(MOD(D3180,512),9))</f>
        <v>001101011010</v>
      </c>
      <c r="F3180" s="1" t="str">
        <f>IF(OR(A3179&gt;=2^I$9,C3179&lt;=VrefLow),"",DEC2HEX(D3180,4))</f>
        <v>035A</v>
      </c>
    </row>
    <row r="3181" spans="1:6" x14ac:dyDescent="0.25">
      <c r="A3181" s="2">
        <f>IF(OR(A3180&gt;=2^I$9,C3180&lt;=VrefLow),"",A3180+1)</f>
        <v>3178</v>
      </c>
      <c r="B3181" s="6">
        <f>IF(OR(A3180&gt;=2^I$9,C3180&lt;=VrefLow),"",IF(B3180&lt;=0,"",(B3180-(M$6/(2^I$9)))))</f>
        <v>1.4359374999996009</v>
      </c>
      <c r="C3181" s="6">
        <f>IF(OR(A3180&gt;=2^I$9,C3180&lt;=VrefLow),"",(B3181*M$12)/(M$9+M$12))</f>
        <v>0.56514308210236242</v>
      </c>
      <c r="D3181" s="4">
        <f>IF(OR(A3180&gt;=2^I$9,C3180&lt;=VrefLow),"",ROUND(((C3181-VrefLow)*(2^REsolution))/(VrefHigh-VrefLow),0))</f>
        <v>857</v>
      </c>
      <c r="E3181" s="5" t="str">
        <f>IF(OR(A3180&gt;=2^I$9,C3180&lt;=VrefLow),"",DEC2BIN((MOD(D3181,4096)/512),3)&amp;DEC2BIN(MOD(D3181,512),9))</f>
        <v>001101011001</v>
      </c>
      <c r="F3181" s="1" t="str">
        <f>IF(OR(A3180&gt;=2^I$9,C3180&lt;=VrefLow),"",DEC2HEX(D3181,4))</f>
        <v>0359</v>
      </c>
    </row>
    <row r="3182" spans="1:6" x14ac:dyDescent="0.25">
      <c r="A3182" s="2">
        <f>IF(OR(A3181&gt;=2^I$9,C3181&lt;=VrefLow),"",A3181+1)</f>
        <v>3179</v>
      </c>
      <c r="B3182" s="6">
        <f>IF(OR(A3181&gt;=2^I$9,C3181&lt;=VrefLow),"",IF(B3181&lt;=0,"",(B3181-(M$6/(2^I$9)))))</f>
        <v>1.4343749999996009</v>
      </c>
      <c r="C3182" s="6">
        <f>IF(OR(A3181&gt;=2^I$9,C3181&lt;=VrefLow),"",(B3182*M$12)/(M$9+M$12))</f>
        <v>0.56452812771487337</v>
      </c>
      <c r="D3182" s="4">
        <f>IF(OR(A3181&gt;=2^I$9,C3181&lt;=VrefLow),"",ROUND(((C3182-VrefLow)*(2^REsolution))/(VrefHigh-VrefLow),0))</f>
        <v>856</v>
      </c>
      <c r="E3182" s="5" t="str">
        <f>IF(OR(A3181&gt;=2^I$9,C3181&lt;=VrefLow),"",DEC2BIN((MOD(D3182,4096)/512),3)&amp;DEC2BIN(MOD(D3182,512),9))</f>
        <v>001101011000</v>
      </c>
      <c r="F3182" s="1" t="str">
        <f>IF(OR(A3181&gt;=2^I$9,C3181&lt;=VrefLow),"",DEC2HEX(D3182,4))</f>
        <v>0358</v>
      </c>
    </row>
    <row r="3183" spans="1:6" x14ac:dyDescent="0.25">
      <c r="A3183" s="2">
        <f>IF(OR(A3182&gt;=2^I$9,C3182&lt;=VrefLow),"",A3182+1)</f>
        <v>3180</v>
      </c>
      <c r="B3183" s="6">
        <f>IF(OR(A3182&gt;=2^I$9,C3182&lt;=VrefLow),"",IF(B3182&lt;=0,"",(B3182-(M$6/(2^I$9)))))</f>
        <v>1.432812499999601</v>
      </c>
      <c r="C3183" s="6">
        <f>IF(OR(A3182&gt;=2^I$9,C3182&lt;=VrefLow),"",(B3183*M$12)/(M$9+M$12))</f>
        <v>0.56391317332738422</v>
      </c>
      <c r="D3183" s="4">
        <f>IF(OR(A3182&gt;=2^I$9,C3182&lt;=VrefLow),"",ROUND(((C3183-VrefLow)*(2^REsolution))/(VrefHigh-VrefLow),0))</f>
        <v>855</v>
      </c>
      <c r="E3183" s="5" t="str">
        <f>IF(OR(A3182&gt;=2^I$9,C3182&lt;=VrefLow),"",DEC2BIN((MOD(D3183,4096)/512),3)&amp;DEC2BIN(MOD(D3183,512),9))</f>
        <v>001101010111</v>
      </c>
      <c r="F3183" s="1" t="str">
        <f>IF(OR(A3182&gt;=2^I$9,C3182&lt;=VrefLow),"",DEC2HEX(D3183,4))</f>
        <v>0357</v>
      </c>
    </row>
    <row r="3184" spans="1:6" x14ac:dyDescent="0.25">
      <c r="A3184" s="2">
        <f>IF(OR(A3183&gt;=2^I$9,C3183&lt;=VrefLow),"",A3183+1)</f>
        <v>3181</v>
      </c>
      <c r="B3184" s="6">
        <f>IF(OR(A3183&gt;=2^I$9,C3183&lt;=VrefLow),"",IF(B3183&lt;=0,"",(B3183-(M$6/(2^I$9)))))</f>
        <v>1.4312499999996011</v>
      </c>
      <c r="C3184" s="6">
        <f>IF(OR(A3183&gt;=2^I$9,C3183&lt;=VrefLow),"",(B3184*M$12)/(M$9+M$12))</f>
        <v>0.56329821893989507</v>
      </c>
      <c r="D3184" s="4">
        <f>IF(OR(A3183&gt;=2^I$9,C3183&lt;=VrefLow),"",ROUND(((C3184-VrefLow)*(2^REsolution))/(VrefHigh-VrefLow),0))</f>
        <v>855</v>
      </c>
      <c r="E3184" s="5" t="str">
        <f>IF(OR(A3183&gt;=2^I$9,C3183&lt;=VrefLow),"",DEC2BIN((MOD(D3184,4096)/512),3)&amp;DEC2BIN(MOD(D3184,512),9))</f>
        <v>001101010111</v>
      </c>
      <c r="F3184" s="1" t="str">
        <f>IF(OR(A3183&gt;=2^I$9,C3183&lt;=VrefLow),"",DEC2HEX(D3184,4))</f>
        <v>0357</v>
      </c>
    </row>
    <row r="3185" spans="1:6" x14ac:dyDescent="0.25">
      <c r="A3185" s="2">
        <f>IF(OR(A3184&gt;=2^I$9,C3184&lt;=VrefLow),"",A3184+1)</f>
        <v>3182</v>
      </c>
      <c r="B3185" s="6">
        <f>IF(OR(A3184&gt;=2^I$9,C3184&lt;=VrefLow),"",IF(B3184&lt;=0,"",(B3184-(M$6/(2^I$9)))))</f>
        <v>1.4296874999996012</v>
      </c>
      <c r="C3185" s="6">
        <f>IF(OR(A3184&gt;=2^I$9,C3184&lt;=VrefLow),"",(B3185*M$12)/(M$9+M$12))</f>
        <v>0.56268326455240603</v>
      </c>
      <c r="D3185" s="4">
        <f>IF(OR(A3184&gt;=2^I$9,C3184&lt;=VrefLow),"",ROUND(((C3185-VrefLow)*(2^REsolution))/(VrefHigh-VrefLow),0))</f>
        <v>854</v>
      </c>
      <c r="E3185" s="5" t="str">
        <f>IF(OR(A3184&gt;=2^I$9,C3184&lt;=VrefLow),"",DEC2BIN((MOD(D3185,4096)/512),3)&amp;DEC2BIN(MOD(D3185,512),9))</f>
        <v>001101010110</v>
      </c>
      <c r="F3185" s="1" t="str">
        <f>IF(OR(A3184&gt;=2^I$9,C3184&lt;=VrefLow),"",DEC2HEX(D3185,4))</f>
        <v>0356</v>
      </c>
    </row>
    <row r="3186" spans="1:6" x14ac:dyDescent="0.25">
      <c r="A3186" s="2">
        <f>IF(OR(A3185&gt;=2^I$9,C3185&lt;=VrefLow),"",A3185+1)</f>
        <v>3183</v>
      </c>
      <c r="B3186" s="6">
        <f>IF(OR(A3185&gt;=2^I$9,C3185&lt;=VrefLow),"",IF(B3185&lt;=0,"",(B3185-(M$6/(2^I$9)))))</f>
        <v>1.4281249999996013</v>
      </c>
      <c r="C3186" s="6">
        <f>IF(OR(A3185&gt;=2^I$9,C3185&lt;=VrefLow),"",(B3186*M$12)/(M$9+M$12))</f>
        <v>0.56206831016491698</v>
      </c>
      <c r="D3186" s="4">
        <f>IF(OR(A3185&gt;=2^I$9,C3185&lt;=VrefLow),"",ROUND(((C3186-VrefLow)*(2^REsolution))/(VrefHigh-VrefLow),0))</f>
        <v>853</v>
      </c>
      <c r="E3186" s="5" t="str">
        <f>IF(OR(A3185&gt;=2^I$9,C3185&lt;=VrefLow),"",DEC2BIN((MOD(D3186,4096)/512),3)&amp;DEC2BIN(MOD(D3186,512),9))</f>
        <v>001101010101</v>
      </c>
      <c r="F3186" s="1" t="str">
        <f>IF(OR(A3185&gt;=2^I$9,C3185&lt;=VrefLow),"",DEC2HEX(D3186,4))</f>
        <v>0355</v>
      </c>
    </row>
    <row r="3187" spans="1:6" x14ac:dyDescent="0.25">
      <c r="A3187" s="2">
        <f>IF(OR(A3186&gt;=2^I$9,C3186&lt;=VrefLow),"",A3186+1)</f>
        <v>3184</v>
      </c>
      <c r="B3187" s="6">
        <f>IF(OR(A3186&gt;=2^I$9,C3186&lt;=VrefLow),"",IF(B3186&lt;=0,"",(B3186-(M$6/(2^I$9)))))</f>
        <v>1.4265624999996014</v>
      </c>
      <c r="C3187" s="6">
        <f>IF(OR(A3186&gt;=2^I$9,C3186&lt;=VrefLow),"",(B3187*M$12)/(M$9+M$12))</f>
        <v>0.56145335577742783</v>
      </c>
      <c r="D3187" s="4">
        <f>IF(OR(A3186&gt;=2^I$9,C3186&lt;=VrefLow),"",ROUND(((C3187-VrefLow)*(2^REsolution))/(VrefHigh-VrefLow),0))</f>
        <v>852</v>
      </c>
      <c r="E3187" s="5" t="str">
        <f>IF(OR(A3186&gt;=2^I$9,C3186&lt;=VrefLow),"",DEC2BIN((MOD(D3187,4096)/512),3)&amp;DEC2BIN(MOD(D3187,512),9))</f>
        <v>001101010100</v>
      </c>
      <c r="F3187" s="1" t="str">
        <f>IF(OR(A3186&gt;=2^I$9,C3186&lt;=VrefLow),"",DEC2HEX(D3187,4))</f>
        <v>0354</v>
      </c>
    </row>
    <row r="3188" spans="1:6" x14ac:dyDescent="0.25">
      <c r="A3188" s="2">
        <f>IF(OR(A3187&gt;=2^I$9,C3187&lt;=VrefLow),"",A3187+1)</f>
        <v>3185</v>
      </c>
      <c r="B3188" s="6">
        <f>IF(OR(A3187&gt;=2^I$9,C3187&lt;=VrefLow),"",IF(B3187&lt;=0,"",(B3187-(M$6/(2^I$9)))))</f>
        <v>1.4249999999996015</v>
      </c>
      <c r="C3188" s="6">
        <f>IF(OR(A3187&gt;=2^I$9,C3187&lt;=VrefLow),"",(B3188*M$12)/(M$9+M$12))</f>
        <v>0.56083840138993868</v>
      </c>
      <c r="D3188" s="4">
        <f>IF(OR(A3187&gt;=2^I$9,C3187&lt;=VrefLow),"",ROUND(((C3188-VrefLow)*(2^REsolution))/(VrefHigh-VrefLow),0))</f>
        <v>851</v>
      </c>
      <c r="E3188" s="5" t="str">
        <f>IF(OR(A3187&gt;=2^I$9,C3187&lt;=VrefLow),"",DEC2BIN((MOD(D3188,4096)/512),3)&amp;DEC2BIN(MOD(D3188,512),9))</f>
        <v>001101010011</v>
      </c>
      <c r="F3188" s="1" t="str">
        <f>IF(OR(A3187&gt;=2^I$9,C3187&lt;=VrefLow),"",DEC2HEX(D3188,4))</f>
        <v>0353</v>
      </c>
    </row>
    <row r="3189" spans="1:6" x14ac:dyDescent="0.25">
      <c r="A3189" s="2">
        <f>IF(OR(A3188&gt;=2^I$9,C3188&lt;=VrefLow),"",A3188+1)</f>
        <v>3186</v>
      </c>
      <c r="B3189" s="6">
        <f>IF(OR(A3188&gt;=2^I$9,C3188&lt;=VrefLow),"",IF(B3188&lt;=0,"",(B3188-(M$6/(2^I$9)))))</f>
        <v>1.4234374999996016</v>
      </c>
      <c r="C3189" s="6">
        <f>IF(OR(A3188&gt;=2^I$9,C3188&lt;=VrefLow),"",(B3189*M$12)/(M$9+M$12))</f>
        <v>0.56022344700244964</v>
      </c>
      <c r="D3189" s="4">
        <f>IF(OR(A3188&gt;=2^I$9,C3188&lt;=VrefLow),"",ROUND(((C3189-VrefLow)*(2^REsolution))/(VrefHigh-VrefLow),0))</f>
        <v>850</v>
      </c>
      <c r="E3189" s="5" t="str">
        <f>IF(OR(A3188&gt;=2^I$9,C3188&lt;=VrefLow),"",DEC2BIN((MOD(D3189,4096)/512),3)&amp;DEC2BIN(MOD(D3189,512),9))</f>
        <v>001101010010</v>
      </c>
      <c r="F3189" s="1" t="str">
        <f>IF(OR(A3188&gt;=2^I$9,C3188&lt;=VrefLow),"",DEC2HEX(D3189,4))</f>
        <v>0352</v>
      </c>
    </row>
    <row r="3190" spans="1:6" x14ac:dyDescent="0.25">
      <c r="A3190" s="2">
        <f>IF(OR(A3189&gt;=2^I$9,C3189&lt;=VrefLow),"",A3189+1)</f>
        <v>3187</v>
      </c>
      <c r="B3190" s="6">
        <f>IF(OR(A3189&gt;=2^I$9,C3189&lt;=VrefLow),"",IF(B3189&lt;=0,"",(B3189-(M$6/(2^I$9)))))</f>
        <v>1.4218749999996017</v>
      </c>
      <c r="C3190" s="6">
        <f>IF(OR(A3189&gt;=2^I$9,C3189&lt;=VrefLow),"",(B3190*M$12)/(M$9+M$12))</f>
        <v>0.55960849261496048</v>
      </c>
      <c r="D3190" s="4">
        <f>IF(OR(A3189&gt;=2^I$9,C3189&lt;=VrefLow),"",ROUND(((C3190-VrefLow)*(2^REsolution))/(VrefHigh-VrefLow),0))</f>
        <v>849</v>
      </c>
      <c r="E3190" s="5" t="str">
        <f>IF(OR(A3189&gt;=2^I$9,C3189&lt;=VrefLow),"",DEC2BIN((MOD(D3190,4096)/512),3)&amp;DEC2BIN(MOD(D3190,512),9))</f>
        <v>001101010001</v>
      </c>
      <c r="F3190" s="1" t="str">
        <f>IF(OR(A3189&gt;=2^I$9,C3189&lt;=VrefLow),"",DEC2HEX(D3190,4))</f>
        <v>0351</v>
      </c>
    </row>
    <row r="3191" spans="1:6" x14ac:dyDescent="0.25">
      <c r="A3191" s="2">
        <f>IF(OR(A3190&gt;=2^I$9,C3190&lt;=VrefLow),"",A3190+1)</f>
        <v>3188</v>
      </c>
      <c r="B3191" s="6">
        <f>IF(OR(A3190&gt;=2^I$9,C3190&lt;=VrefLow),"",IF(B3190&lt;=0,"",(B3190-(M$6/(2^I$9)))))</f>
        <v>1.4203124999996017</v>
      </c>
      <c r="C3191" s="6">
        <f>IF(OR(A3190&gt;=2^I$9,C3190&lt;=VrefLow),"",(B3191*M$12)/(M$9+M$12))</f>
        <v>0.55899353822747133</v>
      </c>
      <c r="D3191" s="4">
        <f>IF(OR(A3190&gt;=2^I$9,C3190&lt;=VrefLow),"",ROUND(((C3191-VrefLow)*(2^REsolution))/(VrefHigh-VrefLow),0))</f>
        <v>848</v>
      </c>
      <c r="E3191" s="5" t="str">
        <f>IF(OR(A3190&gt;=2^I$9,C3190&lt;=VrefLow),"",DEC2BIN((MOD(D3191,4096)/512),3)&amp;DEC2BIN(MOD(D3191,512),9))</f>
        <v>001101010000</v>
      </c>
      <c r="F3191" s="1" t="str">
        <f>IF(OR(A3190&gt;=2^I$9,C3190&lt;=VrefLow),"",DEC2HEX(D3191,4))</f>
        <v>0350</v>
      </c>
    </row>
    <row r="3192" spans="1:6" x14ac:dyDescent="0.25">
      <c r="A3192" s="2">
        <f>IF(OR(A3191&gt;=2^I$9,C3191&lt;=VrefLow),"",A3191+1)</f>
        <v>3189</v>
      </c>
      <c r="B3192" s="6">
        <f>IF(OR(A3191&gt;=2^I$9,C3191&lt;=VrefLow),"",IF(B3191&lt;=0,"",(B3191-(M$6/(2^I$9)))))</f>
        <v>1.4187499999996018</v>
      </c>
      <c r="C3192" s="6">
        <f>IF(OR(A3191&gt;=2^I$9,C3191&lt;=VrefLow),"",(B3192*M$12)/(M$9+M$12))</f>
        <v>0.55837858383998229</v>
      </c>
      <c r="D3192" s="4">
        <f>IF(OR(A3191&gt;=2^I$9,C3191&lt;=VrefLow),"",ROUND(((C3192-VrefLow)*(2^REsolution))/(VrefHigh-VrefLow),0))</f>
        <v>847</v>
      </c>
      <c r="E3192" s="5" t="str">
        <f>IF(OR(A3191&gt;=2^I$9,C3191&lt;=VrefLow),"",DEC2BIN((MOD(D3192,4096)/512),3)&amp;DEC2BIN(MOD(D3192,512),9))</f>
        <v>001101001111</v>
      </c>
      <c r="F3192" s="1" t="str">
        <f>IF(OR(A3191&gt;=2^I$9,C3191&lt;=VrefLow),"",DEC2HEX(D3192,4))</f>
        <v>034F</v>
      </c>
    </row>
    <row r="3193" spans="1:6" x14ac:dyDescent="0.25">
      <c r="A3193" s="2">
        <f>IF(OR(A3192&gt;=2^I$9,C3192&lt;=VrefLow),"",A3192+1)</f>
        <v>3190</v>
      </c>
      <c r="B3193" s="6">
        <f>IF(OR(A3192&gt;=2^I$9,C3192&lt;=VrefLow),"",IF(B3192&lt;=0,"",(B3192-(M$6/(2^I$9)))))</f>
        <v>1.4171874999996019</v>
      </c>
      <c r="C3193" s="6">
        <f>IF(OR(A3192&gt;=2^I$9,C3192&lt;=VrefLow),"",(B3193*M$12)/(M$9+M$12))</f>
        <v>0.55776362945249325</v>
      </c>
      <c r="D3193" s="4">
        <f>IF(OR(A3192&gt;=2^I$9,C3192&lt;=VrefLow),"",ROUND(((C3193-VrefLow)*(2^REsolution))/(VrefHigh-VrefLow),0))</f>
        <v>846</v>
      </c>
      <c r="E3193" s="5" t="str">
        <f>IF(OR(A3192&gt;=2^I$9,C3192&lt;=VrefLow),"",DEC2BIN((MOD(D3193,4096)/512),3)&amp;DEC2BIN(MOD(D3193,512),9))</f>
        <v>001101001110</v>
      </c>
      <c r="F3193" s="1" t="str">
        <f>IF(OR(A3192&gt;=2^I$9,C3192&lt;=VrefLow),"",DEC2HEX(D3193,4))</f>
        <v>034E</v>
      </c>
    </row>
    <row r="3194" spans="1:6" x14ac:dyDescent="0.25">
      <c r="A3194" s="2">
        <f>IF(OR(A3193&gt;=2^I$9,C3193&lt;=VrefLow),"",A3193+1)</f>
        <v>3191</v>
      </c>
      <c r="B3194" s="6">
        <f>IF(OR(A3193&gt;=2^I$9,C3193&lt;=VrefLow),"",IF(B3193&lt;=0,"",(B3193-(M$6/(2^I$9)))))</f>
        <v>1.415624999999602</v>
      </c>
      <c r="C3194" s="6">
        <f>IF(OR(A3193&gt;=2^I$9,C3193&lt;=VrefLow),"",(B3194*M$12)/(M$9+M$12))</f>
        <v>0.5571486750650041</v>
      </c>
      <c r="D3194" s="4">
        <f>IF(OR(A3193&gt;=2^I$9,C3193&lt;=VrefLow),"",ROUND(((C3194-VrefLow)*(2^REsolution))/(VrefHigh-VrefLow),0))</f>
        <v>845</v>
      </c>
      <c r="E3194" s="5" t="str">
        <f>IF(OR(A3193&gt;=2^I$9,C3193&lt;=VrefLow),"",DEC2BIN((MOD(D3194,4096)/512),3)&amp;DEC2BIN(MOD(D3194,512),9))</f>
        <v>001101001101</v>
      </c>
      <c r="F3194" s="1" t="str">
        <f>IF(OR(A3193&gt;=2^I$9,C3193&lt;=VrefLow),"",DEC2HEX(D3194,4))</f>
        <v>034D</v>
      </c>
    </row>
    <row r="3195" spans="1:6" x14ac:dyDescent="0.25">
      <c r="A3195" s="2">
        <f>IF(OR(A3194&gt;=2^I$9,C3194&lt;=VrefLow),"",A3194+1)</f>
        <v>3192</v>
      </c>
      <c r="B3195" s="6">
        <f>IF(OR(A3194&gt;=2^I$9,C3194&lt;=VrefLow),"",IF(B3194&lt;=0,"",(B3194-(M$6/(2^I$9)))))</f>
        <v>1.4140624999996021</v>
      </c>
      <c r="C3195" s="6">
        <f>IF(OR(A3194&gt;=2^I$9,C3194&lt;=VrefLow),"",(B3195*M$12)/(M$9+M$12))</f>
        <v>0.55653372067751494</v>
      </c>
      <c r="D3195" s="4">
        <f>IF(OR(A3194&gt;=2^I$9,C3194&lt;=VrefLow),"",ROUND(((C3195-VrefLow)*(2^REsolution))/(VrefHigh-VrefLow),0))</f>
        <v>844</v>
      </c>
      <c r="E3195" s="5" t="str">
        <f>IF(OR(A3194&gt;=2^I$9,C3194&lt;=VrefLow),"",DEC2BIN((MOD(D3195,4096)/512),3)&amp;DEC2BIN(MOD(D3195,512),9))</f>
        <v>001101001100</v>
      </c>
      <c r="F3195" s="1" t="str">
        <f>IF(OR(A3194&gt;=2^I$9,C3194&lt;=VrefLow),"",DEC2HEX(D3195,4))</f>
        <v>034C</v>
      </c>
    </row>
    <row r="3196" spans="1:6" x14ac:dyDescent="0.25">
      <c r="A3196" s="2">
        <f>IF(OR(A3195&gt;=2^I$9,C3195&lt;=VrefLow),"",A3195+1)</f>
        <v>3193</v>
      </c>
      <c r="B3196" s="6">
        <f>IF(OR(A3195&gt;=2^I$9,C3195&lt;=VrefLow),"",IF(B3195&lt;=0,"",(B3195-(M$6/(2^I$9)))))</f>
        <v>1.4124999999996022</v>
      </c>
      <c r="C3196" s="6">
        <f>IF(OR(A3195&gt;=2^I$9,C3195&lt;=VrefLow),"",(B3196*M$12)/(M$9+M$12))</f>
        <v>0.5559187662900259</v>
      </c>
      <c r="D3196" s="4">
        <f>IF(OR(A3195&gt;=2^I$9,C3195&lt;=VrefLow),"",ROUND(((C3196-VrefLow)*(2^REsolution))/(VrefHigh-VrefLow),0))</f>
        <v>843</v>
      </c>
      <c r="E3196" s="5" t="str">
        <f>IF(OR(A3195&gt;=2^I$9,C3195&lt;=VrefLow),"",DEC2BIN((MOD(D3196,4096)/512),3)&amp;DEC2BIN(MOD(D3196,512),9))</f>
        <v>001101001011</v>
      </c>
      <c r="F3196" s="1" t="str">
        <f>IF(OR(A3195&gt;=2^I$9,C3195&lt;=VrefLow),"",DEC2HEX(D3196,4))</f>
        <v>034B</v>
      </c>
    </row>
    <row r="3197" spans="1:6" x14ac:dyDescent="0.25">
      <c r="A3197" s="2">
        <f>IF(OR(A3196&gt;=2^I$9,C3196&lt;=VrefLow),"",A3196+1)</f>
        <v>3194</v>
      </c>
      <c r="B3197" s="6">
        <f>IF(OR(A3196&gt;=2^I$9,C3196&lt;=VrefLow),"",IF(B3196&lt;=0,"",(B3196-(M$6/(2^I$9)))))</f>
        <v>1.4109374999996023</v>
      </c>
      <c r="C3197" s="6">
        <f>IF(OR(A3196&gt;=2^I$9,C3196&lt;=VrefLow),"",(B3197*M$12)/(M$9+M$12))</f>
        <v>0.55530381190253675</v>
      </c>
      <c r="D3197" s="4">
        <f>IF(OR(A3196&gt;=2^I$9,C3196&lt;=VrefLow),"",ROUND(((C3197-VrefLow)*(2^REsolution))/(VrefHigh-VrefLow),0))</f>
        <v>842</v>
      </c>
      <c r="E3197" s="5" t="str">
        <f>IF(OR(A3196&gt;=2^I$9,C3196&lt;=VrefLow),"",DEC2BIN((MOD(D3197,4096)/512),3)&amp;DEC2BIN(MOD(D3197,512),9))</f>
        <v>001101001010</v>
      </c>
      <c r="F3197" s="1" t="str">
        <f>IF(OR(A3196&gt;=2^I$9,C3196&lt;=VrefLow),"",DEC2HEX(D3197,4))</f>
        <v>034A</v>
      </c>
    </row>
    <row r="3198" spans="1:6" x14ac:dyDescent="0.25">
      <c r="A3198" s="2">
        <f>IF(OR(A3197&gt;=2^I$9,C3197&lt;=VrefLow),"",A3197+1)</f>
        <v>3195</v>
      </c>
      <c r="B3198" s="6">
        <f>IF(OR(A3197&gt;=2^I$9,C3197&lt;=VrefLow),"",IF(B3197&lt;=0,"",(B3197-(M$6/(2^I$9)))))</f>
        <v>1.4093749999996024</v>
      </c>
      <c r="C3198" s="6">
        <f>IF(OR(A3197&gt;=2^I$9,C3197&lt;=VrefLow),"",(B3198*M$12)/(M$9+M$12))</f>
        <v>0.55468885751504771</v>
      </c>
      <c r="D3198" s="4">
        <f>IF(OR(A3197&gt;=2^I$9,C3197&lt;=VrefLow),"",ROUND(((C3198-VrefLow)*(2^REsolution))/(VrefHigh-VrefLow),0))</f>
        <v>841</v>
      </c>
      <c r="E3198" s="5" t="str">
        <f>IF(OR(A3197&gt;=2^I$9,C3197&lt;=VrefLow),"",DEC2BIN((MOD(D3198,4096)/512),3)&amp;DEC2BIN(MOD(D3198,512),9))</f>
        <v>001101001001</v>
      </c>
      <c r="F3198" s="1" t="str">
        <f>IF(OR(A3197&gt;=2^I$9,C3197&lt;=VrefLow),"",DEC2HEX(D3198,4))</f>
        <v>0349</v>
      </c>
    </row>
    <row r="3199" spans="1:6" x14ac:dyDescent="0.25">
      <c r="A3199" s="2">
        <f>IF(OR(A3198&gt;=2^I$9,C3198&lt;=VrefLow),"",A3198+1)</f>
        <v>3196</v>
      </c>
      <c r="B3199" s="6">
        <f>IF(OR(A3198&gt;=2^I$9,C3198&lt;=VrefLow),"",IF(B3198&lt;=0,"",(B3198-(M$6/(2^I$9)))))</f>
        <v>1.4078124999996025</v>
      </c>
      <c r="C3199" s="6">
        <f>IF(OR(A3198&gt;=2^I$9,C3198&lt;=VrefLow),"",(B3199*M$12)/(M$9+M$12))</f>
        <v>0.55407390312755866</v>
      </c>
      <c r="D3199" s="4">
        <f>IF(OR(A3198&gt;=2^I$9,C3198&lt;=VrefLow),"",ROUND(((C3199-VrefLow)*(2^REsolution))/(VrefHigh-VrefLow),0))</f>
        <v>841</v>
      </c>
      <c r="E3199" s="5" t="str">
        <f>IF(OR(A3198&gt;=2^I$9,C3198&lt;=VrefLow),"",DEC2BIN((MOD(D3199,4096)/512),3)&amp;DEC2BIN(MOD(D3199,512),9))</f>
        <v>001101001001</v>
      </c>
      <c r="F3199" s="1" t="str">
        <f>IF(OR(A3198&gt;=2^I$9,C3198&lt;=VrefLow),"",DEC2HEX(D3199,4))</f>
        <v>0349</v>
      </c>
    </row>
    <row r="3200" spans="1:6" x14ac:dyDescent="0.25">
      <c r="A3200" s="2">
        <f>IF(OR(A3199&gt;=2^I$9,C3199&lt;=VrefLow),"",A3199+1)</f>
        <v>3197</v>
      </c>
      <c r="B3200" s="6">
        <f>IF(OR(A3199&gt;=2^I$9,C3199&lt;=VrefLow),"",IF(B3199&lt;=0,"",(B3199-(M$6/(2^I$9)))))</f>
        <v>1.4062499999996025</v>
      </c>
      <c r="C3200" s="6">
        <f>IF(OR(A3199&gt;=2^I$9,C3199&lt;=VrefLow),"",(B3200*M$12)/(M$9+M$12))</f>
        <v>0.5534589487400694</v>
      </c>
      <c r="D3200" s="4">
        <f>IF(OR(A3199&gt;=2^I$9,C3199&lt;=VrefLow),"",ROUND(((C3200-VrefLow)*(2^REsolution))/(VrefHigh-VrefLow),0))</f>
        <v>840</v>
      </c>
      <c r="E3200" s="5" t="str">
        <f>IF(OR(A3199&gt;=2^I$9,C3199&lt;=VrefLow),"",DEC2BIN((MOD(D3200,4096)/512),3)&amp;DEC2BIN(MOD(D3200,512),9))</f>
        <v>001101001000</v>
      </c>
      <c r="F3200" s="1" t="str">
        <f>IF(OR(A3199&gt;=2^I$9,C3199&lt;=VrefLow),"",DEC2HEX(D3200,4))</f>
        <v>0348</v>
      </c>
    </row>
    <row r="3201" spans="1:6" x14ac:dyDescent="0.25">
      <c r="A3201" s="2">
        <f>IF(OR(A3200&gt;=2^I$9,C3200&lt;=VrefLow),"",A3200+1)</f>
        <v>3198</v>
      </c>
      <c r="B3201" s="6">
        <f>IF(OR(A3200&gt;=2^I$9,C3200&lt;=VrefLow),"",IF(B3200&lt;=0,"",(B3200-(M$6/(2^I$9)))))</f>
        <v>1.4046874999996026</v>
      </c>
      <c r="C3201" s="6">
        <f>IF(OR(A3200&gt;=2^I$9,C3200&lt;=VrefLow),"",(B3201*M$12)/(M$9+M$12))</f>
        <v>0.55284399435258036</v>
      </c>
      <c r="D3201" s="4">
        <f>IF(OR(A3200&gt;=2^I$9,C3200&lt;=VrefLow),"",ROUND(((C3201-VrefLow)*(2^REsolution))/(VrefHigh-VrefLow),0))</f>
        <v>839</v>
      </c>
      <c r="E3201" s="5" t="str">
        <f>IF(OR(A3200&gt;=2^I$9,C3200&lt;=VrefLow),"",DEC2BIN((MOD(D3201,4096)/512),3)&amp;DEC2BIN(MOD(D3201,512),9))</f>
        <v>001101000111</v>
      </c>
      <c r="F3201" s="1" t="str">
        <f>IF(OR(A3200&gt;=2^I$9,C3200&lt;=VrefLow),"",DEC2HEX(D3201,4))</f>
        <v>0347</v>
      </c>
    </row>
    <row r="3202" spans="1:6" x14ac:dyDescent="0.25">
      <c r="A3202" s="2">
        <f>IF(OR(A3201&gt;=2^I$9,C3201&lt;=VrefLow),"",A3201+1)</f>
        <v>3199</v>
      </c>
      <c r="B3202" s="6">
        <f>IF(OR(A3201&gt;=2^I$9,C3201&lt;=VrefLow),"",IF(B3201&lt;=0,"",(B3201-(M$6/(2^I$9)))))</f>
        <v>1.4031249999996027</v>
      </c>
      <c r="C3202" s="6">
        <f>IF(OR(A3201&gt;=2^I$9,C3201&lt;=VrefLow),"",(B3202*M$12)/(M$9+M$12))</f>
        <v>0.55222903996509132</v>
      </c>
      <c r="D3202" s="4">
        <f>IF(OR(A3201&gt;=2^I$9,C3201&lt;=VrefLow),"",ROUND(((C3202-VrefLow)*(2^REsolution))/(VrefHigh-VrefLow),0))</f>
        <v>838</v>
      </c>
      <c r="E3202" s="5" t="str">
        <f>IF(OR(A3201&gt;=2^I$9,C3201&lt;=VrefLow),"",DEC2BIN((MOD(D3202,4096)/512),3)&amp;DEC2BIN(MOD(D3202,512),9))</f>
        <v>001101000110</v>
      </c>
      <c r="F3202" s="1" t="str">
        <f>IF(OR(A3201&gt;=2^I$9,C3201&lt;=VrefLow),"",DEC2HEX(D3202,4))</f>
        <v>0346</v>
      </c>
    </row>
    <row r="3203" spans="1:6" x14ac:dyDescent="0.25">
      <c r="A3203" s="2">
        <f>IF(OR(A3202&gt;=2^I$9,C3202&lt;=VrefLow),"",A3202+1)</f>
        <v>3200</v>
      </c>
      <c r="B3203" s="6">
        <f>IF(OR(A3202&gt;=2^I$9,C3202&lt;=VrefLow),"",IF(B3202&lt;=0,"",(B3202-(M$6/(2^I$9)))))</f>
        <v>1.4015624999996028</v>
      </c>
      <c r="C3203" s="6">
        <f>IF(OR(A3202&gt;=2^I$9,C3202&lt;=VrefLow),"",(B3203*M$12)/(M$9+M$12))</f>
        <v>0.55161408557760216</v>
      </c>
      <c r="D3203" s="4">
        <f>IF(OR(A3202&gt;=2^I$9,C3202&lt;=VrefLow),"",ROUND(((C3203-VrefLow)*(2^REsolution))/(VrefHigh-VrefLow),0))</f>
        <v>837</v>
      </c>
      <c r="E3203" s="5" t="str">
        <f>IF(OR(A3202&gt;=2^I$9,C3202&lt;=VrefLow),"",DEC2BIN((MOD(D3203,4096)/512),3)&amp;DEC2BIN(MOD(D3203,512),9))</f>
        <v>001101000101</v>
      </c>
      <c r="F3203" s="1" t="str">
        <f>IF(OR(A3202&gt;=2^I$9,C3202&lt;=VrefLow),"",DEC2HEX(D3203,4))</f>
        <v>0345</v>
      </c>
    </row>
    <row r="3204" spans="1:6" x14ac:dyDescent="0.25">
      <c r="A3204" s="2">
        <f>IF(OR(A3203&gt;=2^I$9,C3203&lt;=VrefLow),"",A3203+1)</f>
        <v>3201</v>
      </c>
      <c r="B3204" s="6">
        <f>IF(OR(A3203&gt;=2^I$9,C3203&lt;=VrefLow),"",IF(B3203&lt;=0,"",(B3203-(M$6/(2^I$9)))))</f>
        <v>1.3999999999996029</v>
      </c>
      <c r="C3204" s="6">
        <f>IF(OR(A3203&gt;=2^I$9,C3203&lt;=VrefLow),"",(B3204*M$12)/(M$9+M$12))</f>
        <v>0.55099913119011301</v>
      </c>
      <c r="D3204" s="4">
        <f>IF(OR(A3203&gt;=2^I$9,C3203&lt;=VrefLow),"",ROUND(((C3204-VrefLow)*(2^REsolution))/(VrefHigh-VrefLow),0))</f>
        <v>836</v>
      </c>
      <c r="E3204" s="5" t="str">
        <f>IF(OR(A3203&gt;=2^I$9,C3203&lt;=VrefLow),"",DEC2BIN((MOD(D3204,4096)/512),3)&amp;DEC2BIN(MOD(D3204,512),9))</f>
        <v>001101000100</v>
      </c>
      <c r="F3204" s="1" t="str">
        <f>IF(OR(A3203&gt;=2^I$9,C3203&lt;=VrefLow),"",DEC2HEX(D3204,4))</f>
        <v>0344</v>
      </c>
    </row>
    <row r="3205" spans="1:6" x14ac:dyDescent="0.25">
      <c r="A3205" s="2">
        <f>IF(OR(A3204&gt;=2^I$9,C3204&lt;=VrefLow),"",A3204+1)</f>
        <v>3202</v>
      </c>
      <c r="B3205" s="6">
        <f>IF(OR(A3204&gt;=2^I$9,C3204&lt;=VrefLow),"",IF(B3204&lt;=0,"",(B3204-(M$6/(2^I$9)))))</f>
        <v>1.398437499999603</v>
      </c>
      <c r="C3205" s="6">
        <f>IF(OR(A3204&gt;=2^I$9,C3204&lt;=VrefLow),"",(B3205*M$12)/(M$9+M$12))</f>
        <v>0.55038417680262397</v>
      </c>
      <c r="D3205" s="4">
        <f>IF(OR(A3204&gt;=2^I$9,C3204&lt;=VrefLow),"",ROUND(((C3205-VrefLow)*(2^REsolution))/(VrefHigh-VrefLow),0))</f>
        <v>835</v>
      </c>
      <c r="E3205" s="5" t="str">
        <f>IF(OR(A3204&gt;=2^I$9,C3204&lt;=VrefLow),"",DEC2BIN((MOD(D3205,4096)/512),3)&amp;DEC2BIN(MOD(D3205,512),9))</f>
        <v>001101000011</v>
      </c>
      <c r="F3205" s="1" t="str">
        <f>IF(OR(A3204&gt;=2^I$9,C3204&lt;=VrefLow),"",DEC2HEX(D3205,4))</f>
        <v>0343</v>
      </c>
    </row>
    <row r="3206" spans="1:6" x14ac:dyDescent="0.25">
      <c r="A3206" s="2">
        <f>IF(OR(A3205&gt;=2^I$9,C3205&lt;=VrefLow),"",A3205+1)</f>
        <v>3203</v>
      </c>
      <c r="B3206" s="6">
        <f>IF(OR(A3205&gt;=2^I$9,C3205&lt;=VrefLow),"",IF(B3205&lt;=0,"",(B3205-(M$6/(2^I$9)))))</f>
        <v>1.3968749999996031</v>
      </c>
      <c r="C3206" s="6">
        <f>IF(OR(A3205&gt;=2^I$9,C3205&lt;=VrefLow),"",(B3206*M$12)/(M$9+M$12))</f>
        <v>0.54976922241513482</v>
      </c>
      <c r="D3206" s="4">
        <f>IF(OR(A3205&gt;=2^I$9,C3205&lt;=VrefLow),"",ROUND(((C3206-VrefLow)*(2^REsolution))/(VrefHigh-VrefLow),0))</f>
        <v>834</v>
      </c>
      <c r="E3206" s="5" t="str">
        <f>IF(OR(A3205&gt;=2^I$9,C3205&lt;=VrefLow),"",DEC2BIN((MOD(D3206,4096)/512),3)&amp;DEC2BIN(MOD(D3206,512),9))</f>
        <v>001101000010</v>
      </c>
      <c r="F3206" s="1" t="str">
        <f>IF(OR(A3205&gt;=2^I$9,C3205&lt;=VrefLow),"",DEC2HEX(D3206,4))</f>
        <v>0342</v>
      </c>
    </row>
    <row r="3207" spans="1:6" x14ac:dyDescent="0.25">
      <c r="A3207" s="2">
        <f>IF(OR(A3206&gt;=2^I$9,C3206&lt;=VrefLow),"",A3206+1)</f>
        <v>3204</v>
      </c>
      <c r="B3207" s="6">
        <f>IF(OR(A3206&gt;=2^I$9,C3206&lt;=VrefLow),"",IF(B3206&lt;=0,"",(B3206-(M$6/(2^I$9)))))</f>
        <v>1.3953124999996032</v>
      </c>
      <c r="C3207" s="6">
        <f>IF(OR(A3206&gt;=2^I$9,C3206&lt;=VrefLow),"",(B3207*M$12)/(M$9+M$12))</f>
        <v>0.54915426802764578</v>
      </c>
      <c r="D3207" s="4">
        <f>IF(OR(A3206&gt;=2^I$9,C3206&lt;=VrefLow),"",ROUND(((C3207-VrefLow)*(2^REsolution))/(VrefHigh-VrefLow),0))</f>
        <v>833</v>
      </c>
      <c r="E3207" s="5" t="str">
        <f>IF(OR(A3206&gt;=2^I$9,C3206&lt;=VrefLow),"",DEC2BIN((MOD(D3207,4096)/512),3)&amp;DEC2BIN(MOD(D3207,512),9))</f>
        <v>001101000001</v>
      </c>
      <c r="F3207" s="1" t="str">
        <f>IF(OR(A3206&gt;=2^I$9,C3206&lt;=VrefLow),"",DEC2HEX(D3207,4))</f>
        <v>0341</v>
      </c>
    </row>
    <row r="3208" spans="1:6" x14ac:dyDescent="0.25">
      <c r="A3208" s="2">
        <f>IF(OR(A3207&gt;=2^I$9,C3207&lt;=VrefLow),"",A3207+1)</f>
        <v>3205</v>
      </c>
      <c r="B3208" s="6">
        <f>IF(OR(A3207&gt;=2^I$9,C3207&lt;=VrefLow),"",IF(B3207&lt;=0,"",(B3207-(M$6/(2^I$9)))))</f>
        <v>1.3937499999996033</v>
      </c>
      <c r="C3208" s="6">
        <f>IF(OR(A3207&gt;=2^I$9,C3207&lt;=VrefLow),"",(B3208*M$12)/(M$9+M$12))</f>
        <v>0.54853931364015662</v>
      </c>
      <c r="D3208" s="4">
        <f>IF(OR(A3207&gt;=2^I$9,C3207&lt;=VrefLow),"",ROUND(((C3208-VrefLow)*(2^REsolution))/(VrefHigh-VrefLow),0))</f>
        <v>832</v>
      </c>
      <c r="E3208" s="5" t="str">
        <f>IF(OR(A3207&gt;=2^I$9,C3207&lt;=VrefLow),"",DEC2BIN((MOD(D3208,4096)/512),3)&amp;DEC2BIN(MOD(D3208,512),9))</f>
        <v>001101000000</v>
      </c>
      <c r="F3208" s="1" t="str">
        <f>IF(OR(A3207&gt;=2^I$9,C3207&lt;=VrefLow),"",DEC2HEX(D3208,4))</f>
        <v>0340</v>
      </c>
    </row>
    <row r="3209" spans="1:6" x14ac:dyDescent="0.25">
      <c r="A3209" s="2">
        <f>IF(OR(A3208&gt;=2^I$9,C3208&lt;=VrefLow),"",A3208+1)</f>
        <v>3206</v>
      </c>
      <c r="B3209" s="6">
        <f>IF(OR(A3208&gt;=2^I$9,C3208&lt;=VrefLow),"",IF(B3208&lt;=0,"",(B3208-(M$6/(2^I$9)))))</f>
        <v>1.3921874999996033</v>
      </c>
      <c r="C3209" s="6">
        <f>IF(OR(A3208&gt;=2^I$9,C3208&lt;=VrefLow),"",(B3209*M$12)/(M$9+M$12))</f>
        <v>0.54792435925266747</v>
      </c>
      <c r="D3209" s="4">
        <f>IF(OR(A3208&gt;=2^I$9,C3208&lt;=VrefLow),"",ROUND(((C3209-VrefLow)*(2^REsolution))/(VrefHigh-VrefLow),0))</f>
        <v>831</v>
      </c>
      <c r="E3209" s="5" t="str">
        <f>IF(OR(A3208&gt;=2^I$9,C3208&lt;=VrefLow),"",DEC2BIN((MOD(D3209,4096)/512),3)&amp;DEC2BIN(MOD(D3209,512),9))</f>
        <v>001100111111</v>
      </c>
      <c r="F3209" s="1" t="str">
        <f>IF(OR(A3208&gt;=2^I$9,C3208&lt;=VrefLow),"",DEC2HEX(D3209,4))</f>
        <v>033F</v>
      </c>
    </row>
    <row r="3210" spans="1:6" x14ac:dyDescent="0.25">
      <c r="A3210" s="2">
        <f>IF(OR(A3209&gt;=2^I$9,C3209&lt;=VrefLow),"",A3209+1)</f>
        <v>3207</v>
      </c>
      <c r="B3210" s="6">
        <f>IF(OR(A3209&gt;=2^I$9,C3209&lt;=VrefLow),"",IF(B3209&lt;=0,"",(B3209-(M$6/(2^I$9)))))</f>
        <v>1.3906249999996034</v>
      </c>
      <c r="C3210" s="6">
        <f>IF(OR(A3209&gt;=2^I$9,C3209&lt;=VrefLow),"",(B3210*M$12)/(M$9+M$12))</f>
        <v>0.54730940486517843</v>
      </c>
      <c r="D3210" s="4">
        <f>IF(OR(A3209&gt;=2^I$9,C3209&lt;=VrefLow),"",ROUND(((C3210-VrefLow)*(2^REsolution))/(VrefHigh-VrefLow),0))</f>
        <v>830</v>
      </c>
      <c r="E3210" s="5" t="str">
        <f>IF(OR(A3209&gt;=2^I$9,C3209&lt;=VrefLow),"",DEC2BIN((MOD(D3210,4096)/512),3)&amp;DEC2BIN(MOD(D3210,512),9))</f>
        <v>001100111110</v>
      </c>
      <c r="F3210" s="1" t="str">
        <f>IF(OR(A3209&gt;=2^I$9,C3209&lt;=VrefLow),"",DEC2HEX(D3210,4))</f>
        <v>033E</v>
      </c>
    </row>
    <row r="3211" spans="1:6" x14ac:dyDescent="0.25">
      <c r="A3211" s="2">
        <f>IF(OR(A3210&gt;=2^I$9,C3210&lt;=VrefLow),"",A3210+1)</f>
        <v>3208</v>
      </c>
      <c r="B3211" s="6">
        <f>IF(OR(A3210&gt;=2^I$9,C3210&lt;=VrefLow),"",IF(B3210&lt;=0,"",(B3210-(M$6/(2^I$9)))))</f>
        <v>1.3890624999996035</v>
      </c>
      <c r="C3211" s="6">
        <f>IF(OR(A3210&gt;=2^I$9,C3210&lt;=VrefLow),"",(B3211*M$12)/(M$9+M$12))</f>
        <v>0.54669445047768939</v>
      </c>
      <c r="D3211" s="4">
        <f>IF(OR(A3210&gt;=2^I$9,C3210&lt;=VrefLow),"",ROUND(((C3211-VrefLow)*(2^REsolution))/(VrefHigh-VrefLow),0))</f>
        <v>829</v>
      </c>
      <c r="E3211" s="5" t="str">
        <f>IF(OR(A3210&gt;=2^I$9,C3210&lt;=VrefLow),"",DEC2BIN((MOD(D3211,4096)/512),3)&amp;DEC2BIN(MOD(D3211,512),9))</f>
        <v>001100111101</v>
      </c>
      <c r="F3211" s="1" t="str">
        <f>IF(OR(A3210&gt;=2^I$9,C3210&lt;=VrefLow),"",DEC2HEX(D3211,4))</f>
        <v>033D</v>
      </c>
    </row>
    <row r="3212" spans="1:6" x14ac:dyDescent="0.25">
      <c r="A3212" s="2">
        <f>IF(OR(A3211&gt;=2^I$9,C3211&lt;=VrefLow),"",A3211+1)</f>
        <v>3209</v>
      </c>
      <c r="B3212" s="6">
        <f>IF(OR(A3211&gt;=2^I$9,C3211&lt;=VrefLow),"",IF(B3211&lt;=0,"",(B3211-(M$6/(2^I$9)))))</f>
        <v>1.3874999999996036</v>
      </c>
      <c r="C3212" s="6">
        <f>IF(OR(A3211&gt;=2^I$9,C3211&lt;=VrefLow),"",(B3212*M$12)/(M$9+M$12))</f>
        <v>0.54607949609020012</v>
      </c>
      <c r="D3212" s="4">
        <f>IF(OR(A3211&gt;=2^I$9,C3211&lt;=VrefLow),"",ROUND(((C3212-VrefLow)*(2^REsolution))/(VrefHigh-VrefLow),0))</f>
        <v>828</v>
      </c>
      <c r="E3212" s="5" t="str">
        <f>IF(OR(A3211&gt;=2^I$9,C3211&lt;=VrefLow),"",DEC2BIN((MOD(D3212,4096)/512),3)&amp;DEC2BIN(MOD(D3212,512),9))</f>
        <v>001100111100</v>
      </c>
      <c r="F3212" s="1" t="str">
        <f>IF(OR(A3211&gt;=2^I$9,C3211&lt;=VrefLow),"",DEC2HEX(D3212,4))</f>
        <v>033C</v>
      </c>
    </row>
    <row r="3213" spans="1:6" x14ac:dyDescent="0.25">
      <c r="A3213" s="2">
        <f>IF(OR(A3212&gt;=2^I$9,C3212&lt;=VrefLow),"",A3212+1)</f>
        <v>3210</v>
      </c>
      <c r="B3213" s="6">
        <f>IF(OR(A3212&gt;=2^I$9,C3212&lt;=VrefLow),"",IF(B3212&lt;=0,"",(B3212-(M$6/(2^I$9)))))</f>
        <v>1.3859374999996037</v>
      </c>
      <c r="C3213" s="6">
        <f>IF(OR(A3212&gt;=2^I$9,C3212&lt;=VrefLow),"",(B3213*M$12)/(M$9+M$12))</f>
        <v>0.54546454170271108</v>
      </c>
      <c r="D3213" s="4">
        <f>IF(OR(A3212&gt;=2^I$9,C3212&lt;=VrefLow),"",ROUND(((C3213-VrefLow)*(2^REsolution))/(VrefHigh-VrefLow),0))</f>
        <v>827</v>
      </c>
      <c r="E3213" s="5" t="str">
        <f>IF(OR(A3212&gt;=2^I$9,C3212&lt;=VrefLow),"",DEC2BIN((MOD(D3213,4096)/512),3)&amp;DEC2BIN(MOD(D3213,512),9))</f>
        <v>001100111011</v>
      </c>
      <c r="F3213" s="1" t="str">
        <f>IF(OR(A3212&gt;=2^I$9,C3212&lt;=VrefLow),"",DEC2HEX(D3213,4))</f>
        <v>033B</v>
      </c>
    </row>
    <row r="3214" spans="1:6" x14ac:dyDescent="0.25">
      <c r="A3214" s="2">
        <f>IF(OR(A3213&gt;=2^I$9,C3213&lt;=VrefLow),"",A3213+1)</f>
        <v>3211</v>
      </c>
      <c r="B3214" s="6">
        <f>IF(OR(A3213&gt;=2^I$9,C3213&lt;=VrefLow),"",IF(B3213&lt;=0,"",(B3213-(M$6/(2^I$9)))))</f>
        <v>1.3843749999996038</v>
      </c>
      <c r="C3214" s="6">
        <f>IF(OR(A3213&gt;=2^I$9,C3213&lt;=VrefLow),"",(B3214*M$12)/(M$9+M$12))</f>
        <v>0.54484958731522204</v>
      </c>
      <c r="D3214" s="4">
        <f>IF(OR(A3213&gt;=2^I$9,C3213&lt;=VrefLow),"",ROUND(((C3214-VrefLow)*(2^REsolution))/(VrefHigh-VrefLow),0))</f>
        <v>827</v>
      </c>
      <c r="E3214" s="5" t="str">
        <f>IF(OR(A3213&gt;=2^I$9,C3213&lt;=VrefLow),"",DEC2BIN((MOD(D3214,4096)/512),3)&amp;DEC2BIN(MOD(D3214,512),9))</f>
        <v>001100111011</v>
      </c>
      <c r="F3214" s="1" t="str">
        <f>IF(OR(A3213&gt;=2^I$9,C3213&lt;=VrefLow),"",DEC2HEX(D3214,4))</f>
        <v>033B</v>
      </c>
    </row>
    <row r="3215" spans="1:6" x14ac:dyDescent="0.25">
      <c r="A3215" s="2">
        <f>IF(OR(A3214&gt;=2^I$9,C3214&lt;=VrefLow),"",A3214+1)</f>
        <v>3212</v>
      </c>
      <c r="B3215" s="6">
        <f>IF(OR(A3214&gt;=2^I$9,C3214&lt;=VrefLow),"",IF(B3214&lt;=0,"",(B3214-(M$6/(2^I$9)))))</f>
        <v>1.3828124999996039</v>
      </c>
      <c r="C3215" s="6">
        <f>IF(OR(A3214&gt;=2^I$9,C3214&lt;=VrefLow),"",(B3215*M$12)/(M$9+M$12))</f>
        <v>0.54423463292773289</v>
      </c>
      <c r="D3215" s="4">
        <f>IF(OR(A3214&gt;=2^I$9,C3214&lt;=VrefLow),"",ROUND(((C3215-VrefLow)*(2^REsolution))/(VrefHigh-VrefLow),0))</f>
        <v>826</v>
      </c>
      <c r="E3215" s="5" t="str">
        <f>IF(OR(A3214&gt;=2^I$9,C3214&lt;=VrefLow),"",DEC2BIN((MOD(D3215,4096)/512),3)&amp;DEC2BIN(MOD(D3215,512),9))</f>
        <v>001100111010</v>
      </c>
      <c r="F3215" s="1" t="str">
        <f>IF(OR(A3214&gt;=2^I$9,C3214&lt;=VrefLow),"",DEC2HEX(D3215,4))</f>
        <v>033A</v>
      </c>
    </row>
    <row r="3216" spans="1:6" x14ac:dyDescent="0.25">
      <c r="A3216" s="2">
        <f>IF(OR(A3215&gt;=2^I$9,C3215&lt;=VrefLow),"",A3215+1)</f>
        <v>3213</v>
      </c>
      <c r="B3216" s="6">
        <f>IF(OR(A3215&gt;=2^I$9,C3215&lt;=VrefLow),"",IF(B3215&lt;=0,"",(B3215-(M$6/(2^I$9)))))</f>
        <v>1.381249999999604</v>
      </c>
      <c r="C3216" s="6">
        <f>IF(OR(A3215&gt;=2^I$9,C3215&lt;=VrefLow),"",(B3216*M$12)/(M$9+M$12))</f>
        <v>0.54361967854024373</v>
      </c>
      <c r="D3216" s="4">
        <f>IF(OR(A3215&gt;=2^I$9,C3215&lt;=VrefLow),"",ROUND(((C3216-VrefLow)*(2^REsolution))/(VrefHigh-VrefLow),0))</f>
        <v>825</v>
      </c>
      <c r="E3216" s="5" t="str">
        <f>IF(OR(A3215&gt;=2^I$9,C3215&lt;=VrefLow),"",DEC2BIN((MOD(D3216,4096)/512),3)&amp;DEC2BIN(MOD(D3216,512),9))</f>
        <v>001100111001</v>
      </c>
      <c r="F3216" s="1" t="str">
        <f>IF(OR(A3215&gt;=2^I$9,C3215&lt;=VrefLow),"",DEC2HEX(D3216,4))</f>
        <v>0339</v>
      </c>
    </row>
    <row r="3217" spans="1:6" x14ac:dyDescent="0.25">
      <c r="A3217" s="2">
        <f>IF(OR(A3216&gt;=2^I$9,C3216&lt;=VrefLow),"",A3216+1)</f>
        <v>3214</v>
      </c>
      <c r="B3217" s="6">
        <f>IF(OR(A3216&gt;=2^I$9,C3216&lt;=VrefLow),"",IF(B3216&lt;=0,"",(B3216-(M$6/(2^I$9)))))</f>
        <v>1.3796874999996041</v>
      </c>
      <c r="C3217" s="6">
        <f>IF(OR(A3216&gt;=2^I$9,C3216&lt;=VrefLow),"",(B3217*M$12)/(M$9+M$12))</f>
        <v>0.54300472415275469</v>
      </c>
      <c r="D3217" s="4">
        <f>IF(OR(A3216&gt;=2^I$9,C3216&lt;=VrefLow),"",ROUND(((C3217-VrefLow)*(2^REsolution))/(VrefHigh-VrefLow),0))</f>
        <v>824</v>
      </c>
      <c r="E3217" s="5" t="str">
        <f>IF(OR(A3216&gt;=2^I$9,C3216&lt;=VrefLow),"",DEC2BIN((MOD(D3217,4096)/512),3)&amp;DEC2BIN(MOD(D3217,512),9))</f>
        <v>001100111000</v>
      </c>
      <c r="F3217" s="1" t="str">
        <f>IF(OR(A3216&gt;=2^I$9,C3216&lt;=VrefLow),"",DEC2HEX(D3217,4))</f>
        <v>0338</v>
      </c>
    </row>
    <row r="3218" spans="1:6" x14ac:dyDescent="0.25">
      <c r="A3218" s="2">
        <f>IF(OR(A3217&gt;=2^I$9,C3217&lt;=VrefLow),"",A3217+1)</f>
        <v>3215</v>
      </c>
      <c r="B3218" s="6">
        <f>IF(OR(A3217&gt;=2^I$9,C3217&lt;=VrefLow),"",IF(B3217&lt;=0,"",(B3217-(M$6/(2^I$9)))))</f>
        <v>1.3781249999996041</v>
      </c>
      <c r="C3218" s="6">
        <f>IF(OR(A3217&gt;=2^I$9,C3217&lt;=VrefLow),"",(B3218*M$12)/(M$9+M$12))</f>
        <v>0.54238976976526554</v>
      </c>
      <c r="D3218" s="4">
        <f>IF(OR(A3217&gt;=2^I$9,C3217&lt;=VrefLow),"",ROUND(((C3218-VrefLow)*(2^REsolution))/(VrefHigh-VrefLow),0))</f>
        <v>823</v>
      </c>
      <c r="E3218" s="5" t="str">
        <f>IF(OR(A3217&gt;=2^I$9,C3217&lt;=VrefLow),"",DEC2BIN((MOD(D3218,4096)/512),3)&amp;DEC2BIN(MOD(D3218,512),9))</f>
        <v>001100110111</v>
      </c>
      <c r="F3218" s="1" t="str">
        <f>IF(OR(A3217&gt;=2^I$9,C3217&lt;=VrefLow),"",DEC2HEX(D3218,4))</f>
        <v>0337</v>
      </c>
    </row>
    <row r="3219" spans="1:6" x14ac:dyDescent="0.25">
      <c r="A3219" s="2">
        <f>IF(OR(A3218&gt;=2^I$9,C3218&lt;=VrefLow),"",A3218+1)</f>
        <v>3216</v>
      </c>
      <c r="B3219" s="6">
        <f>IF(OR(A3218&gt;=2^I$9,C3218&lt;=VrefLow),"",IF(B3218&lt;=0,"",(B3218-(M$6/(2^I$9)))))</f>
        <v>1.3765624999996042</v>
      </c>
      <c r="C3219" s="6">
        <f>IF(OR(A3218&gt;=2^I$9,C3218&lt;=VrefLow),"",(B3219*M$12)/(M$9+M$12))</f>
        <v>0.5417748153777765</v>
      </c>
      <c r="D3219" s="4">
        <f>IF(OR(A3218&gt;=2^I$9,C3218&lt;=VrefLow),"",ROUND(((C3219-VrefLow)*(2^REsolution))/(VrefHigh-VrefLow),0))</f>
        <v>822</v>
      </c>
      <c r="E3219" s="5" t="str">
        <f>IF(OR(A3218&gt;=2^I$9,C3218&lt;=VrefLow),"",DEC2BIN((MOD(D3219,4096)/512),3)&amp;DEC2BIN(MOD(D3219,512),9))</f>
        <v>001100110110</v>
      </c>
      <c r="F3219" s="1" t="str">
        <f>IF(OR(A3218&gt;=2^I$9,C3218&lt;=VrefLow),"",DEC2HEX(D3219,4))</f>
        <v>0336</v>
      </c>
    </row>
    <row r="3220" spans="1:6" x14ac:dyDescent="0.25">
      <c r="A3220" s="2">
        <f>IF(OR(A3219&gt;=2^I$9,C3219&lt;=VrefLow),"",A3219+1)</f>
        <v>3217</v>
      </c>
      <c r="B3220" s="6">
        <f>IF(OR(A3219&gt;=2^I$9,C3219&lt;=VrefLow),"",IF(B3219&lt;=0,"",(B3219-(M$6/(2^I$9)))))</f>
        <v>1.3749999999996043</v>
      </c>
      <c r="C3220" s="6">
        <f>IF(OR(A3219&gt;=2^I$9,C3219&lt;=VrefLow),"",(B3220*M$12)/(M$9+M$12))</f>
        <v>0.54115986099028734</v>
      </c>
      <c r="D3220" s="4">
        <f>IF(OR(A3219&gt;=2^I$9,C3219&lt;=VrefLow),"",ROUND(((C3220-VrefLow)*(2^REsolution))/(VrefHigh-VrefLow),0))</f>
        <v>821</v>
      </c>
      <c r="E3220" s="5" t="str">
        <f>IF(OR(A3219&gt;=2^I$9,C3219&lt;=VrefLow),"",DEC2BIN((MOD(D3220,4096)/512),3)&amp;DEC2BIN(MOD(D3220,512),9))</f>
        <v>001100110101</v>
      </c>
      <c r="F3220" s="1" t="str">
        <f>IF(OR(A3219&gt;=2^I$9,C3219&lt;=VrefLow),"",DEC2HEX(D3220,4))</f>
        <v>0335</v>
      </c>
    </row>
    <row r="3221" spans="1:6" x14ac:dyDescent="0.25">
      <c r="A3221" s="2">
        <f>IF(OR(A3220&gt;=2^I$9,C3220&lt;=VrefLow),"",A3220+1)</f>
        <v>3218</v>
      </c>
      <c r="B3221" s="6">
        <f>IF(OR(A3220&gt;=2^I$9,C3220&lt;=VrefLow),"",IF(B3220&lt;=0,"",(B3220-(M$6/(2^I$9)))))</f>
        <v>1.3734374999996044</v>
      </c>
      <c r="C3221" s="6">
        <f>IF(OR(A3220&gt;=2^I$9,C3220&lt;=VrefLow),"",(B3221*M$12)/(M$9+M$12))</f>
        <v>0.5405449066027983</v>
      </c>
      <c r="D3221" s="4">
        <f>IF(OR(A3220&gt;=2^I$9,C3220&lt;=VrefLow),"",ROUND(((C3221-VrefLow)*(2^REsolution))/(VrefHigh-VrefLow),0))</f>
        <v>820</v>
      </c>
      <c r="E3221" s="5" t="str">
        <f>IF(OR(A3220&gt;=2^I$9,C3220&lt;=VrefLow),"",DEC2BIN((MOD(D3221,4096)/512),3)&amp;DEC2BIN(MOD(D3221,512),9))</f>
        <v>001100110100</v>
      </c>
      <c r="F3221" s="1" t="str">
        <f>IF(OR(A3220&gt;=2^I$9,C3220&lt;=VrefLow),"",DEC2HEX(D3221,4))</f>
        <v>0334</v>
      </c>
    </row>
    <row r="3222" spans="1:6" x14ac:dyDescent="0.25">
      <c r="A3222" s="2">
        <f>IF(OR(A3221&gt;=2^I$9,C3221&lt;=VrefLow),"",A3221+1)</f>
        <v>3219</v>
      </c>
      <c r="B3222" s="6">
        <f>IF(OR(A3221&gt;=2^I$9,C3221&lt;=VrefLow),"",IF(B3221&lt;=0,"",(B3221-(M$6/(2^I$9)))))</f>
        <v>1.3718749999996045</v>
      </c>
      <c r="C3222" s="6">
        <f>IF(OR(A3221&gt;=2^I$9,C3221&lt;=VrefLow),"",(B3222*M$12)/(M$9+M$12))</f>
        <v>0.53992995221530915</v>
      </c>
      <c r="D3222" s="4">
        <f>IF(OR(A3221&gt;=2^I$9,C3221&lt;=VrefLow),"",ROUND(((C3222-VrefLow)*(2^REsolution))/(VrefHigh-VrefLow),0))</f>
        <v>819</v>
      </c>
      <c r="E3222" s="5" t="str">
        <f>IF(OR(A3221&gt;=2^I$9,C3221&lt;=VrefLow),"",DEC2BIN((MOD(D3222,4096)/512),3)&amp;DEC2BIN(MOD(D3222,512),9))</f>
        <v>001100110011</v>
      </c>
      <c r="F3222" s="1" t="str">
        <f>IF(OR(A3221&gt;=2^I$9,C3221&lt;=VrefLow),"",DEC2HEX(D3222,4))</f>
        <v>0333</v>
      </c>
    </row>
    <row r="3223" spans="1:6" x14ac:dyDescent="0.25">
      <c r="A3223" s="2">
        <f>IF(OR(A3222&gt;=2^I$9,C3222&lt;=VrefLow),"",A3222+1)</f>
        <v>3220</v>
      </c>
      <c r="B3223" s="6">
        <f>IF(OR(A3222&gt;=2^I$9,C3222&lt;=VrefLow),"",IF(B3222&lt;=0,"",(B3222-(M$6/(2^I$9)))))</f>
        <v>1.3703124999996046</v>
      </c>
      <c r="C3223" s="6">
        <f>IF(OR(A3222&gt;=2^I$9,C3222&lt;=VrefLow),"",(B3223*M$12)/(M$9+M$12))</f>
        <v>0.53931499782782011</v>
      </c>
      <c r="D3223" s="4">
        <f>IF(OR(A3222&gt;=2^I$9,C3222&lt;=VrefLow),"",ROUND(((C3223-VrefLow)*(2^REsolution))/(VrefHigh-VrefLow),0))</f>
        <v>818</v>
      </c>
      <c r="E3223" s="5" t="str">
        <f>IF(OR(A3222&gt;=2^I$9,C3222&lt;=VrefLow),"",DEC2BIN((MOD(D3223,4096)/512),3)&amp;DEC2BIN(MOD(D3223,512),9))</f>
        <v>001100110010</v>
      </c>
      <c r="F3223" s="1" t="str">
        <f>IF(OR(A3222&gt;=2^I$9,C3222&lt;=VrefLow),"",DEC2HEX(D3223,4))</f>
        <v>0332</v>
      </c>
    </row>
    <row r="3224" spans="1:6" x14ac:dyDescent="0.25">
      <c r="A3224" s="2">
        <f>IF(OR(A3223&gt;=2^I$9,C3223&lt;=VrefLow),"",A3223+1)</f>
        <v>3221</v>
      </c>
      <c r="B3224" s="6">
        <f>IF(OR(A3223&gt;=2^I$9,C3223&lt;=VrefLow),"",IF(B3223&lt;=0,"",(B3223-(M$6/(2^I$9)))))</f>
        <v>1.3687499999996047</v>
      </c>
      <c r="C3224" s="6">
        <f>IF(OR(A3223&gt;=2^I$9,C3223&lt;=VrefLow),"",(B3224*M$12)/(M$9+M$12))</f>
        <v>0.53870004344033096</v>
      </c>
      <c r="D3224" s="4">
        <f>IF(OR(A3223&gt;=2^I$9,C3223&lt;=VrefLow),"",ROUND(((C3224-VrefLow)*(2^REsolution))/(VrefHigh-VrefLow),0))</f>
        <v>817</v>
      </c>
      <c r="E3224" s="5" t="str">
        <f>IF(OR(A3223&gt;=2^I$9,C3223&lt;=VrefLow),"",DEC2BIN((MOD(D3224,4096)/512),3)&amp;DEC2BIN(MOD(D3224,512),9))</f>
        <v>001100110001</v>
      </c>
      <c r="F3224" s="1" t="str">
        <f>IF(OR(A3223&gt;=2^I$9,C3223&lt;=VrefLow),"",DEC2HEX(D3224,4))</f>
        <v>0331</v>
      </c>
    </row>
    <row r="3225" spans="1:6" x14ac:dyDescent="0.25">
      <c r="A3225" s="2">
        <f>IF(OR(A3224&gt;=2^I$9,C3224&lt;=VrefLow),"",A3224+1)</f>
        <v>3222</v>
      </c>
      <c r="B3225" s="6">
        <f>IF(OR(A3224&gt;=2^I$9,C3224&lt;=VrefLow),"",IF(B3224&lt;=0,"",(B3224-(M$6/(2^I$9)))))</f>
        <v>1.3671874999996048</v>
      </c>
      <c r="C3225" s="6">
        <f>IF(OR(A3224&gt;=2^I$9,C3224&lt;=VrefLow),"",(B3225*M$12)/(M$9+M$12))</f>
        <v>0.5380850890528418</v>
      </c>
      <c r="D3225" s="4">
        <f>IF(OR(A3224&gt;=2^I$9,C3224&lt;=VrefLow),"",ROUND(((C3225-VrefLow)*(2^REsolution))/(VrefHigh-VrefLow),0))</f>
        <v>816</v>
      </c>
      <c r="E3225" s="5" t="str">
        <f>IF(OR(A3224&gt;=2^I$9,C3224&lt;=VrefLow),"",DEC2BIN((MOD(D3225,4096)/512),3)&amp;DEC2BIN(MOD(D3225,512),9))</f>
        <v>001100110000</v>
      </c>
      <c r="F3225" s="1" t="str">
        <f>IF(OR(A3224&gt;=2^I$9,C3224&lt;=VrefLow),"",DEC2HEX(D3225,4))</f>
        <v>0330</v>
      </c>
    </row>
    <row r="3226" spans="1:6" x14ac:dyDescent="0.25">
      <c r="A3226" s="2">
        <f>IF(OR(A3225&gt;=2^I$9,C3225&lt;=VrefLow),"",A3225+1)</f>
        <v>3223</v>
      </c>
      <c r="B3226" s="6">
        <f>IF(OR(A3225&gt;=2^I$9,C3225&lt;=VrefLow),"",IF(B3225&lt;=0,"",(B3225-(M$6/(2^I$9)))))</f>
        <v>1.3656249999996048</v>
      </c>
      <c r="C3226" s="6">
        <f>IF(OR(A3225&gt;=2^I$9,C3225&lt;=VrefLow),"",(B3226*M$12)/(M$9+M$12))</f>
        <v>0.53747013466535276</v>
      </c>
      <c r="D3226" s="4">
        <f>IF(OR(A3225&gt;=2^I$9,C3225&lt;=VrefLow),"",ROUND(((C3226-VrefLow)*(2^REsolution))/(VrefHigh-VrefLow),0))</f>
        <v>815</v>
      </c>
      <c r="E3226" s="5" t="str">
        <f>IF(OR(A3225&gt;=2^I$9,C3225&lt;=VrefLow),"",DEC2BIN((MOD(D3226,4096)/512),3)&amp;DEC2BIN(MOD(D3226,512),9))</f>
        <v>001100101111</v>
      </c>
      <c r="F3226" s="1" t="str">
        <f>IF(OR(A3225&gt;=2^I$9,C3225&lt;=VrefLow),"",DEC2HEX(D3226,4))</f>
        <v>032F</v>
      </c>
    </row>
    <row r="3227" spans="1:6" x14ac:dyDescent="0.25">
      <c r="A3227" s="2">
        <f>IF(OR(A3226&gt;=2^I$9,C3226&lt;=VrefLow),"",A3226+1)</f>
        <v>3224</v>
      </c>
      <c r="B3227" s="6">
        <f>IF(OR(A3226&gt;=2^I$9,C3226&lt;=VrefLow),"",IF(B3226&lt;=0,"",(B3226-(M$6/(2^I$9)))))</f>
        <v>1.3640624999996049</v>
      </c>
      <c r="C3227" s="6">
        <f>IF(OR(A3226&gt;=2^I$9,C3226&lt;=VrefLow),"",(B3227*M$12)/(M$9+M$12))</f>
        <v>0.53685518027786372</v>
      </c>
      <c r="D3227" s="4">
        <f>IF(OR(A3226&gt;=2^I$9,C3226&lt;=VrefLow),"",ROUND(((C3227-VrefLow)*(2^REsolution))/(VrefHigh-VrefLow),0))</f>
        <v>814</v>
      </c>
      <c r="E3227" s="5" t="str">
        <f>IF(OR(A3226&gt;=2^I$9,C3226&lt;=VrefLow),"",DEC2BIN((MOD(D3227,4096)/512),3)&amp;DEC2BIN(MOD(D3227,512),9))</f>
        <v>001100101110</v>
      </c>
      <c r="F3227" s="1" t="str">
        <f>IF(OR(A3226&gt;=2^I$9,C3226&lt;=VrefLow),"",DEC2HEX(D3227,4))</f>
        <v>032E</v>
      </c>
    </row>
    <row r="3228" spans="1:6" x14ac:dyDescent="0.25">
      <c r="A3228" s="2">
        <f>IF(OR(A3227&gt;=2^I$9,C3227&lt;=VrefLow),"",A3227+1)</f>
        <v>3225</v>
      </c>
      <c r="B3228" s="6">
        <f>IF(OR(A3227&gt;=2^I$9,C3227&lt;=VrefLow),"",IF(B3227&lt;=0,"",(B3227-(M$6/(2^I$9)))))</f>
        <v>1.362499999999605</v>
      </c>
      <c r="C3228" s="6">
        <f>IF(OR(A3227&gt;=2^I$9,C3227&lt;=VrefLow),"",(B3228*M$12)/(M$9+M$12))</f>
        <v>0.53624022589037446</v>
      </c>
      <c r="D3228" s="4">
        <f>IF(OR(A3227&gt;=2^I$9,C3227&lt;=VrefLow),"",ROUND(((C3228-VrefLow)*(2^REsolution))/(VrefHigh-VrefLow),0))</f>
        <v>813</v>
      </c>
      <c r="E3228" s="5" t="str">
        <f>IF(OR(A3227&gt;=2^I$9,C3227&lt;=VrefLow),"",DEC2BIN((MOD(D3228,4096)/512),3)&amp;DEC2BIN(MOD(D3228,512),9))</f>
        <v>001100101101</v>
      </c>
      <c r="F3228" s="1" t="str">
        <f>IF(OR(A3227&gt;=2^I$9,C3227&lt;=VrefLow),"",DEC2HEX(D3228,4))</f>
        <v>032D</v>
      </c>
    </row>
    <row r="3229" spans="1:6" x14ac:dyDescent="0.25">
      <c r="A3229" s="2">
        <f>IF(OR(A3228&gt;=2^I$9,C3228&lt;=VrefLow),"",A3228+1)</f>
        <v>3226</v>
      </c>
      <c r="B3229" s="6">
        <f>IF(OR(A3228&gt;=2^I$9,C3228&lt;=VrefLow),"",IF(B3228&lt;=0,"",(B3228-(M$6/(2^I$9)))))</f>
        <v>1.3609374999996051</v>
      </c>
      <c r="C3229" s="6">
        <f>IF(OR(A3228&gt;=2^I$9,C3228&lt;=VrefLow),"",(B3229*M$12)/(M$9+M$12))</f>
        <v>0.53562527150288541</v>
      </c>
      <c r="D3229" s="4">
        <f>IF(OR(A3228&gt;=2^I$9,C3228&lt;=VrefLow),"",ROUND(((C3229-VrefLow)*(2^REsolution))/(VrefHigh-VrefLow),0))</f>
        <v>813</v>
      </c>
      <c r="E3229" s="5" t="str">
        <f>IF(OR(A3228&gt;=2^I$9,C3228&lt;=VrefLow),"",DEC2BIN((MOD(D3229,4096)/512),3)&amp;DEC2BIN(MOD(D3229,512),9))</f>
        <v>001100101101</v>
      </c>
      <c r="F3229" s="1" t="str">
        <f>IF(OR(A3228&gt;=2^I$9,C3228&lt;=VrefLow),"",DEC2HEX(D3229,4))</f>
        <v>032D</v>
      </c>
    </row>
    <row r="3230" spans="1:6" x14ac:dyDescent="0.25">
      <c r="A3230" s="2">
        <f>IF(OR(A3229&gt;=2^I$9,C3229&lt;=VrefLow),"",A3229+1)</f>
        <v>3227</v>
      </c>
      <c r="B3230" s="6">
        <f>IF(OR(A3229&gt;=2^I$9,C3229&lt;=VrefLow),"",IF(B3229&lt;=0,"",(B3229-(M$6/(2^I$9)))))</f>
        <v>1.3593749999996052</v>
      </c>
      <c r="C3230" s="6">
        <f>IF(OR(A3229&gt;=2^I$9,C3229&lt;=VrefLow),"",(B3230*M$12)/(M$9+M$12))</f>
        <v>0.53501031711539637</v>
      </c>
      <c r="D3230" s="4">
        <f>IF(OR(A3229&gt;=2^I$9,C3229&lt;=VrefLow),"",ROUND(((C3230-VrefLow)*(2^REsolution))/(VrefHigh-VrefLow),0))</f>
        <v>812</v>
      </c>
      <c r="E3230" s="5" t="str">
        <f>IF(OR(A3229&gt;=2^I$9,C3229&lt;=VrefLow),"",DEC2BIN((MOD(D3230,4096)/512),3)&amp;DEC2BIN(MOD(D3230,512),9))</f>
        <v>001100101100</v>
      </c>
      <c r="F3230" s="1" t="str">
        <f>IF(OR(A3229&gt;=2^I$9,C3229&lt;=VrefLow),"",DEC2HEX(D3230,4))</f>
        <v>032C</v>
      </c>
    </row>
    <row r="3231" spans="1:6" x14ac:dyDescent="0.25">
      <c r="A3231" s="2">
        <f>IF(OR(A3230&gt;=2^I$9,C3230&lt;=VrefLow),"",A3230+1)</f>
        <v>3228</v>
      </c>
      <c r="B3231" s="6">
        <f>IF(OR(A3230&gt;=2^I$9,C3230&lt;=VrefLow),"",IF(B3230&lt;=0,"",(B3230-(M$6/(2^I$9)))))</f>
        <v>1.3578124999996053</v>
      </c>
      <c r="C3231" s="6">
        <f>IF(OR(A3230&gt;=2^I$9,C3230&lt;=VrefLow),"",(B3231*M$12)/(M$9+M$12))</f>
        <v>0.53439536272790722</v>
      </c>
      <c r="D3231" s="4">
        <f>IF(OR(A3230&gt;=2^I$9,C3230&lt;=VrefLow),"",ROUND(((C3231-VrefLow)*(2^REsolution))/(VrefHigh-VrefLow),0))</f>
        <v>811</v>
      </c>
      <c r="E3231" s="5" t="str">
        <f>IF(OR(A3230&gt;=2^I$9,C3230&lt;=VrefLow),"",DEC2BIN((MOD(D3231,4096)/512),3)&amp;DEC2BIN(MOD(D3231,512),9))</f>
        <v>001100101011</v>
      </c>
      <c r="F3231" s="1" t="str">
        <f>IF(OR(A3230&gt;=2^I$9,C3230&lt;=VrefLow),"",DEC2HEX(D3231,4))</f>
        <v>032B</v>
      </c>
    </row>
    <row r="3232" spans="1:6" x14ac:dyDescent="0.25">
      <c r="A3232" s="2">
        <f>IF(OR(A3231&gt;=2^I$9,C3231&lt;=VrefLow),"",A3231+1)</f>
        <v>3229</v>
      </c>
      <c r="B3232" s="6">
        <f>IF(OR(A3231&gt;=2^I$9,C3231&lt;=VrefLow),"",IF(B3231&lt;=0,"",(B3231-(M$6/(2^I$9)))))</f>
        <v>1.3562499999996054</v>
      </c>
      <c r="C3232" s="6">
        <f>IF(OR(A3231&gt;=2^I$9,C3231&lt;=VrefLow),"",(B3232*M$12)/(M$9+M$12))</f>
        <v>0.53378040834041807</v>
      </c>
      <c r="D3232" s="4">
        <f>IF(OR(A3231&gt;=2^I$9,C3231&lt;=VrefLow),"",ROUND(((C3232-VrefLow)*(2^REsolution))/(VrefHigh-VrefLow),0))</f>
        <v>810</v>
      </c>
      <c r="E3232" s="5" t="str">
        <f>IF(OR(A3231&gt;=2^I$9,C3231&lt;=VrefLow),"",DEC2BIN((MOD(D3232,4096)/512),3)&amp;DEC2BIN(MOD(D3232,512),9))</f>
        <v>001100101010</v>
      </c>
      <c r="F3232" s="1" t="str">
        <f>IF(OR(A3231&gt;=2^I$9,C3231&lt;=VrefLow),"",DEC2HEX(D3232,4))</f>
        <v>032A</v>
      </c>
    </row>
    <row r="3233" spans="1:6" x14ac:dyDescent="0.25">
      <c r="A3233" s="2">
        <f>IF(OR(A3232&gt;=2^I$9,C3232&lt;=VrefLow),"",A3232+1)</f>
        <v>3230</v>
      </c>
      <c r="B3233" s="6">
        <f>IF(OR(A3232&gt;=2^I$9,C3232&lt;=VrefLow),"",IF(B3232&lt;=0,"",(B3232-(M$6/(2^I$9)))))</f>
        <v>1.3546874999996055</v>
      </c>
      <c r="C3233" s="6">
        <f>IF(OR(A3232&gt;=2^I$9,C3232&lt;=VrefLow),"",(B3233*M$12)/(M$9+M$12))</f>
        <v>0.53316545395292902</v>
      </c>
      <c r="D3233" s="4">
        <f>IF(OR(A3232&gt;=2^I$9,C3232&lt;=VrefLow),"",ROUND(((C3233-VrefLow)*(2^REsolution))/(VrefHigh-VrefLow),0))</f>
        <v>809</v>
      </c>
      <c r="E3233" s="5" t="str">
        <f>IF(OR(A3232&gt;=2^I$9,C3232&lt;=VrefLow),"",DEC2BIN((MOD(D3233,4096)/512),3)&amp;DEC2BIN(MOD(D3233,512),9))</f>
        <v>001100101001</v>
      </c>
      <c r="F3233" s="1" t="str">
        <f>IF(OR(A3232&gt;=2^I$9,C3232&lt;=VrefLow),"",DEC2HEX(D3233,4))</f>
        <v>0329</v>
      </c>
    </row>
    <row r="3234" spans="1:6" x14ac:dyDescent="0.25">
      <c r="A3234" s="2">
        <f>IF(OR(A3233&gt;=2^I$9,C3233&lt;=VrefLow),"",A3233+1)</f>
        <v>3231</v>
      </c>
      <c r="B3234" s="6">
        <f>IF(OR(A3233&gt;=2^I$9,C3233&lt;=VrefLow),"",IF(B3233&lt;=0,"",(B3233-(M$6/(2^I$9)))))</f>
        <v>1.3531249999996056</v>
      </c>
      <c r="C3234" s="6">
        <f>IF(OR(A3233&gt;=2^I$9,C3233&lt;=VrefLow),"",(B3234*M$12)/(M$9+M$12))</f>
        <v>0.53255049956543987</v>
      </c>
      <c r="D3234" s="4">
        <f>IF(OR(A3233&gt;=2^I$9,C3233&lt;=VrefLow),"",ROUND(((C3234-VrefLow)*(2^REsolution))/(VrefHigh-VrefLow),0))</f>
        <v>808</v>
      </c>
      <c r="E3234" s="5" t="str">
        <f>IF(OR(A3233&gt;=2^I$9,C3233&lt;=VrefLow),"",DEC2BIN((MOD(D3234,4096)/512),3)&amp;DEC2BIN(MOD(D3234,512),9))</f>
        <v>001100101000</v>
      </c>
      <c r="F3234" s="1" t="str">
        <f>IF(OR(A3233&gt;=2^I$9,C3233&lt;=VrefLow),"",DEC2HEX(D3234,4))</f>
        <v>0328</v>
      </c>
    </row>
    <row r="3235" spans="1:6" x14ac:dyDescent="0.25">
      <c r="A3235" s="2">
        <f>IF(OR(A3234&gt;=2^I$9,C3234&lt;=VrefLow),"",A3234+1)</f>
        <v>3232</v>
      </c>
      <c r="B3235" s="6">
        <f>IF(OR(A3234&gt;=2^I$9,C3234&lt;=VrefLow),"",IF(B3234&lt;=0,"",(B3234-(M$6/(2^I$9)))))</f>
        <v>1.3515624999996056</v>
      </c>
      <c r="C3235" s="6">
        <f>IF(OR(A3234&gt;=2^I$9,C3234&lt;=VrefLow),"",(B3235*M$12)/(M$9+M$12))</f>
        <v>0.53193554517795083</v>
      </c>
      <c r="D3235" s="4">
        <f>IF(OR(A3234&gt;=2^I$9,C3234&lt;=VrefLow),"",ROUND(((C3235-VrefLow)*(2^REsolution))/(VrefHigh-VrefLow),0))</f>
        <v>807</v>
      </c>
      <c r="E3235" s="5" t="str">
        <f>IF(OR(A3234&gt;=2^I$9,C3234&lt;=VrefLow),"",DEC2BIN((MOD(D3235,4096)/512),3)&amp;DEC2BIN(MOD(D3235,512),9))</f>
        <v>001100100111</v>
      </c>
      <c r="F3235" s="1" t="str">
        <f>IF(OR(A3234&gt;=2^I$9,C3234&lt;=VrefLow),"",DEC2HEX(D3235,4))</f>
        <v>0327</v>
      </c>
    </row>
    <row r="3236" spans="1:6" x14ac:dyDescent="0.25">
      <c r="A3236" s="2">
        <f>IF(OR(A3235&gt;=2^I$9,C3235&lt;=VrefLow),"",A3235+1)</f>
        <v>3233</v>
      </c>
      <c r="B3236" s="6">
        <f>IF(OR(A3235&gt;=2^I$9,C3235&lt;=VrefLow),"",IF(B3235&lt;=0,"",(B3235-(M$6/(2^I$9)))))</f>
        <v>1.3499999999996057</v>
      </c>
      <c r="C3236" s="6">
        <f>IF(OR(A3235&gt;=2^I$9,C3235&lt;=VrefLow),"",(B3236*M$12)/(M$9+M$12))</f>
        <v>0.53132059079046168</v>
      </c>
      <c r="D3236" s="4">
        <f>IF(OR(A3235&gt;=2^I$9,C3235&lt;=VrefLow),"",ROUND(((C3236-VrefLow)*(2^REsolution))/(VrefHigh-VrefLow),0))</f>
        <v>806</v>
      </c>
      <c r="E3236" s="5" t="str">
        <f>IF(OR(A3235&gt;=2^I$9,C3235&lt;=VrefLow),"",DEC2BIN((MOD(D3236,4096)/512),3)&amp;DEC2BIN(MOD(D3236,512),9))</f>
        <v>001100100110</v>
      </c>
      <c r="F3236" s="1" t="str">
        <f>IF(OR(A3235&gt;=2^I$9,C3235&lt;=VrefLow),"",DEC2HEX(D3236,4))</f>
        <v>0326</v>
      </c>
    </row>
    <row r="3237" spans="1:6" x14ac:dyDescent="0.25">
      <c r="A3237" s="2">
        <f>IF(OR(A3236&gt;=2^I$9,C3236&lt;=VrefLow),"",A3236+1)</f>
        <v>3234</v>
      </c>
      <c r="B3237" s="6">
        <f>IF(OR(A3236&gt;=2^I$9,C3236&lt;=VrefLow),"",IF(B3236&lt;=0,"",(B3236-(M$6/(2^I$9)))))</f>
        <v>1.3484374999996058</v>
      </c>
      <c r="C3237" s="6">
        <f>IF(OR(A3236&gt;=2^I$9,C3236&lt;=VrefLow),"",(B3237*M$12)/(M$9+M$12))</f>
        <v>0.53070563640297252</v>
      </c>
      <c r="D3237" s="4">
        <f>IF(OR(A3236&gt;=2^I$9,C3236&lt;=VrefLow),"",ROUND(((C3237-VrefLow)*(2^REsolution))/(VrefHigh-VrefLow),0))</f>
        <v>805</v>
      </c>
      <c r="E3237" s="5" t="str">
        <f>IF(OR(A3236&gt;=2^I$9,C3236&lt;=VrefLow),"",DEC2BIN((MOD(D3237,4096)/512),3)&amp;DEC2BIN(MOD(D3237,512),9))</f>
        <v>001100100101</v>
      </c>
      <c r="F3237" s="1" t="str">
        <f>IF(OR(A3236&gt;=2^I$9,C3236&lt;=VrefLow),"",DEC2HEX(D3237,4))</f>
        <v>0325</v>
      </c>
    </row>
    <row r="3238" spans="1:6" x14ac:dyDescent="0.25">
      <c r="A3238" s="2">
        <f>IF(OR(A3237&gt;=2^I$9,C3237&lt;=VrefLow),"",A3237+1)</f>
        <v>3235</v>
      </c>
      <c r="B3238" s="6">
        <f>IF(OR(A3237&gt;=2^I$9,C3237&lt;=VrefLow),"",IF(B3237&lt;=0,"",(B3237-(M$6/(2^I$9)))))</f>
        <v>1.3468749999996059</v>
      </c>
      <c r="C3238" s="6">
        <f>IF(OR(A3237&gt;=2^I$9,C3237&lt;=VrefLow),"",(B3238*M$12)/(M$9+M$12))</f>
        <v>0.53009068201548348</v>
      </c>
      <c r="D3238" s="4">
        <f>IF(OR(A3237&gt;=2^I$9,C3237&lt;=VrefLow),"",ROUND(((C3238-VrefLow)*(2^REsolution))/(VrefHigh-VrefLow),0))</f>
        <v>804</v>
      </c>
      <c r="E3238" s="5" t="str">
        <f>IF(OR(A3237&gt;=2^I$9,C3237&lt;=VrefLow),"",DEC2BIN((MOD(D3238,4096)/512),3)&amp;DEC2BIN(MOD(D3238,512),9))</f>
        <v>001100100100</v>
      </c>
      <c r="F3238" s="1" t="str">
        <f>IF(OR(A3237&gt;=2^I$9,C3237&lt;=VrefLow),"",DEC2HEX(D3238,4))</f>
        <v>0324</v>
      </c>
    </row>
    <row r="3239" spans="1:6" x14ac:dyDescent="0.25">
      <c r="A3239" s="2">
        <f>IF(OR(A3238&gt;=2^I$9,C3238&lt;=VrefLow),"",A3238+1)</f>
        <v>3236</v>
      </c>
      <c r="B3239" s="6">
        <f>IF(OR(A3238&gt;=2^I$9,C3238&lt;=VrefLow),"",IF(B3238&lt;=0,"",(B3238-(M$6/(2^I$9)))))</f>
        <v>1.345312499999606</v>
      </c>
      <c r="C3239" s="6">
        <f>IF(OR(A3238&gt;=2^I$9,C3238&lt;=VrefLow),"",(B3239*M$12)/(M$9+M$12))</f>
        <v>0.52947572762799444</v>
      </c>
      <c r="D3239" s="4">
        <f>IF(OR(A3238&gt;=2^I$9,C3238&lt;=VrefLow),"",ROUND(((C3239-VrefLow)*(2^REsolution))/(VrefHigh-VrefLow),0))</f>
        <v>803</v>
      </c>
      <c r="E3239" s="5" t="str">
        <f>IF(OR(A3238&gt;=2^I$9,C3238&lt;=VrefLow),"",DEC2BIN((MOD(D3239,4096)/512),3)&amp;DEC2BIN(MOD(D3239,512),9))</f>
        <v>001100100011</v>
      </c>
      <c r="F3239" s="1" t="str">
        <f>IF(OR(A3238&gt;=2^I$9,C3238&lt;=VrefLow),"",DEC2HEX(D3239,4))</f>
        <v>0323</v>
      </c>
    </row>
    <row r="3240" spans="1:6" x14ac:dyDescent="0.25">
      <c r="A3240" s="2">
        <f>IF(OR(A3239&gt;=2^I$9,C3239&lt;=VrefLow),"",A3239+1)</f>
        <v>3237</v>
      </c>
      <c r="B3240" s="6">
        <f>IF(OR(A3239&gt;=2^I$9,C3239&lt;=VrefLow),"",IF(B3239&lt;=0,"",(B3239-(M$6/(2^I$9)))))</f>
        <v>1.3437499999996061</v>
      </c>
      <c r="C3240" s="6">
        <f>IF(OR(A3239&gt;=2^I$9,C3239&lt;=VrefLow),"",(B3240*M$12)/(M$9+M$12))</f>
        <v>0.52886077324050518</v>
      </c>
      <c r="D3240" s="4">
        <f>IF(OR(A3239&gt;=2^I$9,C3239&lt;=VrefLow),"",ROUND(((C3240-VrefLow)*(2^REsolution))/(VrefHigh-VrefLow),0))</f>
        <v>802</v>
      </c>
      <c r="E3240" s="5" t="str">
        <f>IF(OR(A3239&gt;=2^I$9,C3239&lt;=VrefLow),"",DEC2BIN((MOD(D3240,4096)/512),3)&amp;DEC2BIN(MOD(D3240,512),9))</f>
        <v>001100100010</v>
      </c>
      <c r="F3240" s="1" t="str">
        <f>IF(OR(A3239&gt;=2^I$9,C3239&lt;=VrefLow),"",DEC2HEX(D3240,4))</f>
        <v>0322</v>
      </c>
    </row>
    <row r="3241" spans="1:6" x14ac:dyDescent="0.25">
      <c r="A3241" s="2">
        <f>IF(OR(A3240&gt;=2^I$9,C3240&lt;=VrefLow),"",A3240+1)</f>
        <v>3238</v>
      </c>
      <c r="B3241" s="6">
        <f>IF(OR(A3240&gt;=2^I$9,C3240&lt;=VrefLow),"",IF(B3240&lt;=0,"",(B3240-(M$6/(2^I$9)))))</f>
        <v>1.3421874999996062</v>
      </c>
      <c r="C3241" s="6">
        <f>IF(OR(A3240&gt;=2^I$9,C3240&lt;=VrefLow),"",(B3241*M$12)/(M$9+M$12))</f>
        <v>0.52824581885301614</v>
      </c>
      <c r="D3241" s="4">
        <f>IF(OR(A3240&gt;=2^I$9,C3240&lt;=VrefLow),"",ROUND(((C3241-VrefLow)*(2^REsolution))/(VrefHigh-VrefLow),0))</f>
        <v>801</v>
      </c>
      <c r="E3241" s="5" t="str">
        <f>IF(OR(A3240&gt;=2^I$9,C3240&lt;=VrefLow),"",DEC2BIN((MOD(D3241,4096)/512),3)&amp;DEC2BIN(MOD(D3241,512),9))</f>
        <v>001100100001</v>
      </c>
      <c r="F3241" s="1" t="str">
        <f>IF(OR(A3240&gt;=2^I$9,C3240&lt;=VrefLow),"",DEC2HEX(D3241,4))</f>
        <v>0321</v>
      </c>
    </row>
    <row r="3242" spans="1:6" x14ac:dyDescent="0.25">
      <c r="A3242" s="2">
        <f>IF(OR(A3241&gt;=2^I$9,C3241&lt;=VrefLow),"",A3241+1)</f>
        <v>3239</v>
      </c>
      <c r="B3242" s="6">
        <f>IF(OR(A3241&gt;=2^I$9,C3241&lt;=VrefLow),"",IF(B3241&lt;=0,"",(B3241-(M$6/(2^I$9)))))</f>
        <v>1.3406249999996063</v>
      </c>
      <c r="C3242" s="6">
        <f>IF(OR(A3241&gt;=2^I$9,C3241&lt;=VrefLow),"",(B3242*M$12)/(M$9+M$12))</f>
        <v>0.52763086446552709</v>
      </c>
      <c r="D3242" s="4">
        <f>IF(OR(A3241&gt;=2^I$9,C3241&lt;=VrefLow),"",ROUND(((C3242-VrefLow)*(2^REsolution))/(VrefHigh-VrefLow),0))</f>
        <v>800</v>
      </c>
      <c r="E3242" s="5" t="str">
        <f>IF(OR(A3241&gt;=2^I$9,C3241&lt;=VrefLow),"",DEC2BIN((MOD(D3242,4096)/512),3)&amp;DEC2BIN(MOD(D3242,512),9))</f>
        <v>001100100000</v>
      </c>
      <c r="F3242" s="1" t="str">
        <f>IF(OR(A3241&gt;=2^I$9,C3241&lt;=VrefLow),"",DEC2HEX(D3242,4))</f>
        <v>0320</v>
      </c>
    </row>
    <row r="3243" spans="1:6" x14ac:dyDescent="0.25">
      <c r="A3243" s="2">
        <f>IF(OR(A3242&gt;=2^I$9,C3242&lt;=VrefLow),"",A3242+1)</f>
        <v>3240</v>
      </c>
      <c r="B3243" s="6">
        <f>IF(OR(A3242&gt;=2^I$9,C3242&lt;=VrefLow),"",IF(B3242&lt;=0,"",(B3242-(M$6/(2^I$9)))))</f>
        <v>1.3390624999996064</v>
      </c>
      <c r="C3243" s="6">
        <f>IF(OR(A3242&gt;=2^I$9,C3242&lt;=VrefLow),"",(B3243*M$12)/(M$9+M$12))</f>
        <v>0.52701591007803794</v>
      </c>
      <c r="D3243" s="4">
        <f>IF(OR(A3242&gt;=2^I$9,C3242&lt;=VrefLow),"",ROUND(((C3243-VrefLow)*(2^REsolution))/(VrefHigh-VrefLow),0))</f>
        <v>800</v>
      </c>
      <c r="E3243" s="5" t="str">
        <f>IF(OR(A3242&gt;=2^I$9,C3242&lt;=VrefLow),"",DEC2BIN((MOD(D3243,4096)/512),3)&amp;DEC2BIN(MOD(D3243,512),9))</f>
        <v>001100100000</v>
      </c>
      <c r="F3243" s="1" t="str">
        <f>IF(OR(A3242&gt;=2^I$9,C3242&lt;=VrefLow),"",DEC2HEX(D3243,4))</f>
        <v>0320</v>
      </c>
    </row>
    <row r="3244" spans="1:6" x14ac:dyDescent="0.25">
      <c r="A3244" s="2">
        <f>IF(OR(A3243&gt;=2^I$9,C3243&lt;=VrefLow),"",A3243+1)</f>
        <v>3241</v>
      </c>
      <c r="B3244" s="6">
        <f>IF(OR(A3243&gt;=2^I$9,C3243&lt;=VrefLow),"",IF(B3243&lt;=0,"",(B3243-(M$6/(2^I$9)))))</f>
        <v>1.3374999999996064</v>
      </c>
      <c r="C3244" s="6">
        <f>IF(OR(A3243&gt;=2^I$9,C3243&lt;=VrefLow),"",(B3244*M$12)/(M$9+M$12))</f>
        <v>0.52640095569054879</v>
      </c>
      <c r="D3244" s="4">
        <f>IF(OR(A3243&gt;=2^I$9,C3243&lt;=VrefLow),"",ROUND(((C3244-VrefLow)*(2^REsolution))/(VrefHigh-VrefLow),0))</f>
        <v>799</v>
      </c>
      <c r="E3244" s="5" t="str">
        <f>IF(OR(A3243&gt;=2^I$9,C3243&lt;=VrefLow),"",DEC2BIN((MOD(D3244,4096)/512),3)&amp;DEC2BIN(MOD(D3244,512),9))</f>
        <v>001100011111</v>
      </c>
      <c r="F3244" s="1" t="str">
        <f>IF(OR(A3243&gt;=2^I$9,C3243&lt;=VrefLow),"",DEC2HEX(D3244,4))</f>
        <v>031F</v>
      </c>
    </row>
    <row r="3245" spans="1:6" x14ac:dyDescent="0.25">
      <c r="A3245" s="2">
        <f>IF(OR(A3244&gt;=2^I$9,C3244&lt;=VrefLow),"",A3244+1)</f>
        <v>3242</v>
      </c>
      <c r="B3245" s="6">
        <f>IF(OR(A3244&gt;=2^I$9,C3244&lt;=VrefLow),"",IF(B3244&lt;=0,"",(B3244-(M$6/(2^I$9)))))</f>
        <v>1.3359374999996065</v>
      </c>
      <c r="C3245" s="6">
        <f>IF(OR(A3244&gt;=2^I$9,C3244&lt;=VrefLow),"",(B3245*M$12)/(M$9+M$12))</f>
        <v>0.52578600130305975</v>
      </c>
      <c r="D3245" s="4">
        <f>IF(OR(A3244&gt;=2^I$9,C3244&lt;=VrefLow),"",ROUND(((C3245-VrefLow)*(2^REsolution))/(VrefHigh-VrefLow),0))</f>
        <v>798</v>
      </c>
      <c r="E3245" s="5" t="str">
        <f>IF(OR(A3244&gt;=2^I$9,C3244&lt;=VrefLow),"",DEC2BIN((MOD(D3245,4096)/512),3)&amp;DEC2BIN(MOD(D3245,512),9))</f>
        <v>001100011110</v>
      </c>
      <c r="F3245" s="1" t="str">
        <f>IF(OR(A3244&gt;=2^I$9,C3244&lt;=VrefLow),"",DEC2HEX(D3245,4))</f>
        <v>031E</v>
      </c>
    </row>
    <row r="3246" spans="1:6" x14ac:dyDescent="0.25">
      <c r="A3246" s="2">
        <f>IF(OR(A3245&gt;=2^I$9,C3245&lt;=VrefLow),"",A3245+1)</f>
        <v>3243</v>
      </c>
      <c r="B3246" s="6">
        <f>IF(OR(A3245&gt;=2^I$9,C3245&lt;=VrefLow),"",IF(B3245&lt;=0,"",(B3245-(M$6/(2^I$9)))))</f>
        <v>1.3343749999996066</v>
      </c>
      <c r="C3246" s="6">
        <f>IF(OR(A3245&gt;=2^I$9,C3245&lt;=VrefLow),"",(B3246*M$12)/(M$9+M$12))</f>
        <v>0.52517104691557059</v>
      </c>
      <c r="D3246" s="4">
        <f>IF(OR(A3245&gt;=2^I$9,C3245&lt;=VrefLow),"",ROUND(((C3246-VrefLow)*(2^REsolution))/(VrefHigh-VrefLow),0))</f>
        <v>797</v>
      </c>
      <c r="E3246" s="5" t="str">
        <f>IF(OR(A3245&gt;=2^I$9,C3245&lt;=VrefLow),"",DEC2BIN((MOD(D3246,4096)/512),3)&amp;DEC2BIN(MOD(D3246,512),9))</f>
        <v>001100011101</v>
      </c>
      <c r="F3246" s="1" t="str">
        <f>IF(OR(A3245&gt;=2^I$9,C3245&lt;=VrefLow),"",DEC2HEX(D3246,4))</f>
        <v>031D</v>
      </c>
    </row>
    <row r="3247" spans="1:6" x14ac:dyDescent="0.25">
      <c r="A3247" s="2">
        <f>IF(OR(A3246&gt;=2^I$9,C3246&lt;=VrefLow),"",A3246+1)</f>
        <v>3244</v>
      </c>
      <c r="B3247" s="6">
        <f>IF(OR(A3246&gt;=2^I$9,C3246&lt;=VrefLow),"",IF(B3246&lt;=0,"",(B3246-(M$6/(2^I$9)))))</f>
        <v>1.3328124999996067</v>
      </c>
      <c r="C3247" s="6">
        <f>IF(OR(A3246&gt;=2^I$9,C3246&lt;=VrefLow),"",(B3247*M$12)/(M$9+M$12))</f>
        <v>0.52455609252808155</v>
      </c>
      <c r="D3247" s="4">
        <f>IF(OR(A3246&gt;=2^I$9,C3246&lt;=VrefLow),"",ROUND(((C3247-VrefLow)*(2^REsolution))/(VrefHigh-VrefLow),0))</f>
        <v>796</v>
      </c>
      <c r="E3247" s="5" t="str">
        <f>IF(OR(A3246&gt;=2^I$9,C3246&lt;=VrefLow),"",DEC2BIN((MOD(D3247,4096)/512),3)&amp;DEC2BIN(MOD(D3247,512),9))</f>
        <v>001100011100</v>
      </c>
      <c r="F3247" s="1" t="str">
        <f>IF(OR(A3246&gt;=2^I$9,C3246&lt;=VrefLow),"",DEC2HEX(D3247,4))</f>
        <v>031C</v>
      </c>
    </row>
    <row r="3248" spans="1:6" x14ac:dyDescent="0.25">
      <c r="A3248" s="2">
        <f>IF(OR(A3247&gt;=2^I$9,C3247&lt;=VrefLow),"",A3247+1)</f>
        <v>3245</v>
      </c>
      <c r="B3248" s="6">
        <f>IF(OR(A3247&gt;=2^I$9,C3247&lt;=VrefLow),"",IF(B3247&lt;=0,"",(B3247-(M$6/(2^I$9)))))</f>
        <v>1.3312499999996068</v>
      </c>
      <c r="C3248" s="6">
        <f>IF(OR(A3247&gt;=2^I$9,C3247&lt;=VrefLow),"",(B3248*M$12)/(M$9+M$12))</f>
        <v>0.5239411381405924</v>
      </c>
      <c r="D3248" s="4">
        <f>IF(OR(A3247&gt;=2^I$9,C3247&lt;=VrefLow),"",ROUND(((C3248-VrefLow)*(2^REsolution))/(VrefHigh-VrefLow),0))</f>
        <v>795</v>
      </c>
      <c r="E3248" s="5" t="str">
        <f>IF(OR(A3247&gt;=2^I$9,C3247&lt;=VrefLow),"",DEC2BIN((MOD(D3248,4096)/512),3)&amp;DEC2BIN(MOD(D3248,512),9))</f>
        <v>001100011011</v>
      </c>
      <c r="F3248" s="1" t="str">
        <f>IF(OR(A3247&gt;=2^I$9,C3247&lt;=VrefLow),"",DEC2HEX(D3248,4))</f>
        <v>031B</v>
      </c>
    </row>
    <row r="3249" spans="1:6" x14ac:dyDescent="0.25">
      <c r="A3249" s="2">
        <f>IF(OR(A3248&gt;=2^I$9,C3248&lt;=VrefLow),"",A3248+1)</f>
        <v>3246</v>
      </c>
      <c r="B3249" s="6">
        <f>IF(OR(A3248&gt;=2^I$9,C3248&lt;=VrefLow),"",IF(B3248&lt;=0,"",(B3248-(M$6/(2^I$9)))))</f>
        <v>1.3296874999996069</v>
      </c>
      <c r="C3249" s="6">
        <f>IF(OR(A3248&gt;=2^I$9,C3248&lt;=VrefLow),"",(B3249*M$12)/(M$9+M$12))</f>
        <v>0.52332618375310325</v>
      </c>
      <c r="D3249" s="4">
        <f>IF(OR(A3248&gt;=2^I$9,C3248&lt;=VrefLow),"",ROUND(((C3249-VrefLow)*(2^REsolution))/(VrefHigh-VrefLow),0))</f>
        <v>794</v>
      </c>
      <c r="E3249" s="5" t="str">
        <f>IF(OR(A3248&gt;=2^I$9,C3248&lt;=VrefLow),"",DEC2BIN((MOD(D3249,4096)/512),3)&amp;DEC2BIN(MOD(D3249,512),9))</f>
        <v>001100011010</v>
      </c>
      <c r="F3249" s="1" t="str">
        <f>IF(OR(A3248&gt;=2^I$9,C3248&lt;=VrefLow),"",DEC2HEX(D3249,4))</f>
        <v>031A</v>
      </c>
    </row>
    <row r="3250" spans="1:6" x14ac:dyDescent="0.25">
      <c r="A3250" s="2">
        <f>IF(OR(A3249&gt;=2^I$9,C3249&lt;=VrefLow),"",A3249+1)</f>
        <v>3247</v>
      </c>
      <c r="B3250" s="6">
        <f>IF(OR(A3249&gt;=2^I$9,C3249&lt;=VrefLow),"",IF(B3249&lt;=0,"",(B3249-(M$6/(2^I$9)))))</f>
        <v>1.328124999999607</v>
      </c>
      <c r="C3250" s="6">
        <f>IF(OR(A3249&gt;=2^I$9,C3249&lt;=VrefLow),"",(B3250*M$12)/(M$9+M$12))</f>
        <v>0.52271122936561421</v>
      </c>
      <c r="D3250" s="4">
        <f>IF(OR(A3249&gt;=2^I$9,C3249&lt;=VrefLow),"",ROUND(((C3250-VrefLow)*(2^REsolution))/(VrefHigh-VrefLow),0))</f>
        <v>793</v>
      </c>
      <c r="E3250" s="5" t="str">
        <f>IF(OR(A3249&gt;=2^I$9,C3249&lt;=VrefLow),"",DEC2BIN((MOD(D3250,4096)/512),3)&amp;DEC2BIN(MOD(D3250,512),9))</f>
        <v>001100011001</v>
      </c>
      <c r="F3250" s="1" t="str">
        <f>IF(OR(A3249&gt;=2^I$9,C3249&lt;=VrefLow),"",DEC2HEX(D3250,4))</f>
        <v>0319</v>
      </c>
    </row>
    <row r="3251" spans="1:6" x14ac:dyDescent="0.25">
      <c r="A3251" s="2">
        <f>IF(OR(A3250&gt;=2^I$9,C3250&lt;=VrefLow),"",A3250+1)</f>
        <v>3248</v>
      </c>
      <c r="B3251" s="6">
        <f>IF(OR(A3250&gt;=2^I$9,C3250&lt;=VrefLow),"",IF(B3250&lt;=0,"",(B3250-(M$6/(2^I$9)))))</f>
        <v>1.3265624999996071</v>
      </c>
      <c r="C3251" s="6">
        <f>IF(OR(A3250&gt;=2^I$9,C3250&lt;=VrefLow),"",(B3251*M$12)/(M$9+M$12))</f>
        <v>0.52209627497812516</v>
      </c>
      <c r="D3251" s="4">
        <f>IF(OR(A3250&gt;=2^I$9,C3250&lt;=VrefLow),"",ROUND(((C3251-VrefLow)*(2^REsolution))/(VrefHigh-VrefLow),0))</f>
        <v>792</v>
      </c>
      <c r="E3251" s="5" t="str">
        <f>IF(OR(A3250&gt;=2^I$9,C3250&lt;=VrefLow),"",DEC2BIN((MOD(D3251,4096)/512),3)&amp;DEC2BIN(MOD(D3251,512),9))</f>
        <v>001100011000</v>
      </c>
      <c r="F3251" s="1" t="str">
        <f>IF(OR(A3250&gt;=2^I$9,C3250&lt;=VrefLow),"",DEC2HEX(D3251,4))</f>
        <v>0318</v>
      </c>
    </row>
    <row r="3252" spans="1:6" x14ac:dyDescent="0.25">
      <c r="A3252" s="2">
        <f>IF(OR(A3251&gt;=2^I$9,C3251&lt;=VrefLow),"",A3251+1)</f>
        <v>3249</v>
      </c>
      <c r="B3252" s="6">
        <f>IF(OR(A3251&gt;=2^I$9,C3251&lt;=VrefLow),"",IF(B3251&lt;=0,"",(B3251-(M$6/(2^I$9)))))</f>
        <v>1.3249999999996072</v>
      </c>
      <c r="C3252" s="6">
        <f>IF(OR(A3251&gt;=2^I$9,C3251&lt;=VrefLow),"",(B3252*M$12)/(M$9+M$12))</f>
        <v>0.52148132059063601</v>
      </c>
      <c r="D3252" s="4">
        <f>IF(OR(A3251&gt;=2^I$9,C3251&lt;=VrefLow),"",ROUND(((C3252-VrefLow)*(2^REsolution))/(VrefHigh-VrefLow),0))</f>
        <v>791</v>
      </c>
      <c r="E3252" s="5" t="str">
        <f>IF(OR(A3251&gt;=2^I$9,C3251&lt;=VrefLow),"",DEC2BIN((MOD(D3252,4096)/512),3)&amp;DEC2BIN(MOD(D3252,512),9))</f>
        <v>001100010111</v>
      </c>
      <c r="F3252" s="1" t="str">
        <f>IF(OR(A3251&gt;=2^I$9,C3251&lt;=VrefLow),"",DEC2HEX(D3252,4))</f>
        <v>0317</v>
      </c>
    </row>
    <row r="3253" spans="1:6" x14ac:dyDescent="0.25">
      <c r="A3253" s="2">
        <f>IF(OR(A3252&gt;=2^I$9,C3252&lt;=VrefLow),"",A3252+1)</f>
        <v>3250</v>
      </c>
      <c r="B3253" s="6">
        <f>IF(OR(A3252&gt;=2^I$9,C3252&lt;=VrefLow),"",IF(B3252&lt;=0,"",(B3252-(M$6/(2^I$9)))))</f>
        <v>1.3234374999996072</v>
      </c>
      <c r="C3253" s="6">
        <f>IF(OR(A3252&gt;=2^I$9,C3252&lt;=VrefLow),"",(B3253*M$12)/(M$9+M$12))</f>
        <v>0.52086636620314686</v>
      </c>
      <c r="D3253" s="4">
        <f>IF(OR(A3252&gt;=2^I$9,C3252&lt;=VrefLow),"",ROUND(((C3253-VrefLow)*(2^REsolution))/(VrefHigh-VrefLow),0))</f>
        <v>790</v>
      </c>
      <c r="E3253" s="5" t="str">
        <f>IF(OR(A3252&gt;=2^I$9,C3252&lt;=VrefLow),"",DEC2BIN((MOD(D3253,4096)/512),3)&amp;DEC2BIN(MOD(D3253,512),9))</f>
        <v>001100010110</v>
      </c>
      <c r="F3253" s="1" t="str">
        <f>IF(OR(A3252&gt;=2^I$9,C3252&lt;=VrefLow),"",DEC2HEX(D3253,4))</f>
        <v>0316</v>
      </c>
    </row>
    <row r="3254" spans="1:6" x14ac:dyDescent="0.25">
      <c r="A3254" s="2">
        <f>IF(OR(A3253&gt;=2^I$9,C3253&lt;=VrefLow),"",A3253+1)</f>
        <v>3251</v>
      </c>
      <c r="B3254" s="6">
        <f>IF(OR(A3253&gt;=2^I$9,C3253&lt;=VrefLow),"",IF(B3253&lt;=0,"",(B3253-(M$6/(2^I$9)))))</f>
        <v>1.3218749999996073</v>
      </c>
      <c r="C3254" s="6">
        <f>IF(OR(A3253&gt;=2^I$9,C3253&lt;=VrefLow),"",(B3254*M$12)/(M$9+M$12))</f>
        <v>0.52025141181565782</v>
      </c>
      <c r="D3254" s="4">
        <f>IF(OR(A3253&gt;=2^I$9,C3253&lt;=VrefLow),"",ROUND(((C3254-VrefLow)*(2^REsolution))/(VrefHigh-VrefLow),0))</f>
        <v>789</v>
      </c>
      <c r="E3254" s="5" t="str">
        <f>IF(OR(A3253&gt;=2^I$9,C3253&lt;=VrefLow),"",DEC2BIN((MOD(D3254,4096)/512),3)&amp;DEC2BIN(MOD(D3254,512),9))</f>
        <v>001100010101</v>
      </c>
      <c r="F3254" s="1" t="str">
        <f>IF(OR(A3253&gt;=2^I$9,C3253&lt;=VrefLow),"",DEC2HEX(D3254,4))</f>
        <v>0315</v>
      </c>
    </row>
    <row r="3255" spans="1:6" x14ac:dyDescent="0.25">
      <c r="A3255" s="2">
        <f>IF(OR(A3254&gt;=2^I$9,C3254&lt;=VrefLow),"",A3254+1)</f>
        <v>3252</v>
      </c>
      <c r="B3255" s="6">
        <f>IF(OR(A3254&gt;=2^I$9,C3254&lt;=VrefLow),"",IF(B3254&lt;=0,"",(B3254-(M$6/(2^I$9)))))</f>
        <v>1.3203124999996074</v>
      </c>
      <c r="C3255" s="6">
        <f>IF(OR(A3254&gt;=2^I$9,C3254&lt;=VrefLow),"",(B3255*M$12)/(M$9+M$12))</f>
        <v>0.51963645742816866</v>
      </c>
      <c r="D3255" s="4">
        <f>IF(OR(A3254&gt;=2^I$9,C3254&lt;=VrefLow),"",ROUND(((C3255-VrefLow)*(2^REsolution))/(VrefHigh-VrefLow),0))</f>
        <v>788</v>
      </c>
      <c r="E3255" s="5" t="str">
        <f>IF(OR(A3254&gt;=2^I$9,C3254&lt;=VrefLow),"",DEC2BIN((MOD(D3255,4096)/512),3)&amp;DEC2BIN(MOD(D3255,512),9))</f>
        <v>001100010100</v>
      </c>
      <c r="F3255" s="1" t="str">
        <f>IF(OR(A3254&gt;=2^I$9,C3254&lt;=VrefLow),"",DEC2HEX(D3255,4))</f>
        <v>0314</v>
      </c>
    </row>
    <row r="3256" spans="1:6" x14ac:dyDescent="0.25">
      <c r="A3256" s="2">
        <f>IF(OR(A3255&gt;=2^I$9,C3255&lt;=VrefLow),"",A3255+1)</f>
        <v>3253</v>
      </c>
      <c r="B3256" s="6">
        <f>IF(OR(A3255&gt;=2^I$9,C3255&lt;=VrefLow),"",IF(B3255&lt;=0,"",(B3255-(M$6/(2^I$9)))))</f>
        <v>1.3187499999996075</v>
      </c>
      <c r="C3256" s="6">
        <f>IF(OR(A3255&gt;=2^I$9,C3255&lt;=VrefLow),"",(B3256*M$12)/(M$9+M$12))</f>
        <v>0.51902150304067951</v>
      </c>
      <c r="D3256" s="4">
        <f>IF(OR(A3255&gt;=2^I$9,C3255&lt;=VrefLow),"",ROUND(((C3256-VrefLow)*(2^REsolution))/(VrefHigh-VrefLow),0))</f>
        <v>787</v>
      </c>
      <c r="E3256" s="5" t="str">
        <f>IF(OR(A3255&gt;=2^I$9,C3255&lt;=VrefLow),"",DEC2BIN((MOD(D3256,4096)/512),3)&amp;DEC2BIN(MOD(D3256,512),9))</f>
        <v>001100010011</v>
      </c>
      <c r="F3256" s="1" t="str">
        <f>IF(OR(A3255&gt;=2^I$9,C3255&lt;=VrefLow),"",DEC2HEX(D3256,4))</f>
        <v>0313</v>
      </c>
    </row>
    <row r="3257" spans="1:6" x14ac:dyDescent="0.25">
      <c r="A3257" s="2">
        <f>IF(OR(A3256&gt;=2^I$9,C3256&lt;=VrefLow),"",A3256+1)</f>
        <v>3254</v>
      </c>
      <c r="B3257" s="6">
        <f>IF(OR(A3256&gt;=2^I$9,C3256&lt;=VrefLow),"",IF(B3256&lt;=0,"",(B3256-(M$6/(2^I$9)))))</f>
        <v>1.3171874999996076</v>
      </c>
      <c r="C3257" s="6">
        <f>IF(OR(A3256&gt;=2^I$9,C3256&lt;=VrefLow),"",(B3257*M$12)/(M$9+M$12))</f>
        <v>0.51840654865319047</v>
      </c>
      <c r="D3257" s="4">
        <f>IF(OR(A3256&gt;=2^I$9,C3256&lt;=VrefLow),"",ROUND(((C3257-VrefLow)*(2^REsolution))/(VrefHigh-VrefLow),0))</f>
        <v>786</v>
      </c>
      <c r="E3257" s="5" t="str">
        <f>IF(OR(A3256&gt;=2^I$9,C3256&lt;=VrefLow),"",DEC2BIN((MOD(D3257,4096)/512),3)&amp;DEC2BIN(MOD(D3257,512),9))</f>
        <v>001100010010</v>
      </c>
      <c r="F3257" s="1" t="str">
        <f>IF(OR(A3256&gt;=2^I$9,C3256&lt;=VrefLow),"",DEC2HEX(D3257,4))</f>
        <v>0312</v>
      </c>
    </row>
    <row r="3258" spans="1:6" x14ac:dyDescent="0.25">
      <c r="A3258" s="2">
        <f>IF(OR(A3257&gt;=2^I$9,C3257&lt;=VrefLow),"",A3257+1)</f>
        <v>3255</v>
      </c>
      <c r="B3258" s="6">
        <f>IF(OR(A3257&gt;=2^I$9,C3257&lt;=VrefLow),"",IF(B3257&lt;=0,"",(B3257-(M$6/(2^I$9)))))</f>
        <v>1.3156249999996077</v>
      </c>
      <c r="C3258" s="6">
        <f>IF(OR(A3257&gt;=2^I$9,C3257&lt;=VrefLow),"",(B3258*M$12)/(M$9+M$12))</f>
        <v>0.51779159426570143</v>
      </c>
      <c r="D3258" s="4">
        <f>IF(OR(A3257&gt;=2^I$9,C3257&lt;=VrefLow),"",ROUND(((C3258-VrefLow)*(2^REsolution))/(VrefHigh-VrefLow),0))</f>
        <v>786</v>
      </c>
      <c r="E3258" s="5" t="str">
        <f>IF(OR(A3257&gt;=2^I$9,C3257&lt;=VrefLow),"",DEC2BIN((MOD(D3258,4096)/512),3)&amp;DEC2BIN(MOD(D3258,512),9))</f>
        <v>001100010010</v>
      </c>
      <c r="F3258" s="1" t="str">
        <f>IF(OR(A3257&gt;=2^I$9,C3257&lt;=VrefLow),"",DEC2HEX(D3258,4))</f>
        <v>0312</v>
      </c>
    </row>
    <row r="3259" spans="1:6" x14ac:dyDescent="0.25">
      <c r="A3259" s="2">
        <f>IF(OR(A3258&gt;=2^I$9,C3258&lt;=VrefLow),"",A3258+1)</f>
        <v>3256</v>
      </c>
      <c r="B3259" s="6">
        <f>IF(OR(A3258&gt;=2^I$9,C3258&lt;=VrefLow),"",IF(B3258&lt;=0,"",(B3258-(M$6/(2^I$9)))))</f>
        <v>1.3140624999996078</v>
      </c>
      <c r="C3259" s="6">
        <f>IF(OR(A3258&gt;=2^I$9,C3258&lt;=VrefLow),"",(B3259*M$12)/(M$9+M$12))</f>
        <v>0.51717663987821227</v>
      </c>
      <c r="D3259" s="4">
        <f>IF(OR(A3258&gt;=2^I$9,C3258&lt;=VrefLow),"",ROUND(((C3259-VrefLow)*(2^REsolution))/(VrefHigh-VrefLow),0))</f>
        <v>785</v>
      </c>
      <c r="E3259" s="5" t="str">
        <f>IF(OR(A3258&gt;=2^I$9,C3258&lt;=VrefLow),"",DEC2BIN((MOD(D3259,4096)/512),3)&amp;DEC2BIN(MOD(D3259,512),9))</f>
        <v>001100010001</v>
      </c>
      <c r="F3259" s="1" t="str">
        <f>IF(OR(A3258&gt;=2^I$9,C3258&lt;=VrefLow),"",DEC2HEX(D3259,4))</f>
        <v>0311</v>
      </c>
    </row>
    <row r="3260" spans="1:6" x14ac:dyDescent="0.25">
      <c r="A3260" s="2">
        <f>IF(OR(A3259&gt;=2^I$9,C3259&lt;=VrefLow),"",A3259+1)</f>
        <v>3257</v>
      </c>
      <c r="B3260" s="6">
        <f>IF(OR(A3259&gt;=2^I$9,C3259&lt;=VrefLow),"",IF(B3259&lt;=0,"",(B3259-(M$6/(2^I$9)))))</f>
        <v>1.3124999999996079</v>
      </c>
      <c r="C3260" s="6">
        <f>IF(OR(A3259&gt;=2^I$9,C3259&lt;=VrefLow),"",(B3260*M$12)/(M$9+M$12))</f>
        <v>0.51656168549072323</v>
      </c>
      <c r="D3260" s="4">
        <f>IF(OR(A3259&gt;=2^I$9,C3259&lt;=VrefLow),"",ROUND(((C3260-VrefLow)*(2^REsolution))/(VrefHigh-VrefLow),0))</f>
        <v>784</v>
      </c>
      <c r="E3260" s="5" t="str">
        <f>IF(OR(A3259&gt;=2^I$9,C3259&lt;=VrefLow),"",DEC2BIN((MOD(D3260,4096)/512),3)&amp;DEC2BIN(MOD(D3260,512),9))</f>
        <v>001100010000</v>
      </c>
      <c r="F3260" s="1" t="str">
        <f>IF(OR(A3259&gt;=2^I$9,C3259&lt;=VrefLow),"",DEC2HEX(D3260,4))</f>
        <v>0310</v>
      </c>
    </row>
    <row r="3261" spans="1:6" x14ac:dyDescent="0.25">
      <c r="A3261" s="2">
        <f>IF(OR(A3260&gt;=2^I$9,C3260&lt;=VrefLow),"",A3260+1)</f>
        <v>3258</v>
      </c>
      <c r="B3261" s="6">
        <f>IF(OR(A3260&gt;=2^I$9,C3260&lt;=VrefLow),"",IF(B3260&lt;=0,"",(B3260-(M$6/(2^I$9)))))</f>
        <v>1.310937499999608</v>
      </c>
      <c r="C3261" s="6">
        <f>IF(OR(A3260&gt;=2^I$9,C3260&lt;=VrefLow),"",(B3261*M$12)/(M$9+M$12))</f>
        <v>0.51594673110323408</v>
      </c>
      <c r="D3261" s="4">
        <f>IF(OR(A3260&gt;=2^I$9,C3260&lt;=VrefLow),"",ROUND(((C3261-VrefLow)*(2^REsolution))/(VrefHigh-VrefLow),0))</f>
        <v>783</v>
      </c>
      <c r="E3261" s="5" t="str">
        <f>IF(OR(A3260&gt;=2^I$9,C3260&lt;=VrefLow),"",DEC2BIN((MOD(D3261,4096)/512),3)&amp;DEC2BIN(MOD(D3261,512),9))</f>
        <v>001100001111</v>
      </c>
      <c r="F3261" s="1" t="str">
        <f>IF(OR(A3260&gt;=2^I$9,C3260&lt;=VrefLow),"",DEC2HEX(D3261,4))</f>
        <v>030F</v>
      </c>
    </row>
    <row r="3262" spans="1:6" x14ac:dyDescent="0.25">
      <c r="A3262" s="2">
        <f>IF(OR(A3261&gt;=2^I$9,C3261&lt;=VrefLow),"",A3261+1)</f>
        <v>3259</v>
      </c>
      <c r="B3262" s="6">
        <f>IF(OR(A3261&gt;=2^I$9,C3261&lt;=VrefLow),"",IF(B3261&lt;=0,"",(B3261-(M$6/(2^I$9)))))</f>
        <v>1.309374999999608</v>
      </c>
      <c r="C3262" s="6">
        <f>IF(OR(A3261&gt;=2^I$9,C3261&lt;=VrefLow),"",(B3262*M$12)/(M$9+M$12))</f>
        <v>0.51533177671574493</v>
      </c>
      <c r="D3262" s="4">
        <f>IF(OR(A3261&gt;=2^I$9,C3261&lt;=VrefLow),"",ROUND(((C3262-VrefLow)*(2^REsolution))/(VrefHigh-VrefLow),0))</f>
        <v>782</v>
      </c>
      <c r="E3262" s="5" t="str">
        <f>IF(OR(A3261&gt;=2^I$9,C3261&lt;=VrefLow),"",DEC2BIN((MOD(D3262,4096)/512),3)&amp;DEC2BIN(MOD(D3262,512),9))</f>
        <v>001100001110</v>
      </c>
      <c r="F3262" s="1" t="str">
        <f>IF(OR(A3261&gt;=2^I$9,C3261&lt;=VrefLow),"",DEC2HEX(D3262,4))</f>
        <v>030E</v>
      </c>
    </row>
    <row r="3263" spans="1:6" x14ac:dyDescent="0.25">
      <c r="A3263" s="2">
        <f>IF(OR(A3262&gt;=2^I$9,C3262&lt;=VrefLow),"",A3262+1)</f>
        <v>3260</v>
      </c>
      <c r="B3263" s="6">
        <f>IF(OR(A3262&gt;=2^I$9,C3262&lt;=VrefLow),"",IF(B3262&lt;=0,"",(B3262-(M$6/(2^I$9)))))</f>
        <v>1.3078124999996081</v>
      </c>
      <c r="C3263" s="6">
        <f>IF(OR(A3262&gt;=2^I$9,C3262&lt;=VrefLow),"",(B3263*M$12)/(M$9+M$12))</f>
        <v>0.51471682232825589</v>
      </c>
      <c r="D3263" s="4">
        <f>IF(OR(A3262&gt;=2^I$9,C3262&lt;=VrefLow),"",ROUND(((C3263-VrefLow)*(2^REsolution))/(VrefHigh-VrefLow),0))</f>
        <v>781</v>
      </c>
      <c r="E3263" s="5" t="str">
        <f>IF(OR(A3262&gt;=2^I$9,C3262&lt;=VrefLow),"",DEC2BIN((MOD(D3263,4096)/512),3)&amp;DEC2BIN(MOD(D3263,512),9))</f>
        <v>001100001101</v>
      </c>
      <c r="F3263" s="1" t="str">
        <f>IF(OR(A3262&gt;=2^I$9,C3262&lt;=VrefLow),"",DEC2HEX(D3263,4))</f>
        <v>030D</v>
      </c>
    </row>
    <row r="3264" spans="1:6" x14ac:dyDescent="0.25">
      <c r="A3264" s="2">
        <f>IF(OR(A3263&gt;=2^I$9,C3263&lt;=VrefLow),"",A3263+1)</f>
        <v>3261</v>
      </c>
      <c r="B3264" s="6">
        <f>IF(OR(A3263&gt;=2^I$9,C3263&lt;=VrefLow),"",IF(B3263&lt;=0,"",(B3263-(M$6/(2^I$9)))))</f>
        <v>1.3062499999996082</v>
      </c>
      <c r="C3264" s="6">
        <f>IF(OR(A3263&gt;=2^I$9,C3263&lt;=VrefLow),"",(B3264*M$12)/(M$9+M$12))</f>
        <v>0.51410186794076684</v>
      </c>
      <c r="D3264" s="4">
        <f>IF(OR(A3263&gt;=2^I$9,C3263&lt;=VrefLow),"",ROUND(((C3264-VrefLow)*(2^REsolution))/(VrefHigh-VrefLow),0))</f>
        <v>780</v>
      </c>
      <c r="E3264" s="5" t="str">
        <f>IF(OR(A3263&gt;=2^I$9,C3263&lt;=VrefLow),"",DEC2BIN((MOD(D3264,4096)/512),3)&amp;DEC2BIN(MOD(D3264,512),9))</f>
        <v>001100001100</v>
      </c>
      <c r="F3264" s="1" t="str">
        <f>IF(OR(A3263&gt;=2^I$9,C3263&lt;=VrefLow),"",DEC2HEX(D3264,4))</f>
        <v>030C</v>
      </c>
    </row>
    <row r="3265" spans="1:6" x14ac:dyDescent="0.25">
      <c r="A3265" s="2">
        <f>IF(OR(A3264&gt;=2^I$9,C3264&lt;=VrefLow),"",A3264+1)</f>
        <v>3262</v>
      </c>
      <c r="B3265" s="6">
        <f>IF(OR(A3264&gt;=2^I$9,C3264&lt;=VrefLow),"",IF(B3264&lt;=0,"",(B3264-(M$6/(2^I$9)))))</f>
        <v>1.3046874999996083</v>
      </c>
      <c r="C3265" s="6">
        <f>IF(OR(A3264&gt;=2^I$9,C3264&lt;=VrefLow),"",(B3265*M$12)/(M$9+M$12))</f>
        <v>0.51348691355327758</v>
      </c>
      <c r="D3265" s="4">
        <f>IF(OR(A3264&gt;=2^I$9,C3264&lt;=VrefLow),"",ROUND(((C3265-VrefLow)*(2^REsolution))/(VrefHigh-VrefLow),0))</f>
        <v>779</v>
      </c>
      <c r="E3265" s="5" t="str">
        <f>IF(OR(A3264&gt;=2^I$9,C3264&lt;=VrefLow),"",DEC2BIN((MOD(D3265,4096)/512),3)&amp;DEC2BIN(MOD(D3265,512),9))</f>
        <v>001100001011</v>
      </c>
      <c r="F3265" s="1" t="str">
        <f>IF(OR(A3264&gt;=2^I$9,C3264&lt;=VrefLow),"",DEC2HEX(D3265,4))</f>
        <v>030B</v>
      </c>
    </row>
    <row r="3266" spans="1:6" x14ac:dyDescent="0.25">
      <c r="A3266" s="2">
        <f>IF(OR(A3265&gt;=2^I$9,C3265&lt;=VrefLow),"",A3265+1)</f>
        <v>3263</v>
      </c>
      <c r="B3266" s="6">
        <f>IF(OR(A3265&gt;=2^I$9,C3265&lt;=VrefLow),"",IF(B3265&lt;=0,"",(B3265-(M$6/(2^I$9)))))</f>
        <v>1.3031249999996084</v>
      </c>
      <c r="C3266" s="6">
        <f>IF(OR(A3265&gt;=2^I$9,C3265&lt;=VrefLow),"",(B3266*M$12)/(M$9+M$12))</f>
        <v>0.51287195916578854</v>
      </c>
      <c r="D3266" s="4">
        <f>IF(OR(A3265&gt;=2^I$9,C3265&lt;=VrefLow),"",ROUND(((C3266-VrefLow)*(2^REsolution))/(VrefHigh-VrefLow),0))</f>
        <v>778</v>
      </c>
      <c r="E3266" s="5" t="str">
        <f>IF(OR(A3265&gt;=2^I$9,C3265&lt;=VrefLow),"",DEC2BIN((MOD(D3266,4096)/512),3)&amp;DEC2BIN(MOD(D3266,512),9))</f>
        <v>001100001010</v>
      </c>
      <c r="F3266" s="1" t="str">
        <f>IF(OR(A3265&gt;=2^I$9,C3265&lt;=VrefLow),"",DEC2HEX(D3266,4))</f>
        <v>030A</v>
      </c>
    </row>
    <row r="3267" spans="1:6" x14ac:dyDescent="0.25">
      <c r="A3267" s="2">
        <f>IF(OR(A3266&gt;=2^I$9,C3266&lt;=VrefLow),"",A3266+1)</f>
        <v>3264</v>
      </c>
      <c r="B3267" s="6">
        <f>IF(OR(A3266&gt;=2^I$9,C3266&lt;=VrefLow),"",IF(B3266&lt;=0,"",(B3266-(M$6/(2^I$9)))))</f>
        <v>1.3015624999996085</v>
      </c>
      <c r="C3267" s="6">
        <f>IF(OR(A3266&gt;=2^I$9,C3266&lt;=VrefLow),"",(B3267*M$12)/(M$9+M$12))</f>
        <v>0.5122570047782995</v>
      </c>
      <c r="D3267" s="4">
        <f>IF(OR(A3266&gt;=2^I$9,C3266&lt;=VrefLow),"",ROUND(((C3267-VrefLow)*(2^REsolution))/(VrefHigh-VrefLow),0))</f>
        <v>777</v>
      </c>
      <c r="E3267" s="5" t="str">
        <f>IF(OR(A3266&gt;=2^I$9,C3266&lt;=VrefLow),"",DEC2BIN((MOD(D3267,4096)/512),3)&amp;DEC2BIN(MOD(D3267,512),9))</f>
        <v>001100001001</v>
      </c>
      <c r="F3267" s="1" t="str">
        <f>IF(OR(A3266&gt;=2^I$9,C3266&lt;=VrefLow),"",DEC2HEX(D3267,4))</f>
        <v>0309</v>
      </c>
    </row>
    <row r="3268" spans="1:6" x14ac:dyDescent="0.25">
      <c r="A3268" s="2">
        <f>IF(OR(A3267&gt;=2^I$9,C3267&lt;=VrefLow),"",A3267+1)</f>
        <v>3265</v>
      </c>
      <c r="B3268" s="6">
        <f>IF(OR(A3267&gt;=2^I$9,C3267&lt;=VrefLow),"",IF(B3267&lt;=0,"",(B3267-(M$6/(2^I$9)))))</f>
        <v>1.2999999999996086</v>
      </c>
      <c r="C3268" s="6">
        <f>IF(OR(A3267&gt;=2^I$9,C3267&lt;=VrefLow),"",(B3268*M$12)/(M$9+M$12))</f>
        <v>0.51164205039081034</v>
      </c>
      <c r="D3268" s="4">
        <f>IF(OR(A3267&gt;=2^I$9,C3267&lt;=VrefLow),"",ROUND(((C3268-VrefLow)*(2^REsolution))/(VrefHigh-VrefLow),0))</f>
        <v>776</v>
      </c>
      <c r="E3268" s="5" t="str">
        <f>IF(OR(A3267&gt;=2^I$9,C3267&lt;=VrefLow),"",DEC2BIN((MOD(D3268,4096)/512),3)&amp;DEC2BIN(MOD(D3268,512),9))</f>
        <v>001100001000</v>
      </c>
      <c r="F3268" s="1" t="str">
        <f>IF(OR(A3267&gt;=2^I$9,C3267&lt;=VrefLow),"",DEC2HEX(D3268,4))</f>
        <v>0308</v>
      </c>
    </row>
    <row r="3269" spans="1:6" x14ac:dyDescent="0.25">
      <c r="A3269" s="2">
        <f>IF(OR(A3268&gt;=2^I$9,C3268&lt;=VrefLow),"",A3268+1)</f>
        <v>3266</v>
      </c>
      <c r="B3269" s="6">
        <f>IF(OR(A3268&gt;=2^I$9,C3268&lt;=VrefLow),"",IF(B3268&lt;=0,"",(B3268-(M$6/(2^I$9)))))</f>
        <v>1.2984374999996087</v>
      </c>
      <c r="C3269" s="6">
        <f>IF(OR(A3268&gt;=2^I$9,C3268&lt;=VrefLow),"",(B3269*M$12)/(M$9+M$12))</f>
        <v>0.51102709600332119</v>
      </c>
      <c r="D3269" s="4">
        <f>IF(OR(A3268&gt;=2^I$9,C3268&lt;=VrefLow),"",ROUND(((C3269-VrefLow)*(2^REsolution))/(VrefHigh-VrefLow),0))</f>
        <v>775</v>
      </c>
      <c r="E3269" s="5" t="str">
        <f>IF(OR(A3268&gt;=2^I$9,C3268&lt;=VrefLow),"",DEC2BIN((MOD(D3269,4096)/512),3)&amp;DEC2BIN(MOD(D3269,512),9))</f>
        <v>001100000111</v>
      </c>
      <c r="F3269" s="1" t="str">
        <f>IF(OR(A3268&gt;=2^I$9,C3268&lt;=VrefLow),"",DEC2HEX(D3269,4))</f>
        <v>0307</v>
      </c>
    </row>
    <row r="3270" spans="1:6" x14ac:dyDescent="0.25">
      <c r="A3270" s="2">
        <f>IF(OR(A3269&gt;=2^I$9,C3269&lt;=VrefLow),"",A3269+1)</f>
        <v>3267</v>
      </c>
      <c r="B3270" s="6">
        <f>IF(OR(A3269&gt;=2^I$9,C3269&lt;=VrefLow),"",IF(B3269&lt;=0,"",(B3269-(M$6/(2^I$9)))))</f>
        <v>1.2968749999996088</v>
      </c>
      <c r="C3270" s="6">
        <f>IF(OR(A3269&gt;=2^I$9,C3269&lt;=VrefLow),"",(B3270*M$12)/(M$9+M$12))</f>
        <v>0.51041214161583215</v>
      </c>
      <c r="D3270" s="4">
        <f>IF(OR(A3269&gt;=2^I$9,C3269&lt;=VrefLow),"",ROUND(((C3270-VrefLow)*(2^REsolution))/(VrefHigh-VrefLow),0))</f>
        <v>774</v>
      </c>
      <c r="E3270" s="5" t="str">
        <f>IF(OR(A3269&gt;=2^I$9,C3269&lt;=VrefLow),"",DEC2BIN((MOD(D3270,4096)/512),3)&amp;DEC2BIN(MOD(D3270,512),9))</f>
        <v>001100000110</v>
      </c>
      <c r="F3270" s="1" t="str">
        <f>IF(OR(A3269&gt;=2^I$9,C3269&lt;=VrefLow),"",DEC2HEX(D3270,4))</f>
        <v>0306</v>
      </c>
    </row>
    <row r="3271" spans="1:6" x14ac:dyDescent="0.25">
      <c r="A3271" s="2">
        <f>IF(OR(A3270&gt;=2^I$9,C3270&lt;=VrefLow),"",A3270+1)</f>
        <v>3268</v>
      </c>
      <c r="B3271" s="6">
        <f>IF(OR(A3270&gt;=2^I$9,C3270&lt;=VrefLow),"",IF(B3270&lt;=0,"",(B3270-(M$6/(2^I$9)))))</f>
        <v>1.2953124999996088</v>
      </c>
      <c r="C3271" s="6">
        <f>IF(OR(A3270&gt;=2^I$9,C3270&lt;=VrefLow),"",(B3271*M$12)/(M$9+M$12))</f>
        <v>0.509797187228343</v>
      </c>
      <c r="D3271" s="4">
        <f>IF(OR(A3270&gt;=2^I$9,C3270&lt;=VrefLow),"",ROUND(((C3271-VrefLow)*(2^REsolution))/(VrefHigh-VrefLow),0))</f>
        <v>773</v>
      </c>
      <c r="E3271" s="5" t="str">
        <f>IF(OR(A3270&gt;=2^I$9,C3270&lt;=VrefLow),"",DEC2BIN((MOD(D3271,4096)/512),3)&amp;DEC2BIN(MOD(D3271,512),9))</f>
        <v>001100000101</v>
      </c>
      <c r="F3271" s="1" t="str">
        <f>IF(OR(A3270&gt;=2^I$9,C3270&lt;=VrefLow),"",DEC2HEX(D3271,4))</f>
        <v>0305</v>
      </c>
    </row>
    <row r="3272" spans="1:6" x14ac:dyDescent="0.25">
      <c r="A3272" s="2">
        <f>IF(OR(A3271&gt;=2^I$9,C3271&lt;=VrefLow),"",A3271+1)</f>
        <v>3269</v>
      </c>
      <c r="B3272" s="6">
        <f>IF(OR(A3271&gt;=2^I$9,C3271&lt;=VrefLow),"",IF(B3271&lt;=0,"",(B3271-(M$6/(2^I$9)))))</f>
        <v>1.2937499999996089</v>
      </c>
      <c r="C3272" s="6">
        <f>IF(OR(A3271&gt;=2^I$9,C3271&lt;=VrefLow),"",(B3272*M$12)/(M$9+M$12))</f>
        <v>0.50918223284085395</v>
      </c>
      <c r="D3272" s="4">
        <f>IF(OR(A3271&gt;=2^I$9,C3271&lt;=VrefLow),"",ROUND(((C3272-VrefLow)*(2^REsolution))/(VrefHigh-VrefLow),0))</f>
        <v>772</v>
      </c>
      <c r="E3272" s="5" t="str">
        <f>IF(OR(A3271&gt;=2^I$9,C3271&lt;=VrefLow),"",DEC2BIN((MOD(D3272,4096)/512),3)&amp;DEC2BIN(MOD(D3272,512),9))</f>
        <v>001100000100</v>
      </c>
      <c r="F3272" s="1" t="str">
        <f>IF(OR(A3271&gt;=2^I$9,C3271&lt;=VrefLow),"",DEC2HEX(D3272,4))</f>
        <v>0304</v>
      </c>
    </row>
    <row r="3273" spans="1:6" x14ac:dyDescent="0.25">
      <c r="A3273" s="2">
        <f>IF(OR(A3272&gt;=2^I$9,C3272&lt;=VrefLow),"",A3272+1)</f>
        <v>3270</v>
      </c>
      <c r="B3273" s="6">
        <f>IF(OR(A3272&gt;=2^I$9,C3272&lt;=VrefLow),"",IF(B3272&lt;=0,"",(B3272-(M$6/(2^I$9)))))</f>
        <v>1.292187499999609</v>
      </c>
      <c r="C3273" s="6">
        <f>IF(OR(A3272&gt;=2^I$9,C3272&lt;=VrefLow),"",(B3273*M$12)/(M$9+M$12))</f>
        <v>0.5085672784533648</v>
      </c>
      <c r="D3273" s="4">
        <f>IF(OR(A3272&gt;=2^I$9,C3272&lt;=VrefLow),"",ROUND(((C3273-VrefLow)*(2^REsolution))/(VrefHigh-VrefLow),0))</f>
        <v>772</v>
      </c>
      <c r="E3273" s="5" t="str">
        <f>IF(OR(A3272&gt;=2^I$9,C3272&lt;=VrefLow),"",DEC2BIN((MOD(D3273,4096)/512),3)&amp;DEC2BIN(MOD(D3273,512),9))</f>
        <v>001100000100</v>
      </c>
      <c r="F3273" s="1" t="str">
        <f>IF(OR(A3272&gt;=2^I$9,C3272&lt;=VrefLow),"",DEC2HEX(D3273,4))</f>
        <v>0304</v>
      </c>
    </row>
    <row r="3274" spans="1:6" x14ac:dyDescent="0.25">
      <c r="A3274" s="2">
        <f>IF(OR(A3273&gt;=2^I$9,C3273&lt;=VrefLow),"",A3273+1)</f>
        <v>3271</v>
      </c>
      <c r="B3274" s="6">
        <f>IF(OR(A3273&gt;=2^I$9,C3273&lt;=VrefLow),"",IF(B3273&lt;=0,"",(B3273-(M$6/(2^I$9)))))</f>
        <v>1.2906249999996091</v>
      </c>
      <c r="C3274" s="6">
        <f>IF(OR(A3273&gt;=2^I$9,C3273&lt;=VrefLow),"",(B3274*M$12)/(M$9+M$12))</f>
        <v>0.50795232406587565</v>
      </c>
      <c r="D3274" s="4">
        <f>IF(OR(A3273&gt;=2^I$9,C3273&lt;=VrefLow),"",ROUND(((C3274-VrefLow)*(2^REsolution))/(VrefHigh-VrefLow),0))</f>
        <v>771</v>
      </c>
      <c r="E3274" s="5" t="str">
        <f>IF(OR(A3273&gt;=2^I$9,C3273&lt;=VrefLow),"",DEC2BIN((MOD(D3274,4096)/512),3)&amp;DEC2BIN(MOD(D3274,512),9))</f>
        <v>001100000011</v>
      </c>
      <c r="F3274" s="1" t="str">
        <f>IF(OR(A3273&gt;=2^I$9,C3273&lt;=VrefLow),"",DEC2HEX(D3274,4))</f>
        <v>0303</v>
      </c>
    </row>
    <row r="3275" spans="1:6" x14ac:dyDescent="0.25">
      <c r="A3275" s="2">
        <f>IF(OR(A3274&gt;=2^I$9,C3274&lt;=VrefLow),"",A3274+1)</f>
        <v>3272</v>
      </c>
      <c r="B3275" s="6">
        <f>IF(OR(A3274&gt;=2^I$9,C3274&lt;=VrefLow),"",IF(B3274&lt;=0,"",(B3274-(M$6/(2^I$9)))))</f>
        <v>1.2890624999996092</v>
      </c>
      <c r="C3275" s="6">
        <f>IF(OR(A3274&gt;=2^I$9,C3274&lt;=VrefLow),"",(B3275*M$12)/(M$9+M$12))</f>
        <v>0.50733736967838661</v>
      </c>
      <c r="D3275" s="4">
        <f>IF(OR(A3274&gt;=2^I$9,C3274&lt;=VrefLow),"",ROUND(((C3275-VrefLow)*(2^REsolution))/(VrefHigh-VrefLow),0))</f>
        <v>770</v>
      </c>
      <c r="E3275" s="5" t="str">
        <f>IF(OR(A3274&gt;=2^I$9,C3274&lt;=VrefLow),"",DEC2BIN((MOD(D3275,4096)/512),3)&amp;DEC2BIN(MOD(D3275,512),9))</f>
        <v>001100000010</v>
      </c>
      <c r="F3275" s="1" t="str">
        <f>IF(OR(A3274&gt;=2^I$9,C3274&lt;=VrefLow),"",DEC2HEX(D3275,4))</f>
        <v>0302</v>
      </c>
    </row>
    <row r="3276" spans="1:6" x14ac:dyDescent="0.25">
      <c r="A3276" s="2">
        <f>IF(OR(A3275&gt;=2^I$9,C3275&lt;=VrefLow),"",A3275+1)</f>
        <v>3273</v>
      </c>
      <c r="B3276" s="6">
        <f>IF(OR(A3275&gt;=2^I$9,C3275&lt;=VrefLow),"",IF(B3275&lt;=0,"",(B3275-(M$6/(2^I$9)))))</f>
        <v>1.2874999999996093</v>
      </c>
      <c r="C3276" s="6">
        <f>IF(OR(A3275&gt;=2^I$9,C3275&lt;=VrefLow),"",(B3276*M$12)/(M$9+M$12))</f>
        <v>0.50672241529089757</v>
      </c>
      <c r="D3276" s="4">
        <f>IF(OR(A3275&gt;=2^I$9,C3275&lt;=VrefLow),"",ROUND(((C3276-VrefLow)*(2^REsolution))/(VrefHigh-VrefLow),0))</f>
        <v>769</v>
      </c>
      <c r="E3276" s="5" t="str">
        <f>IF(OR(A3275&gt;=2^I$9,C3275&lt;=VrefLow),"",DEC2BIN((MOD(D3276,4096)/512),3)&amp;DEC2BIN(MOD(D3276,512),9))</f>
        <v>001100000001</v>
      </c>
      <c r="F3276" s="1" t="str">
        <f>IF(OR(A3275&gt;=2^I$9,C3275&lt;=VrefLow),"",DEC2HEX(D3276,4))</f>
        <v>0301</v>
      </c>
    </row>
    <row r="3277" spans="1:6" x14ac:dyDescent="0.25">
      <c r="A3277" s="2">
        <f>IF(OR(A3276&gt;=2^I$9,C3276&lt;=VrefLow),"",A3276+1)</f>
        <v>3274</v>
      </c>
      <c r="B3277" s="6">
        <f>IF(OR(A3276&gt;=2^I$9,C3276&lt;=VrefLow),"",IF(B3276&lt;=0,"",(B3276-(M$6/(2^I$9)))))</f>
        <v>1.2859374999996094</v>
      </c>
      <c r="C3277" s="6">
        <f>IF(OR(A3276&gt;=2^I$9,C3276&lt;=VrefLow),"",(B3277*M$12)/(M$9+M$12))</f>
        <v>0.5061074609034083</v>
      </c>
      <c r="D3277" s="4">
        <f>IF(OR(A3276&gt;=2^I$9,C3276&lt;=VrefLow),"",ROUND(((C3277-VrefLow)*(2^REsolution))/(VrefHigh-VrefLow),0))</f>
        <v>768</v>
      </c>
      <c r="E3277" s="5" t="str">
        <f>IF(OR(A3276&gt;=2^I$9,C3276&lt;=VrefLow),"",DEC2BIN((MOD(D3277,4096)/512),3)&amp;DEC2BIN(MOD(D3277,512),9))</f>
        <v>001100000000</v>
      </c>
      <c r="F3277" s="1" t="str">
        <f>IF(OR(A3276&gt;=2^I$9,C3276&lt;=VrefLow),"",DEC2HEX(D3277,4))</f>
        <v>0300</v>
      </c>
    </row>
    <row r="3278" spans="1:6" x14ac:dyDescent="0.25">
      <c r="A3278" s="2">
        <f>IF(OR(A3277&gt;=2^I$9,C3277&lt;=VrefLow),"",A3277+1)</f>
        <v>3275</v>
      </c>
      <c r="B3278" s="6">
        <f>IF(OR(A3277&gt;=2^I$9,C3277&lt;=VrefLow),"",IF(B3277&lt;=0,"",(B3277-(M$6/(2^I$9)))))</f>
        <v>1.2843749999996095</v>
      </c>
      <c r="C3278" s="6">
        <f>IF(OR(A3277&gt;=2^I$9,C3277&lt;=VrefLow),"",(B3278*M$12)/(M$9+M$12))</f>
        <v>0.50549250651591926</v>
      </c>
      <c r="D3278" s="4">
        <f>IF(OR(A3277&gt;=2^I$9,C3277&lt;=VrefLow),"",ROUND(((C3278-VrefLow)*(2^REsolution))/(VrefHigh-VrefLow),0))</f>
        <v>767</v>
      </c>
      <c r="E3278" s="5" t="str">
        <f>IF(OR(A3277&gt;=2^I$9,C3277&lt;=VrefLow),"",DEC2BIN((MOD(D3278,4096)/512),3)&amp;DEC2BIN(MOD(D3278,512),9))</f>
        <v>001011111111</v>
      </c>
      <c r="F3278" s="1" t="str">
        <f>IF(OR(A3277&gt;=2^I$9,C3277&lt;=VrefLow),"",DEC2HEX(D3278,4))</f>
        <v>02FF</v>
      </c>
    </row>
    <row r="3279" spans="1:6" x14ac:dyDescent="0.25">
      <c r="A3279" s="2">
        <f>IF(OR(A3278&gt;=2^I$9,C3278&lt;=VrefLow),"",A3278+1)</f>
        <v>3276</v>
      </c>
      <c r="B3279" s="6">
        <f>IF(OR(A3278&gt;=2^I$9,C3278&lt;=VrefLow),"",IF(B3278&lt;=0,"",(B3278-(M$6/(2^I$9)))))</f>
        <v>1.2828124999996096</v>
      </c>
      <c r="C3279" s="6">
        <f>IF(OR(A3278&gt;=2^I$9,C3278&lt;=VrefLow),"",(B3279*M$12)/(M$9+M$12))</f>
        <v>0.50487755212843022</v>
      </c>
      <c r="D3279" s="4">
        <f>IF(OR(A3278&gt;=2^I$9,C3278&lt;=VrefLow),"",ROUND(((C3279-VrefLow)*(2^REsolution))/(VrefHigh-VrefLow),0))</f>
        <v>766</v>
      </c>
      <c r="E3279" s="5" t="str">
        <f>IF(OR(A3278&gt;=2^I$9,C3278&lt;=VrefLow),"",DEC2BIN((MOD(D3279,4096)/512),3)&amp;DEC2BIN(MOD(D3279,512),9))</f>
        <v>001011111110</v>
      </c>
      <c r="F3279" s="1" t="str">
        <f>IF(OR(A3278&gt;=2^I$9,C3278&lt;=VrefLow),"",DEC2HEX(D3279,4))</f>
        <v>02FE</v>
      </c>
    </row>
    <row r="3280" spans="1:6" x14ac:dyDescent="0.25">
      <c r="A3280" s="2">
        <f>IF(OR(A3279&gt;=2^I$9,C3279&lt;=VrefLow),"",A3279+1)</f>
        <v>3277</v>
      </c>
      <c r="B3280" s="6">
        <f>IF(OR(A3279&gt;=2^I$9,C3279&lt;=VrefLow),"",IF(B3279&lt;=0,"",(B3279-(M$6/(2^I$9)))))</f>
        <v>1.2812499999996096</v>
      </c>
      <c r="C3280" s="6">
        <f>IF(OR(A3279&gt;=2^I$9,C3279&lt;=VrefLow),"",(B3280*M$12)/(M$9+M$12))</f>
        <v>0.50426259774094107</v>
      </c>
      <c r="D3280" s="4">
        <f>IF(OR(A3279&gt;=2^I$9,C3279&lt;=VrefLow),"",ROUND(((C3280-VrefLow)*(2^REsolution))/(VrefHigh-VrefLow),0))</f>
        <v>765</v>
      </c>
      <c r="E3280" s="5" t="str">
        <f>IF(OR(A3279&gt;=2^I$9,C3279&lt;=VrefLow),"",DEC2BIN((MOD(D3280,4096)/512),3)&amp;DEC2BIN(MOD(D3280,512),9))</f>
        <v>001011111101</v>
      </c>
      <c r="F3280" s="1" t="str">
        <f>IF(OR(A3279&gt;=2^I$9,C3279&lt;=VrefLow),"",DEC2HEX(D3280,4))</f>
        <v>02FD</v>
      </c>
    </row>
    <row r="3281" spans="1:6" x14ac:dyDescent="0.25">
      <c r="A3281" s="2">
        <f>IF(OR(A3280&gt;=2^I$9,C3280&lt;=VrefLow),"",A3280+1)</f>
        <v>3278</v>
      </c>
      <c r="B3281" s="6">
        <f>IF(OR(A3280&gt;=2^I$9,C3280&lt;=VrefLow),"",IF(B3280&lt;=0,"",(B3280-(M$6/(2^I$9)))))</f>
        <v>1.2796874999996097</v>
      </c>
      <c r="C3281" s="6">
        <f>IF(OR(A3280&gt;=2^I$9,C3280&lt;=VrefLow),"",(B3281*M$12)/(M$9+M$12))</f>
        <v>0.50364764335345191</v>
      </c>
      <c r="D3281" s="4">
        <f>IF(OR(A3280&gt;=2^I$9,C3280&lt;=VrefLow),"",ROUND(((C3281-VrefLow)*(2^REsolution))/(VrefHigh-VrefLow),0))</f>
        <v>764</v>
      </c>
      <c r="E3281" s="5" t="str">
        <f>IF(OR(A3280&gt;=2^I$9,C3280&lt;=VrefLow),"",DEC2BIN((MOD(D3281,4096)/512),3)&amp;DEC2BIN(MOD(D3281,512),9))</f>
        <v>001011111100</v>
      </c>
      <c r="F3281" s="1" t="str">
        <f>IF(OR(A3280&gt;=2^I$9,C3280&lt;=VrefLow),"",DEC2HEX(D3281,4))</f>
        <v>02FC</v>
      </c>
    </row>
    <row r="3282" spans="1:6" x14ac:dyDescent="0.25">
      <c r="A3282" s="2">
        <f>IF(OR(A3281&gt;=2^I$9,C3281&lt;=VrefLow),"",A3281+1)</f>
        <v>3279</v>
      </c>
      <c r="B3282" s="6">
        <f>IF(OR(A3281&gt;=2^I$9,C3281&lt;=VrefLow),"",IF(B3281&lt;=0,"",(B3281-(M$6/(2^I$9)))))</f>
        <v>1.2781249999996098</v>
      </c>
      <c r="C3282" s="6">
        <f>IF(OR(A3281&gt;=2^I$9,C3281&lt;=VrefLow),"",(B3282*M$12)/(M$9+M$12))</f>
        <v>0.50303268896596287</v>
      </c>
      <c r="D3282" s="4">
        <f>IF(OR(A3281&gt;=2^I$9,C3281&lt;=VrefLow),"",ROUND(((C3282-VrefLow)*(2^REsolution))/(VrefHigh-VrefLow),0))</f>
        <v>763</v>
      </c>
      <c r="E3282" s="5" t="str">
        <f>IF(OR(A3281&gt;=2^I$9,C3281&lt;=VrefLow),"",DEC2BIN((MOD(D3282,4096)/512),3)&amp;DEC2BIN(MOD(D3282,512),9))</f>
        <v>001011111011</v>
      </c>
      <c r="F3282" s="1" t="str">
        <f>IF(OR(A3281&gt;=2^I$9,C3281&lt;=VrefLow),"",DEC2HEX(D3282,4))</f>
        <v>02FB</v>
      </c>
    </row>
    <row r="3283" spans="1:6" x14ac:dyDescent="0.25">
      <c r="A3283" s="2">
        <f>IF(OR(A3282&gt;=2^I$9,C3282&lt;=VrefLow),"",A3282+1)</f>
        <v>3280</v>
      </c>
      <c r="B3283" s="6">
        <f>IF(OR(A3282&gt;=2^I$9,C3282&lt;=VrefLow),"",IF(B3282&lt;=0,"",(B3282-(M$6/(2^I$9)))))</f>
        <v>1.2765624999996099</v>
      </c>
      <c r="C3283" s="6">
        <f>IF(OR(A3282&gt;=2^I$9,C3282&lt;=VrefLow),"",(B3283*M$12)/(M$9+M$12))</f>
        <v>0.50241773457847372</v>
      </c>
      <c r="D3283" s="4">
        <f>IF(OR(A3282&gt;=2^I$9,C3282&lt;=VrefLow),"",ROUND(((C3283-VrefLow)*(2^REsolution))/(VrefHigh-VrefLow),0))</f>
        <v>762</v>
      </c>
      <c r="E3283" s="5" t="str">
        <f>IF(OR(A3282&gt;=2^I$9,C3282&lt;=VrefLow),"",DEC2BIN((MOD(D3283,4096)/512),3)&amp;DEC2BIN(MOD(D3283,512),9))</f>
        <v>001011111010</v>
      </c>
      <c r="F3283" s="1" t="str">
        <f>IF(OR(A3282&gt;=2^I$9,C3282&lt;=VrefLow),"",DEC2HEX(D3283,4))</f>
        <v>02FA</v>
      </c>
    </row>
    <row r="3284" spans="1:6" x14ac:dyDescent="0.25">
      <c r="A3284" s="2">
        <f>IF(OR(A3283&gt;=2^I$9,C3283&lt;=VrefLow),"",A3283+1)</f>
        <v>3281</v>
      </c>
      <c r="B3284" s="6">
        <f>IF(OR(A3283&gt;=2^I$9,C3283&lt;=VrefLow),"",IF(B3283&lt;=0,"",(B3283-(M$6/(2^I$9)))))</f>
        <v>1.27499999999961</v>
      </c>
      <c r="C3284" s="6">
        <f>IF(OR(A3283&gt;=2^I$9,C3283&lt;=VrefLow),"",(B3284*M$12)/(M$9+M$12))</f>
        <v>0.50180278019098468</v>
      </c>
      <c r="D3284" s="4">
        <f>IF(OR(A3283&gt;=2^I$9,C3283&lt;=VrefLow),"",ROUND(((C3284-VrefLow)*(2^REsolution))/(VrefHigh-VrefLow),0))</f>
        <v>761</v>
      </c>
      <c r="E3284" s="5" t="str">
        <f>IF(OR(A3283&gt;=2^I$9,C3283&lt;=VrefLow),"",DEC2BIN((MOD(D3284,4096)/512),3)&amp;DEC2BIN(MOD(D3284,512),9))</f>
        <v>001011111001</v>
      </c>
      <c r="F3284" s="1" t="str">
        <f>IF(OR(A3283&gt;=2^I$9,C3283&lt;=VrefLow),"",DEC2HEX(D3284,4))</f>
        <v>02F9</v>
      </c>
    </row>
    <row r="3285" spans="1:6" x14ac:dyDescent="0.25">
      <c r="A3285" s="2">
        <f>IF(OR(A3284&gt;=2^I$9,C3284&lt;=VrefLow),"",A3284+1)</f>
        <v>3282</v>
      </c>
      <c r="B3285" s="6">
        <f>IF(OR(A3284&gt;=2^I$9,C3284&lt;=VrefLow),"",IF(B3284&lt;=0,"",(B3284-(M$6/(2^I$9)))))</f>
        <v>1.2734374999996101</v>
      </c>
      <c r="C3285" s="6">
        <f>IF(OR(A3284&gt;=2^I$9,C3284&lt;=VrefLow),"",(B3285*M$12)/(M$9+M$12))</f>
        <v>0.50118782580349552</v>
      </c>
      <c r="D3285" s="4">
        <f>IF(OR(A3284&gt;=2^I$9,C3284&lt;=VrefLow),"",ROUND(((C3285-VrefLow)*(2^REsolution))/(VrefHigh-VrefLow),0))</f>
        <v>760</v>
      </c>
      <c r="E3285" s="5" t="str">
        <f>IF(OR(A3284&gt;=2^I$9,C3284&lt;=VrefLow),"",DEC2BIN((MOD(D3285,4096)/512),3)&amp;DEC2BIN(MOD(D3285,512),9))</f>
        <v>001011111000</v>
      </c>
      <c r="F3285" s="1" t="str">
        <f>IF(OR(A3284&gt;=2^I$9,C3284&lt;=VrefLow),"",DEC2HEX(D3285,4))</f>
        <v>02F8</v>
      </c>
    </row>
    <row r="3286" spans="1:6" x14ac:dyDescent="0.25">
      <c r="A3286" s="2">
        <f>IF(OR(A3285&gt;=2^I$9,C3285&lt;=VrefLow),"",A3285+1)</f>
        <v>3283</v>
      </c>
      <c r="B3286" s="6">
        <f>IF(OR(A3285&gt;=2^I$9,C3285&lt;=VrefLow),"",IF(B3285&lt;=0,"",(B3285-(M$6/(2^I$9)))))</f>
        <v>1.2718749999996102</v>
      </c>
      <c r="C3286" s="6">
        <f>IF(OR(A3285&gt;=2^I$9,C3285&lt;=VrefLow),"",(B3286*M$12)/(M$9+M$12))</f>
        <v>0.50057287141600648</v>
      </c>
      <c r="D3286" s="4">
        <f>IF(OR(A3285&gt;=2^I$9,C3285&lt;=VrefLow),"",ROUND(((C3286-VrefLow)*(2^REsolution))/(VrefHigh-VrefLow),0))</f>
        <v>759</v>
      </c>
      <c r="E3286" s="5" t="str">
        <f>IF(OR(A3285&gt;=2^I$9,C3285&lt;=VrefLow),"",DEC2BIN((MOD(D3286,4096)/512),3)&amp;DEC2BIN(MOD(D3286,512),9))</f>
        <v>001011110111</v>
      </c>
      <c r="F3286" s="1" t="str">
        <f>IF(OR(A3285&gt;=2^I$9,C3285&lt;=VrefLow),"",DEC2HEX(D3286,4))</f>
        <v>02F7</v>
      </c>
    </row>
    <row r="3287" spans="1:6" x14ac:dyDescent="0.25">
      <c r="A3287" s="2">
        <f>IF(OR(A3286&gt;=2^I$9,C3286&lt;=VrefLow),"",A3286+1)</f>
        <v>3284</v>
      </c>
      <c r="B3287" s="6">
        <f>IF(OR(A3286&gt;=2^I$9,C3286&lt;=VrefLow),"",IF(B3286&lt;=0,"",(B3286-(M$6/(2^I$9)))))</f>
        <v>1.2703124999996103</v>
      </c>
      <c r="C3287" s="6">
        <f>IF(OR(A3286&gt;=2^I$9,C3286&lt;=VrefLow),"",(B3287*M$12)/(M$9+M$12))</f>
        <v>0.49995791702851733</v>
      </c>
      <c r="D3287" s="4">
        <f>IF(OR(A3286&gt;=2^I$9,C3286&lt;=VrefLow),"",ROUND(((C3287-VrefLow)*(2^REsolution))/(VrefHigh-VrefLow),0))</f>
        <v>758</v>
      </c>
      <c r="E3287" s="5" t="str">
        <f>IF(OR(A3286&gt;=2^I$9,C3286&lt;=VrefLow),"",DEC2BIN((MOD(D3287,4096)/512),3)&amp;DEC2BIN(MOD(D3287,512),9))</f>
        <v>001011110110</v>
      </c>
      <c r="F3287" s="1" t="str">
        <f>IF(OR(A3286&gt;=2^I$9,C3286&lt;=VrefLow),"",DEC2HEX(D3287,4))</f>
        <v>02F6</v>
      </c>
    </row>
    <row r="3288" spans="1:6" x14ac:dyDescent="0.25">
      <c r="A3288" s="2">
        <f>IF(OR(A3287&gt;=2^I$9,C3287&lt;=VrefLow),"",A3287+1)</f>
        <v>3285</v>
      </c>
      <c r="B3288" s="6">
        <f>IF(OR(A3287&gt;=2^I$9,C3287&lt;=VrefLow),"",IF(B3287&lt;=0,"",(B3287-(M$6/(2^I$9)))))</f>
        <v>1.2687499999996104</v>
      </c>
      <c r="C3288" s="6">
        <f>IF(OR(A3287&gt;=2^I$9,C3287&lt;=VrefLow),"",(B3288*M$12)/(M$9+M$12))</f>
        <v>0.49934296264102829</v>
      </c>
      <c r="D3288" s="4">
        <f>IF(OR(A3287&gt;=2^I$9,C3287&lt;=VrefLow),"",ROUND(((C3288-VrefLow)*(2^REsolution))/(VrefHigh-VrefLow),0))</f>
        <v>758</v>
      </c>
      <c r="E3288" s="5" t="str">
        <f>IF(OR(A3287&gt;=2^I$9,C3287&lt;=VrefLow),"",DEC2BIN((MOD(D3288,4096)/512),3)&amp;DEC2BIN(MOD(D3288,512),9))</f>
        <v>001011110110</v>
      </c>
      <c r="F3288" s="1" t="str">
        <f>IF(OR(A3287&gt;=2^I$9,C3287&lt;=VrefLow),"",DEC2HEX(D3288,4))</f>
        <v>02F6</v>
      </c>
    </row>
    <row r="3289" spans="1:6" x14ac:dyDescent="0.25">
      <c r="A3289" s="2">
        <f>IF(OR(A3288&gt;=2^I$9,C3288&lt;=VrefLow),"",A3288+1)</f>
        <v>3286</v>
      </c>
      <c r="B3289" s="6">
        <f>IF(OR(A3288&gt;=2^I$9,C3288&lt;=VrefLow),"",IF(B3288&lt;=0,"",(B3288-(M$6/(2^I$9)))))</f>
        <v>1.2671874999996104</v>
      </c>
      <c r="C3289" s="6">
        <f>IF(OR(A3288&gt;=2^I$9,C3288&lt;=VrefLow),"",(B3289*M$12)/(M$9+M$12))</f>
        <v>0.49872800825353908</v>
      </c>
      <c r="D3289" s="4">
        <f>IF(OR(A3288&gt;=2^I$9,C3288&lt;=VrefLow),"",ROUND(((C3289-VrefLow)*(2^REsolution))/(VrefHigh-VrefLow),0))</f>
        <v>757</v>
      </c>
      <c r="E3289" s="5" t="str">
        <f>IF(OR(A3288&gt;=2^I$9,C3288&lt;=VrefLow),"",DEC2BIN((MOD(D3289,4096)/512),3)&amp;DEC2BIN(MOD(D3289,512),9))</f>
        <v>001011110101</v>
      </c>
      <c r="F3289" s="1" t="str">
        <f>IF(OR(A3288&gt;=2^I$9,C3288&lt;=VrefLow),"",DEC2HEX(D3289,4))</f>
        <v>02F5</v>
      </c>
    </row>
    <row r="3290" spans="1:6" x14ac:dyDescent="0.25">
      <c r="A3290" s="2">
        <f>IF(OR(A3289&gt;=2^I$9,C3289&lt;=VrefLow),"",A3289+1)</f>
        <v>3287</v>
      </c>
      <c r="B3290" s="6">
        <f>IF(OR(A3289&gt;=2^I$9,C3289&lt;=VrefLow),"",IF(B3289&lt;=0,"",(B3289-(M$6/(2^I$9)))))</f>
        <v>1.2656249999996105</v>
      </c>
      <c r="C3290" s="6">
        <f>IF(OR(A3289&gt;=2^I$9,C3289&lt;=VrefLow),"",(B3290*M$12)/(M$9+M$12))</f>
        <v>0.49811305386604998</v>
      </c>
      <c r="D3290" s="4">
        <f>IF(OR(A3289&gt;=2^I$9,C3289&lt;=VrefLow),"",ROUND(((C3290-VrefLow)*(2^REsolution))/(VrefHigh-VrefLow),0))</f>
        <v>756</v>
      </c>
      <c r="E3290" s="5" t="str">
        <f>IF(OR(A3289&gt;=2^I$9,C3289&lt;=VrefLow),"",DEC2BIN((MOD(D3290,4096)/512),3)&amp;DEC2BIN(MOD(D3290,512),9))</f>
        <v>001011110100</v>
      </c>
      <c r="F3290" s="1" t="str">
        <f>IF(OR(A3289&gt;=2^I$9,C3289&lt;=VrefLow),"",DEC2HEX(D3290,4))</f>
        <v>02F4</v>
      </c>
    </row>
    <row r="3291" spans="1:6" x14ac:dyDescent="0.25">
      <c r="A3291" s="2">
        <f>IF(OR(A3290&gt;=2^I$9,C3290&lt;=VrefLow),"",A3290+1)</f>
        <v>3288</v>
      </c>
      <c r="B3291" s="6">
        <f>IF(OR(A3290&gt;=2^I$9,C3290&lt;=VrefLow),"",IF(B3290&lt;=0,"",(B3290-(M$6/(2^I$9)))))</f>
        <v>1.2640624999996106</v>
      </c>
      <c r="C3291" s="6">
        <f>IF(OR(A3290&gt;=2^I$9,C3290&lt;=VrefLow),"",(B3291*M$12)/(M$9+M$12))</f>
        <v>0.49749809947856094</v>
      </c>
      <c r="D3291" s="4">
        <f>IF(OR(A3290&gt;=2^I$9,C3290&lt;=VrefLow),"",ROUND(((C3291-VrefLow)*(2^REsolution))/(VrefHigh-VrefLow),0))</f>
        <v>755</v>
      </c>
      <c r="E3291" s="5" t="str">
        <f>IF(OR(A3290&gt;=2^I$9,C3290&lt;=VrefLow),"",DEC2BIN((MOD(D3291,4096)/512),3)&amp;DEC2BIN(MOD(D3291,512),9))</f>
        <v>001011110011</v>
      </c>
      <c r="F3291" s="1" t="str">
        <f>IF(OR(A3290&gt;=2^I$9,C3290&lt;=VrefLow),"",DEC2HEX(D3291,4))</f>
        <v>02F3</v>
      </c>
    </row>
    <row r="3292" spans="1:6" x14ac:dyDescent="0.25">
      <c r="A3292" s="2">
        <f>IF(OR(A3291&gt;=2^I$9,C3291&lt;=VrefLow),"",A3291+1)</f>
        <v>3289</v>
      </c>
      <c r="B3292" s="6">
        <f>IF(OR(A3291&gt;=2^I$9,C3291&lt;=VrefLow),"",IF(B3291&lt;=0,"",(B3291-(M$6/(2^I$9)))))</f>
        <v>1.2624999999996107</v>
      </c>
      <c r="C3292" s="6">
        <f>IF(OR(A3291&gt;=2^I$9,C3291&lt;=VrefLow),"",(B3292*M$12)/(M$9+M$12))</f>
        <v>0.49688314509107184</v>
      </c>
      <c r="D3292" s="4">
        <f>IF(OR(A3291&gt;=2^I$9,C3291&lt;=VrefLow),"",ROUND(((C3292-VrefLow)*(2^REsolution))/(VrefHigh-VrefLow),0))</f>
        <v>754</v>
      </c>
      <c r="E3292" s="5" t="str">
        <f>IF(OR(A3291&gt;=2^I$9,C3291&lt;=VrefLow),"",DEC2BIN((MOD(D3292,4096)/512),3)&amp;DEC2BIN(MOD(D3292,512),9))</f>
        <v>001011110010</v>
      </c>
      <c r="F3292" s="1" t="str">
        <f>IF(OR(A3291&gt;=2^I$9,C3291&lt;=VrefLow),"",DEC2HEX(D3292,4))</f>
        <v>02F2</v>
      </c>
    </row>
    <row r="3293" spans="1:6" x14ac:dyDescent="0.25">
      <c r="A3293" s="2">
        <f>IF(OR(A3292&gt;=2^I$9,C3292&lt;=VrefLow),"",A3292+1)</f>
        <v>3290</v>
      </c>
      <c r="B3293" s="6">
        <f>IF(OR(A3292&gt;=2^I$9,C3292&lt;=VrefLow),"",IF(B3292&lt;=0,"",(B3292-(M$6/(2^I$9)))))</f>
        <v>1.2609374999996108</v>
      </c>
      <c r="C3293" s="6">
        <f>IF(OR(A3292&gt;=2^I$9,C3292&lt;=VrefLow),"",(B3293*M$12)/(M$9+M$12))</f>
        <v>0.49626819070358269</v>
      </c>
      <c r="D3293" s="4">
        <f>IF(OR(A3292&gt;=2^I$9,C3292&lt;=VrefLow),"",ROUND(((C3293-VrefLow)*(2^REsolution))/(VrefHigh-VrefLow),0))</f>
        <v>753</v>
      </c>
      <c r="E3293" s="5" t="str">
        <f>IF(OR(A3292&gt;=2^I$9,C3292&lt;=VrefLow),"",DEC2BIN((MOD(D3293,4096)/512),3)&amp;DEC2BIN(MOD(D3293,512),9))</f>
        <v>001011110001</v>
      </c>
      <c r="F3293" s="1" t="str">
        <f>IF(OR(A3292&gt;=2^I$9,C3292&lt;=VrefLow),"",DEC2HEX(D3293,4))</f>
        <v>02F1</v>
      </c>
    </row>
    <row r="3294" spans="1:6" x14ac:dyDescent="0.25">
      <c r="A3294" s="2">
        <f>IF(OR(A3293&gt;=2^I$9,C3293&lt;=VrefLow),"",A3293+1)</f>
        <v>3291</v>
      </c>
      <c r="B3294" s="6">
        <f>IF(OR(A3293&gt;=2^I$9,C3293&lt;=VrefLow),"",IF(B3293&lt;=0,"",(B3293-(M$6/(2^I$9)))))</f>
        <v>1.2593749999996109</v>
      </c>
      <c r="C3294" s="6">
        <f>IF(OR(A3293&gt;=2^I$9,C3293&lt;=VrefLow),"",(B3294*M$12)/(M$9+M$12))</f>
        <v>0.49565323631609359</v>
      </c>
      <c r="D3294" s="4">
        <f>IF(OR(A3293&gt;=2^I$9,C3293&lt;=VrefLow),"",ROUND(((C3294-VrefLow)*(2^REsolution))/(VrefHigh-VrefLow),0))</f>
        <v>752</v>
      </c>
      <c r="E3294" s="5" t="str">
        <f>IF(OR(A3293&gt;=2^I$9,C3293&lt;=VrefLow),"",DEC2BIN((MOD(D3294,4096)/512),3)&amp;DEC2BIN(MOD(D3294,512),9))</f>
        <v>001011110000</v>
      </c>
      <c r="F3294" s="1" t="str">
        <f>IF(OR(A3293&gt;=2^I$9,C3293&lt;=VrefLow),"",DEC2HEX(D3294,4))</f>
        <v>02F0</v>
      </c>
    </row>
    <row r="3295" spans="1:6" x14ac:dyDescent="0.25">
      <c r="A3295" s="2">
        <f>IF(OR(A3294&gt;=2^I$9,C3294&lt;=VrefLow),"",A3294+1)</f>
        <v>3292</v>
      </c>
      <c r="B3295" s="6">
        <f>IF(OR(A3294&gt;=2^I$9,C3294&lt;=VrefLow),"",IF(B3294&lt;=0,"",(B3294-(M$6/(2^I$9)))))</f>
        <v>1.257812499999611</v>
      </c>
      <c r="C3295" s="6">
        <f>IF(OR(A3294&gt;=2^I$9,C3294&lt;=VrefLow),"",(B3295*M$12)/(M$9+M$12))</f>
        <v>0.4950382819286045</v>
      </c>
      <c r="D3295" s="4">
        <f>IF(OR(A3294&gt;=2^I$9,C3294&lt;=VrefLow),"",ROUND(((C3295-VrefLow)*(2^REsolution))/(VrefHigh-VrefLow),0))</f>
        <v>751</v>
      </c>
      <c r="E3295" s="5" t="str">
        <f>IF(OR(A3294&gt;=2^I$9,C3294&lt;=VrefLow),"",DEC2BIN((MOD(D3295,4096)/512),3)&amp;DEC2BIN(MOD(D3295,512),9))</f>
        <v>001011101111</v>
      </c>
      <c r="F3295" s="1" t="str">
        <f>IF(OR(A3294&gt;=2^I$9,C3294&lt;=VrefLow),"",DEC2HEX(D3295,4))</f>
        <v>02EF</v>
      </c>
    </row>
    <row r="3296" spans="1:6" x14ac:dyDescent="0.25">
      <c r="A3296" s="2">
        <f>IF(OR(A3295&gt;=2^I$9,C3295&lt;=VrefLow),"",A3295+1)</f>
        <v>3293</v>
      </c>
      <c r="B3296" s="6">
        <f>IF(OR(A3295&gt;=2^I$9,C3295&lt;=VrefLow),"",IF(B3295&lt;=0,"",(B3295-(M$6/(2^I$9)))))</f>
        <v>1.2562499999996111</v>
      </c>
      <c r="C3296" s="6">
        <f>IF(OR(A3295&gt;=2^I$9,C3295&lt;=VrefLow),"",(B3296*M$12)/(M$9+M$12))</f>
        <v>0.4944233275411154</v>
      </c>
      <c r="D3296" s="4">
        <f>IF(OR(A3295&gt;=2^I$9,C3295&lt;=VrefLow),"",ROUND(((C3296-VrefLow)*(2^REsolution))/(VrefHigh-VrefLow),0))</f>
        <v>750</v>
      </c>
      <c r="E3296" s="5" t="str">
        <f>IF(OR(A3295&gt;=2^I$9,C3295&lt;=VrefLow),"",DEC2BIN((MOD(D3296,4096)/512),3)&amp;DEC2BIN(MOD(D3296,512),9))</f>
        <v>001011101110</v>
      </c>
      <c r="F3296" s="1" t="str">
        <f>IF(OR(A3295&gt;=2^I$9,C3295&lt;=VrefLow),"",DEC2HEX(D3296,4))</f>
        <v>02EE</v>
      </c>
    </row>
    <row r="3297" spans="1:6" x14ac:dyDescent="0.25">
      <c r="A3297" s="2">
        <f>IF(OR(A3296&gt;=2^I$9,C3296&lt;=VrefLow),"",A3296+1)</f>
        <v>3294</v>
      </c>
      <c r="B3297" s="6">
        <f>IF(OR(A3296&gt;=2^I$9,C3296&lt;=VrefLow),"",IF(B3296&lt;=0,"",(B3296-(M$6/(2^I$9)))))</f>
        <v>1.2546874999996112</v>
      </c>
      <c r="C3297" s="6">
        <f>IF(OR(A3296&gt;=2^I$9,C3296&lt;=VrefLow),"",(B3297*M$12)/(M$9+M$12))</f>
        <v>0.49380837315362625</v>
      </c>
      <c r="D3297" s="4">
        <f>IF(OR(A3296&gt;=2^I$9,C3296&lt;=VrefLow),"",ROUND(((C3297-VrefLow)*(2^REsolution))/(VrefHigh-VrefLow),0))</f>
        <v>749</v>
      </c>
      <c r="E3297" s="5" t="str">
        <f>IF(OR(A3296&gt;=2^I$9,C3296&lt;=VrefLow),"",DEC2BIN((MOD(D3297,4096)/512),3)&amp;DEC2BIN(MOD(D3297,512),9))</f>
        <v>001011101101</v>
      </c>
      <c r="F3297" s="1" t="str">
        <f>IF(OR(A3296&gt;=2^I$9,C3296&lt;=VrefLow),"",DEC2HEX(D3297,4))</f>
        <v>02ED</v>
      </c>
    </row>
    <row r="3298" spans="1:6" x14ac:dyDescent="0.25">
      <c r="A3298" s="2">
        <f>IF(OR(A3297&gt;=2^I$9,C3297&lt;=VrefLow),"",A3297+1)</f>
        <v>3295</v>
      </c>
      <c r="B3298" s="6">
        <f>IF(OR(A3297&gt;=2^I$9,C3297&lt;=VrefLow),"",IF(B3297&lt;=0,"",(B3297-(M$6/(2^I$9)))))</f>
        <v>1.2531249999996112</v>
      </c>
      <c r="C3298" s="6">
        <f>IF(OR(A3297&gt;=2^I$9,C3297&lt;=VrefLow),"",(B3298*M$12)/(M$9+M$12))</f>
        <v>0.49319341876613715</v>
      </c>
      <c r="D3298" s="4">
        <f>IF(OR(A3297&gt;=2^I$9,C3297&lt;=VrefLow),"",ROUND(((C3298-VrefLow)*(2^REsolution))/(VrefHigh-VrefLow),0))</f>
        <v>748</v>
      </c>
      <c r="E3298" s="5" t="str">
        <f>IF(OR(A3297&gt;=2^I$9,C3297&lt;=VrefLow),"",DEC2BIN((MOD(D3298,4096)/512),3)&amp;DEC2BIN(MOD(D3298,512),9))</f>
        <v>001011101100</v>
      </c>
      <c r="F3298" s="1" t="str">
        <f>IF(OR(A3297&gt;=2^I$9,C3297&lt;=VrefLow),"",DEC2HEX(D3298,4))</f>
        <v>02EC</v>
      </c>
    </row>
    <row r="3299" spans="1:6" x14ac:dyDescent="0.25">
      <c r="A3299" s="2">
        <f>IF(OR(A3298&gt;=2^I$9,C3298&lt;=VrefLow),"",A3298+1)</f>
        <v>3296</v>
      </c>
      <c r="B3299" s="6">
        <f>IF(OR(A3298&gt;=2^I$9,C3298&lt;=VrefLow),"",IF(B3298&lt;=0,"",(B3298-(M$6/(2^I$9)))))</f>
        <v>1.2515624999996113</v>
      </c>
      <c r="C3299" s="6">
        <f>IF(OR(A3298&gt;=2^I$9,C3298&lt;=VrefLow),"",(B3299*M$12)/(M$9+M$12))</f>
        <v>0.49257846437864811</v>
      </c>
      <c r="D3299" s="4">
        <f>IF(OR(A3298&gt;=2^I$9,C3298&lt;=VrefLow),"",ROUND(((C3299-VrefLow)*(2^REsolution))/(VrefHigh-VrefLow),0))</f>
        <v>747</v>
      </c>
      <c r="E3299" s="5" t="str">
        <f>IF(OR(A3298&gt;=2^I$9,C3298&lt;=VrefLow),"",DEC2BIN((MOD(D3299,4096)/512),3)&amp;DEC2BIN(MOD(D3299,512),9))</f>
        <v>001011101011</v>
      </c>
      <c r="F3299" s="1" t="str">
        <f>IF(OR(A3298&gt;=2^I$9,C3298&lt;=VrefLow),"",DEC2HEX(D3299,4))</f>
        <v>02EB</v>
      </c>
    </row>
    <row r="3300" spans="1:6" x14ac:dyDescent="0.25">
      <c r="A3300" s="2">
        <f>IF(OR(A3299&gt;=2^I$9,C3299&lt;=VrefLow),"",A3299+1)</f>
        <v>3297</v>
      </c>
      <c r="B3300" s="6">
        <f>IF(OR(A3299&gt;=2^I$9,C3299&lt;=VrefLow),"",IF(B3299&lt;=0,"",(B3299-(M$6/(2^I$9)))))</f>
        <v>1.2499999999996114</v>
      </c>
      <c r="C3300" s="6">
        <f>IF(OR(A3299&gt;=2^I$9,C3299&lt;=VrefLow),"",(B3300*M$12)/(M$9+M$12))</f>
        <v>0.49196350999115901</v>
      </c>
      <c r="D3300" s="4">
        <f>IF(OR(A3299&gt;=2^I$9,C3299&lt;=VrefLow),"",ROUND(((C3300-VrefLow)*(2^REsolution))/(VrefHigh-VrefLow),0))</f>
        <v>746</v>
      </c>
      <c r="E3300" s="5" t="str">
        <f>IF(OR(A3299&gt;=2^I$9,C3299&lt;=VrefLow),"",DEC2BIN((MOD(D3300,4096)/512),3)&amp;DEC2BIN(MOD(D3300,512),9))</f>
        <v>001011101010</v>
      </c>
      <c r="F3300" s="1" t="str">
        <f>IF(OR(A3299&gt;=2^I$9,C3299&lt;=VrefLow),"",DEC2HEX(D3300,4))</f>
        <v>02EA</v>
      </c>
    </row>
    <row r="3301" spans="1:6" x14ac:dyDescent="0.25">
      <c r="A3301" s="2">
        <f>IF(OR(A3300&gt;=2^I$9,C3300&lt;=VrefLow),"",A3300+1)</f>
        <v>3298</v>
      </c>
      <c r="B3301" s="6">
        <f>IF(OR(A3300&gt;=2^I$9,C3300&lt;=VrefLow),"",IF(B3300&lt;=0,"",(B3300-(M$6/(2^I$9)))))</f>
        <v>1.2484374999996115</v>
      </c>
      <c r="C3301" s="6">
        <f>IF(OR(A3300&gt;=2^I$9,C3300&lt;=VrefLow),"",(B3301*M$12)/(M$9+M$12))</f>
        <v>0.4913485556036698</v>
      </c>
      <c r="D3301" s="4">
        <f>IF(OR(A3300&gt;=2^I$9,C3300&lt;=VrefLow),"",ROUND(((C3301-VrefLow)*(2^REsolution))/(VrefHigh-VrefLow),0))</f>
        <v>745</v>
      </c>
      <c r="E3301" s="5" t="str">
        <f>IF(OR(A3300&gt;=2^I$9,C3300&lt;=VrefLow),"",DEC2BIN((MOD(D3301,4096)/512),3)&amp;DEC2BIN(MOD(D3301,512),9))</f>
        <v>001011101001</v>
      </c>
      <c r="F3301" s="1" t="str">
        <f>IF(OR(A3300&gt;=2^I$9,C3300&lt;=VrefLow),"",DEC2HEX(D3301,4))</f>
        <v>02E9</v>
      </c>
    </row>
    <row r="3302" spans="1:6" x14ac:dyDescent="0.25">
      <c r="A3302" s="2">
        <f>IF(OR(A3301&gt;=2^I$9,C3301&lt;=VrefLow),"",A3301+1)</f>
        <v>3299</v>
      </c>
      <c r="B3302" s="6">
        <f>IF(OR(A3301&gt;=2^I$9,C3301&lt;=VrefLow),"",IF(B3301&lt;=0,"",(B3301-(M$6/(2^I$9)))))</f>
        <v>1.2468749999996116</v>
      </c>
      <c r="C3302" s="6">
        <f>IF(OR(A3301&gt;=2^I$9,C3301&lt;=VrefLow),"",(B3302*M$12)/(M$9+M$12))</f>
        <v>0.49073360121618076</v>
      </c>
      <c r="D3302" s="4">
        <f>IF(OR(A3301&gt;=2^I$9,C3301&lt;=VrefLow),"",ROUND(((C3302-VrefLow)*(2^REsolution))/(VrefHigh-VrefLow),0))</f>
        <v>744</v>
      </c>
      <c r="E3302" s="5" t="str">
        <f>IF(OR(A3301&gt;=2^I$9,C3301&lt;=VrefLow),"",DEC2BIN((MOD(D3302,4096)/512),3)&amp;DEC2BIN(MOD(D3302,512),9))</f>
        <v>001011101000</v>
      </c>
      <c r="F3302" s="1" t="str">
        <f>IF(OR(A3301&gt;=2^I$9,C3301&lt;=VrefLow),"",DEC2HEX(D3302,4))</f>
        <v>02E8</v>
      </c>
    </row>
    <row r="3303" spans="1:6" x14ac:dyDescent="0.25">
      <c r="A3303" s="2">
        <f>IF(OR(A3302&gt;=2^I$9,C3302&lt;=VrefLow),"",A3302+1)</f>
        <v>3300</v>
      </c>
      <c r="B3303" s="6">
        <f>IF(OR(A3302&gt;=2^I$9,C3302&lt;=VrefLow),"",IF(B3302&lt;=0,"",(B3302-(M$6/(2^I$9)))))</f>
        <v>1.2453124999996117</v>
      </c>
      <c r="C3303" s="6">
        <f>IF(OR(A3302&gt;=2^I$9,C3302&lt;=VrefLow),"",(B3303*M$12)/(M$9+M$12))</f>
        <v>0.49011864682869166</v>
      </c>
      <c r="D3303" s="4">
        <f>IF(OR(A3302&gt;=2^I$9,C3302&lt;=VrefLow),"",ROUND(((C3303-VrefLow)*(2^REsolution))/(VrefHigh-VrefLow),0))</f>
        <v>744</v>
      </c>
      <c r="E3303" s="5" t="str">
        <f>IF(OR(A3302&gt;=2^I$9,C3302&lt;=VrefLow),"",DEC2BIN((MOD(D3303,4096)/512),3)&amp;DEC2BIN(MOD(D3303,512),9))</f>
        <v>001011101000</v>
      </c>
      <c r="F3303" s="1" t="str">
        <f>IF(OR(A3302&gt;=2^I$9,C3302&lt;=VrefLow),"",DEC2HEX(D3303,4))</f>
        <v>02E8</v>
      </c>
    </row>
    <row r="3304" spans="1:6" x14ac:dyDescent="0.25">
      <c r="A3304" s="2">
        <f>IF(OR(A3303&gt;=2^I$9,C3303&lt;=VrefLow),"",A3303+1)</f>
        <v>3301</v>
      </c>
      <c r="B3304" s="6">
        <f>IF(OR(A3303&gt;=2^I$9,C3303&lt;=VrefLow),"",IF(B3303&lt;=0,"",(B3303-(M$6/(2^I$9)))))</f>
        <v>1.2437499999996118</v>
      </c>
      <c r="C3304" s="6">
        <f>IF(OR(A3303&gt;=2^I$9,C3303&lt;=VrefLow),"",(B3304*M$12)/(M$9+M$12))</f>
        <v>0.48950369244120256</v>
      </c>
      <c r="D3304" s="4">
        <f>IF(OR(A3303&gt;=2^I$9,C3303&lt;=VrefLow),"",ROUND(((C3304-VrefLow)*(2^REsolution))/(VrefHigh-VrefLow),0))</f>
        <v>743</v>
      </c>
      <c r="E3304" s="5" t="str">
        <f>IF(OR(A3303&gt;=2^I$9,C3303&lt;=VrefLow),"",DEC2BIN((MOD(D3304,4096)/512),3)&amp;DEC2BIN(MOD(D3304,512),9))</f>
        <v>001011100111</v>
      </c>
      <c r="F3304" s="1" t="str">
        <f>IF(OR(A3303&gt;=2^I$9,C3303&lt;=VrefLow),"",DEC2HEX(D3304,4))</f>
        <v>02E7</v>
      </c>
    </row>
    <row r="3305" spans="1:6" x14ac:dyDescent="0.25">
      <c r="A3305" s="2">
        <f>IF(OR(A3304&gt;=2^I$9,C3304&lt;=VrefLow),"",A3304+1)</f>
        <v>3302</v>
      </c>
      <c r="B3305" s="6">
        <f>IF(OR(A3304&gt;=2^I$9,C3304&lt;=VrefLow),"",IF(B3304&lt;=0,"",(B3304-(M$6/(2^I$9)))))</f>
        <v>1.2421874999996119</v>
      </c>
      <c r="C3305" s="6">
        <f>IF(OR(A3304&gt;=2^I$9,C3304&lt;=VrefLow),"",(B3305*M$12)/(M$9+M$12))</f>
        <v>0.48888873805371341</v>
      </c>
      <c r="D3305" s="4">
        <f>IF(OR(A3304&gt;=2^I$9,C3304&lt;=VrefLow),"",ROUND(((C3305-VrefLow)*(2^REsolution))/(VrefHigh-VrefLow),0))</f>
        <v>742</v>
      </c>
      <c r="E3305" s="5" t="str">
        <f>IF(OR(A3304&gt;=2^I$9,C3304&lt;=VrefLow),"",DEC2BIN((MOD(D3305,4096)/512),3)&amp;DEC2BIN(MOD(D3305,512),9))</f>
        <v>001011100110</v>
      </c>
      <c r="F3305" s="1" t="str">
        <f>IF(OR(A3304&gt;=2^I$9,C3304&lt;=VrefLow),"",DEC2HEX(D3305,4))</f>
        <v>02E6</v>
      </c>
    </row>
    <row r="3306" spans="1:6" x14ac:dyDescent="0.25">
      <c r="A3306" s="2">
        <f>IF(OR(A3305&gt;=2^I$9,C3305&lt;=VrefLow),"",A3305+1)</f>
        <v>3303</v>
      </c>
      <c r="B3306" s="6">
        <f>IF(OR(A3305&gt;=2^I$9,C3305&lt;=VrefLow),"",IF(B3305&lt;=0,"",(B3305-(M$6/(2^I$9)))))</f>
        <v>1.240624999999612</v>
      </c>
      <c r="C3306" s="6">
        <f>IF(OR(A3305&gt;=2^I$9,C3305&lt;=VrefLow),"",(B3306*M$12)/(M$9+M$12))</f>
        <v>0.48827378366622431</v>
      </c>
      <c r="D3306" s="4">
        <f>IF(OR(A3305&gt;=2^I$9,C3305&lt;=VrefLow),"",ROUND(((C3306-VrefLow)*(2^REsolution))/(VrefHigh-VrefLow),0))</f>
        <v>741</v>
      </c>
      <c r="E3306" s="5" t="str">
        <f>IF(OR(A3305&gt;=2^I$9,C3305&lt;=VrefLow),"",DEC2BIN((MOD(D3306,4096)/512),3)&amp;DEC2BIN(MOD(D3306,512),9))</f>
        <v>001011100101</v>
      </c>
      <c r="F3306" s="1" t="str">
        <f>IF(OR(A3305&gt;=2^I$9,C3305&lt;=VrefLow),"",DEC2HEX(D3306,4))</f>
        <v>02E5</v>
      </c>
    </row>
    <row r="3307" spans="1:6" x14ac:dyDescent="0.25">
      <c r="A3307" s="2">
        <f>IF(OR(A3306&gt;=2^I$9,C3306&lt;=VrefLow),"",A3306+1)</f>
        <v>3304</v>
      </c>
      <c r="B3307" s="6">
        <f>IF(OR(A3306&gt;=2^I$9,C3306&lt;=VrefLow),"",IF(B3306&lt;=0,"",(B3306-(M$6/(2^I$9)))))</f>
        <v>1.239062499999612</v>
      </c>
      <c r="C3307" s="6">
        <f>IF(OR(A3306&gt;=2^I$9,C3306&lt;=VrefLow),"",(B3307*M$12)/(M$9+M$12))</f>
        <v>0.48765882927873522</v>
      </c>
      <c r="D3307" s="4">
        <f>IF(OR(A3306&gt;=2^I$9,C3306&lt;=VrefLow),"",ROUND(((C3307-VrefLow)*(2^REsolution))/(VrefHigh-VrefLow),0))</f>
        <v>740</v>
      </c>
      <c r="E3307" s="5" t="str">
        <f>IF(OR(A3306&gt;=2^I$9,C3306&lt;=VrefLow),"",DEC2BIN((MOD(D3307,4096)/512),3)&amp;DEC2BIN(MOD(D3307,512),9))</f>
        <v>001011100100</v>
      </c>
      <c r="F3307" s="1" t="str">
        <f>IF(OR(A3306&gt;=2^I$9,C3306&lt;=VrefLow),"",DEC2HEX(D3307,4))</f>
        <v>02E4</v>
      </c>
    </row>
    <row r="3308" spans="1:6" x14ac:dyDescent="0.25">
      <c r="A3308" s="2">
        <f>IF(OR(A3307&gt;=2^I$9,C3307&lt;=VrefLow),"",A3307+1)</f>
        <v>3305</v>
      </c>
      <c r="B3308" s="6">
        <f>IF(OR(A3307&gt;=2^I$9,C3307&lt;=VrefLow),"",IF(B3307&lt;=0,"",(B3307-(M$6/(2^I$9)))))</f>
        <v>1.2374999999996121</v>
      </c>
      <c r="C3308" s="6">
        <f>IF(OR(A3307&gt;=2^I$9,C3307&lt;=VrefLow),"",(B3308*M$12)/(M$9+M$12))</f>
        <v>0.48704387489124618</v>
      </c>
      <c r="D3308" s="4">
        <f>IF(OR(A3307&gt;=2^I$9,C3307&lt;=VrefLow),"",ROUND(((C3308-VrefLow)*(2^REsolution))/(VrefHigh-VrefLow),0))</f>
        <v>739</v>
      </c>
      <c r="E3308" s="5" t="str">
        <f>IF(OR(A3307&gt;=2^I$9,C3307&lt;=VrefLow),"",DEC2BIN((MOD(D3308,4096)/512),3)&amp;DEC2BIN(MOD(D3308,512),9))</f>
        <v>001011100011</v>
      </c>
      <c r="F3308" s="1" t="str">
        <f>IF(OR(A3307&gt;=2^I$9,C3307&lt;=VrefLow),"",DEC2HEX(D3308,4))</f>
        <v>02E3</v>
      </c>
    </row>
    <row r="3309" spans="1:6" x14ac:dyDescent="0.25">
      <c r="A3309" s="2">
        <f>IF(OR(A3308&gt;=2^I$9,C3308&lt;=VrefLow),"",A3308+1)</f>
        <v>3306</v>
      </c>
      <c r="B3309" s="6">
        <f>IF(OR(A3308&gt;=2^I$9,C3308&lt;=VrefLow),"",IF(B3308&lt;=0,"",(B3308-(M$6/(2^I$9)))))</f>
        <v>1.2359374999996122</v>
      </c>
      <c r="C3309" s="6">
        <f>IF(OR(A3308&gt;=2^I$9,C3308&lt;=VrefLow),"",(B3309*M$12)/(M$9+M$12))</f>
        <v>0.48642892050375697</v>
      </c>
      <c r="D3309" s="4">
        <f>IF(OR(A3308&gt;=2^I$9,C3308&lt;=VrefLow),"",ROUND(((C3309-VrefLow)*(2^REsolution))/(VrefHigh-VrefLow),0))</f>
        <v>738</v>
      </c>
      <c r="E3309" s="5" t="str">
        <f>IF(OR(A3308&gt;=2^I$9,C3308&lt;=VrefLow),"",DEC2BIN((MOD(D3309,4096)/512),3)&amp;DEC2BIN(MOD(D3309,512),9))</f>
        <v>001011100010</v>
      </c>
      <c r="F3309" s="1" t="str">
        <f>IF(OR(A3308&gt;=2^I$9,C3308&lt;=VrefLow),"",DEC2HEX(D3309,4))</f>
        <v>02E2</v>
      </c>
    </row>
    <row r="3310" spans="1:6" x14ac:dyDescent="0.25">
      <c r="A3310" s="2">
        <f>IF(OR(A3309&gt;=2^I$9,C3309&lt;=VrefLow),"",A3309+1)</f>
        <v>3307</v>
      </c>
      <c r="B3310" s="6">
        <f>IF(OR(A3309&gt;=2^I$9,C3309&lt;=VrefLow),"",IF(B3309&lt;=0,"",(B3309-(M$6/(2^I$9)))))</f>
        <v>1.2343749999996123</v>
      </c>
      <c r="C3310" s="6">
        <f>IF(OR(A3309&gt;=2^I$9,C3309&lt;=VrefLow),"",(B3310*M$12)/(M$9+M$12))</f>
        <v>0.48581396611626793</v>
      </c>
      <c r="D3310" s="4">
        <f>IF(OR(A3309&gt;=2^I$9,C3309&lt;=VrefLow),"",ROUND(((C3310-VrefLow)*(2^REsolution))/(VrefHigh-VrefLow),0))</f>
        <v>737</v>
      </c>
      <c r="E3310" s="5" t="str">
        <f>IF(OR(A3309&gt;=2^I$9,C3309&lt;=VrefLow),"",DEC2BIN((MOD(D3310,4096)/512),3)&amp;DEC2BIN(MOD(D3310,512),9))</f>
        <v>001011100001</v>
      </c>
      <c r="F3310" s="1" t="str">
        <f>IF(OR(A3309&gt;=2^I$9,C3309&lt;=VrefLow),"",DEC2HEX(D3310,4))</f>
        <v>02E1</v>
      </c>
    </row>
    <row r="3311" spans="1:6" x14ac:dyDescent="0.25">
      <c r="A3311" s="2">
        <f>IF(OR(A3310&gt;=2^I$9,C3310&lt;=VrefLow),"",A3310+1)</f>
        <v>3308</v>
      </c>
      <c r="B3311" s="6">
        <f>IF(OR(A3310&gt;=2^I$9,C3310&lt;=VrefLow),"",IF(B3310&lt;=0,"",(B3310-(M$6/(2^I$9)))))</f>
        <v>1.2328124999996124</v>
      </c>
      <c r="C3311" s="6">
        <f>IF(OR(A3310&gt;=2^I$9,C3310&lt;=VrefLow),"",(B3311*M$12)/(M$9+M$12))</f>
        <v>0.48519901172877883</v>
      </c>
      <c r="D3311" s="4">
        <f>IF(OR(A3310&gt;=2^I$9,C3310&lt;=VrefLow),"",ROUND(((C3311-VrefLow)*(2^REsolution))/(VrefHigh-VrefLow),0))</f>
        <v>736</v>
      </c>
      <c r="E3311" s="5" t="str">
        <f>IF(OR(A3310&gt;=2^I$9,C3310&lt;=VrefLow),"",DEC2BIN((MOD(D3311,4096)/512),3)&amp;DEC2BIN(MOD(D3311,512),9))</f>
        <v>001011100000</v>
      </c>
      <c r="F3311" s="1" t="str">
        <f>IF(OR(A3310&gt;=2^I$9,C3310&lt;=VrefLow),"",DEC2HEX(D3311,4))</f>
        <v>02E0</v>
      </c>
    </row>
    <row r="3312" spans="1:6" x14ac:dyDescent="0.25">
      <c r="A3312" s="2">
        <f>IF(OR(A3311&gt;=2^I$9,C3311&lt;=VrefLow),"",A3311+1)</f>
        <v>3309</v>
      </c>
      <c r="B3312" s="6">
        <f>IF(OR(A3311&gt;=2^I$9,C3311&lt;=VrefLow),"",IF(B3311&lt;=0,"",(B3311-(M$6/(2^I$9)))))</f>
        <v>1.2312499999996125</v>
      </c>
      <c r="C3312" s="6">
        <f>IF(OR(A3311&gt;=2^I$9,C3311&lt;=VrefLow),"",(B3312*M$12)/(M$9+M$12))</f>
        <v>0.48458405734128973</v>
      </c>
      <c r="D3312" s="4">
        <f>IF(OR(A3311&gt;=2^I$9,C3311&lt;=VrefLow),"",ROUND(((C3312-VrefLow)*(2^REsolution))/(VrefHigh-VrefLow),0))</f>
        <v>735</v>
      </c>
      <c r="E3312" s="5" t="str">
        <f>IF(OR(A3311&gt;=2^I$9,C3311&lt;=VrefLow),"",DEC2BIN((MOD(D3312,4096)/512),3)&amp;DEC2BIN(MOD(D3312,512),9))</f>
        <v>001011011111</v>
      </c>
      <c r="F3312" s="1" t="str">
        <f>IF(OR(A3311&gt;=2^I$9,C3311&lt;=VrefLow),"",DEC2HEX(D3312,4))</f>
        <v>02DF</v>
      </c>
    </row>
    <row r="3313" spans="1:6" x14ac:dyDescent="0.25">
      <c r="A3313" s="2">
        <f>IF(OR(A3312&gt;=2^I$9,C3312&lt;=VrefLow),"",A3312+1)</f>
        <v>3310</v>
      </c>
      <c r="B3313" s="6">
        <f>IF(OR(A3312&gt;=2^I$9,C3312&lt;=VrefLow),"",IF(B3312&lt;=0,"",(B3312-(M$6/(2^I$9)))))</f>
        <v>1.2296874999996126</v>
      </c>
      <c r="C3313" s="6">
        <f>IF(OR(A3312&gt;=2^I$9,C3312&lt;=VrefLow),"",(B3313*M$12)/(M$9+M$12))</f>
        <v>0.48396910295380058</v>
      </c>
      <c r="D3313" s="4">
        <f>IF(OR(A3312&gt;=2^I$9,C3312&lt;=VrefLow),"",ROUND(((C3313-VrefLow)*(2^REsolution))/(VrefHigh-VrefLow),0))</f>
        <v>734</v>
      </c>
      <c r="E3313" s="5" t="str">
        <f>IF(OR(A3312&gt;=2^I$9,C3312&lt;=VrefLow),"",DEC2BIN((MOD(D3313,4096)/512),3)&amp;DEC2BIN(MOD(D3313,512),9))</f>
        <v>001011011110</v>
      </c>
      <c r="F3313" s="1" t="str">
        <f>IF(OR(A3312&gt;=2^I$9,C3312&lt;=VrefLow),"",DEC2HEX(D3313,4))</f>
        <v>02DE</v>
      </c>
    </row>
    <row r="3314" spans="1:6" x14ac:dyDescent="0.25">
      <c r="A3314" s="2">
        <f>IF(OR(A3313&gt;=2^I$9,C3313&lt;=VrefLow),"",A3313+1)</f>
        <v>3311</v>
      </c>
      <c r="B3314" s="6">
        <f>IF(OR(A3313&gt;=2^I$9,C3313&lt;=VrefLow),"",IF(B3313&lt;=0,"",(B3313-(M$6/(2^I$9)))))</f>
        <v>1.2281249999996127</v>
      </c>
      <c r="C3314" s="6">
        <f>IF(OR(A3313&gt;=2^I$9,C3313&lt;=VrefLow),"",(B3314*M$12)/(M$9+M$12))</f>
        <v>0.48335414856631148</v>
      </c>
      <c r="D3314" s="4">
        <f>IF(OR(A3313&gt;=2^I$9,C3313&lt;=VrefLow),"",ROUND(((C3314-VrefLow)*(2^REsolution))/(VrefHigh-VrefLow),0))</f>
        <v>733</v>
      </c>
      <c r="E3314" s="5" t="str">
        <f>IF(OR(A3313&gt;=2^I$9,C3313&lt;=VrefLow),"",DEC2BIN((MOD(D3314,4096)/512),3)&amp;DEC2BIN(MOD(D3314,512),9))</f>
        <v>001011011101</v>
      </c>
      <c r="F3314" s="1" t="str">
        <f>IF(OR(A3313&gt;=2^I$9,C3313&lt;=VrefLow),"",DEC2HEX(D3314,4))</f>
        <v>02DD</v>
      </c>
    </row>
    <row r="3315" spans="1:6" x14ac:dyDescent="0.25">
      <c r="A3315" s="2">
        <f>IF(OR(A3314&gt;=2^I$9,C3314&lt;=VrefLow),"",A3314+1)</f>
        <v>3312</v>
      </c>
      <c r="B3315" s="6">
        <f>IF(OR(A3314&gt;=2^I$9,C3314&lt;=VrefLow),"",IF(B3314&lt;=0,"",(B3314-(M$6/(2^I$9)))))</f>
        <v>1.2265624999996128</v>
      </c>
      <c r="C3315" s="6">
        <f>IF(OR(A3314&gt;=2^I$9,C3314&lt;=VrefLow),"",(B3315*M$12)/(M$9+M$12))</f>
        <v>0.48273919417882238</v>
      </c>
      <c r="D3315" s="4">
        <f>IF(OR(A3314&gt;=2^I$9,C3314&lt;=VrefLow),"",ROUND(((C3315-VrefLow)*(2^REsolution))/(VrefHigh-VrefLow),0))</f>
        <v>732</v>
      </c>
      <c r="E3315" s="5" t="str">
        <f>IF(OR(A3314&gt;=2^I$9,C3314&lt;=VrefLow),"",DEC2BIN((MOD(D3315,4096)/512),3)&amp;DEC2BIN(MOD(D3315,512),9))</f>
        <v>001011011100</v>
      </c>
      <c r="F3315" s="1" t="str">
        <f>IF(OR(A3314&gt;=2^I$9,C3314&lt;=VrefLow),"",DEC2HEX(D3315,4))</f>
        <v>02DC</v>
      </c>
    </row>
    <row r="3316" spans="1:6" x14ac:dyDescent="0.25">
      <c r="A3316" s="2">
        <f>IF(OR(A3315&gt;=2^I$9,C3315&lt;=VrefLow),"",A3315+1)</f>
        <v>3313</v>
      </c>
      <c r="B3316" s="6">
        <f>IF(OR(A3315&gt;=2^I$9,C3315&lt;=VrefLow),"",IF(B3315&lt;=0,"",(B3315-(M$6/(2^I$9)))))</f>
        <v>1.2249999999996128</v>
      </c>
      <c r="C3316" s="6">
        <f>IF(OR(A3315&gt;=2^I$9,C3315&lt;=VrefLow),"",(B3316*M$12)/(M$9+M$12))</f>
        <v>0.48212423979133334</v>
      </c>
      <c r="D3316" s="4">
        <f>IF(OR(A3315&gt;=2^I$9,C3315&lt;=VrefLow),"",ROUND(((C3316-VrefLow)*(2^REsolution))/(VrefHigh-VrefLow),0))</f>
        <v>731</v>
      </c>
      <c r="E3316" s="5" t="str">
        <f>IF(OR(A3315&gt;=2^I$9,C3315&lt;=VrefLow),"",DEC2BIN((MOD(D3316,4096)/512),3)&amp;DEC2BIN(MOD(D3316,512),9))</f>
        <v>001011011011</v>
      </c>
      <c r="F3316" s="1" t="str">
        <f>IF(OR(A3315&gt;=2^I$9,C3315&lt;=VrefLow),"",DEC2HEX(D3316,4))</f>
        <v>02DB</v>
      </c>
    </row>
    <row r="3317" spans="1:6" x14ac:dyDescent="0.25">
      <c r="A3317" s="2">
        <f>IF(OR(A3316&gt;=2^I$9,C3316&lt;=VrefLow),"",A3316+1)</f>
        <v>3314</v>
      </c>
      <c r="B3317" s="6">
        <f>IF(OR(A3316&gt;=2^I$9,C3316&lt;=VrefLow),"",IF(B3316&lt;=0,"",(B3316-(M$6/(2^I$9)))))</f>
        <v>1.2234374999996129</v>
      </c>
      <c r="C3317" s="6">
        <f>IF(OR(A3316&gt;=2^I$9,C3316&lt;=VrefLow),"",(B3317*M$12)/(M$9+M$12))</f>
        <v>0.48150928540384413</v>
      </c>
      <c r="D3317" s="4">
        <f>IF(OR(A3316&gt;=2^I$9,C3316&lt;=VrefLow),"",ROUND(((C3317-VrefLow)*(2^REsolution))/(VrefHigh-VrefLow),0))</f>
        <v>730</v>
      </c>
      <c r="E3317" s="5" t="str">
        <f>IF(OR(A3316&gt;=2^I$9,C3316&lt;=VrefLow),"",DEC2BIN((MOD(D3317,4096)/512),3)&amp;DEC2BIN(MOD(D3317,512),9))</f>
        <v>001011011010</v>
      </c>
      <c r="F3317" s="1" t="str">
        <f>IF(OR(A3316&gt;=2^I$9,C3316&lt;=VrefLow),"",DEC2HEX(D3317,4))</f>
        <v>02DA</v>
      </c>
    </row>
    <row r="3318" spans="1:6" x14ac:dyDescent="0.25">
      <c r="A3318" s="2">
        <f>IF(OR(A3317&gt;=2^I$9,C3317&lt;=VrefLow),"",A3317+1)</f>
        <v>3315</v>
      </c>
      <c r="B3318" s="6">
        <f>IF(OR(A3317&gt;=2^I$9,C3317&lt;=VrefLow),"",IF(B3317&lt;=0,"",(B3317-(M$6/(2^I$9)))))</f>
        <v>1.221874999999613</v>
      </c>
      <c r="C3318" s="6">
        <f>IF(OR(A3317&gt;=2^I$9,C3317&lt;=VrefLow),"",(B3318*M$12)/(M$9+M$12))</f>
        <v>0.48089433101635504</v>
      </c>
      <c r="D3318" s="4">
        <f>IF(OR(A3317&gt;=2^I$9,C3317&lt;=VrefLow),"",ROUND(((C3318-VrefLow)*(2^REsolution))/(VrefHigh-VrefLow),0))</f>
        <v>730</v>
      </c>
      <c r="E3318" s="5" t="str">
        <f>IF(OR(A3317&gt;=2^I$9,C3317&lt;=VrefLow),"",DEC2BIN((MOD(D3318,4096)/512),3)&amp;DEC2BIN(MOD(D3318,512),9))</f>
        <v>001011011010</v>
      </c>
      <c r="F3318" s="1" t="str">
        <f>IF(OR(A3317&gt;=2^I$9,C3317&lt;=VrefLow),"",DEC2HEX(D3318,4))</f>
        <v>02DA</v>
      </c>
    </row>
    <row r="3319" spans="1:6" x14ac:dyDescent="0.25">
      <c r="A3319" s="2">
        <f>IF(OR(A3318&gt;=2^I$9,C3318&lt;=VrefLow),"",A3318+1)</f>
        <v>3316</v>
      </c>
      <c r="B3319" s="6">
        <f>IF(OR(A3318&gt;=2^I$9,C3318&lt;=VrefLow),"",IF(B3318&lt;=0,"",(B3318-(M$6/(2^I$9)))))</f>
        <v>1.2203124999996131</v>
      </c>
      <c r="C3319" s="6">
        <f>IF(OR(A3318&gt;=2^I$9,C3318&lt;=VrefLow),"",(B3319*M$12)/(M$9+M$12))</f>
        <v>0.48027937662886599</v>
      </c>
      <c r="D3319" s="4">
        <f>IF(OR(A3318&gt;=2^I$9,C3318&lt;=VrefLow),"",ROUND(((C3319-VrefLow)*(2^REsolution))/(VrefHigh-VrefLow),0))</f>
        <v>729</v>
      </c>
      <c r="E3319" s="5" t="str">
        <f>IF(OR(A3318&gt;=2^I$9,C3318&lt;=VrefLow),"",DEC2BIN((MOD(D3319,4096)/512),3)&amp;DEC2BIN(MOD(D3319,512),9))</f>
        <v>001011011001</v>
      </c>
      <c r="F3319" s="1" t="str">
        <f>IF(OR(A3318&gt;=2^I$9,C3318&lt;=VrefLow),"",DEC2HEX(D3319,4))</f>
        <v>02D9</v>
      </c>
    </row>
    <row r="3320" spans="1:6" x14ac:dyDescent="0.25">
      <c r="A3320" s="2">
        <f>IF(OR(A3319&gt;=2^I$9,C3319&lt;=VrefLow),"",A3319+1)</f>
        <v>3317</v>
      </c>
      <c r="B3320" s="6">
        <f>IF(OR(A3319&gt;=2^I$9,C3319&lt;=VrefLow),"",IF(B3319&lt;=0,"",(B3319-(M$6/(2^I$9)))))</f>
        <v>1.2187499999996132</v>
      </c>
      <c r="C3320" s="6">
        <f>IF(OR(A3319&gt;=2^I$9,C3319&lt;=VrefLow),"",(B3320*M$12)/(M$9+M$12))</f>
        <v>0.4796644222413769</v>
      </c>
      <c r="D3320" s="4">
        <f>IF(OR(A3319&gt;=2^I$9,C3319&lt;=VrefLow),"",ROUND(((C3320-VrefLow)*(2^REsolution))/(VrefHigh-VrefLow),0))</f>
        <v>728</v>
      </c>
      <c r="E3320" s="5" t="str">
        <f>IF(OR(A3319&gt;=2^I$9,C3319&lt;=VrefLow),"",DEC2BIN((MOD(D3320,4096)/512),3)&amp;DEC2BIN(MOD(D3320,512),9))</f>
        <v>001011011000</v>
      </c>
      <c r="F3320" s="1" t="str">
        <f>IF(OR(A3319&gt;=2^I$9,C3319&lt;=VrefLow),"",DEC2HEX(D3320,4))</f>
        <v>02D8</v>
      </c>
    </row>
    <row r="3321" spans="1:6" x14ac:dyDescent="0.25">
      <c r="A3321" s="2">
        <f>IF(OR(A3320&gt;=2^I$9,C3320&lt;=VrefLow),"",A3320+1)</f>
        <v>3318</v>
      </c>
      <c r="B3321" s="6">
        <f>IF(OR(A3320&gt;=2^I$9,C3320&lt;=VrefLow),"",IF(B3320&lt;=0,"",(B3320-(M$6/(2^I$9)))))</f>
        <v>1.2171874999996133</v>
      </c>
      <c r="C3321" s="6">
        <f>IF(OR(A3320&gt;=2^I$9,C3320&lt;=VrefLow),"",(B3321*M$12)/(M$9+M$12))</f>
        <v>0.47904946785388774</v>
      </c>
      <c r="D3321" s="4">
        <f>IF(OR(A3320&gt;=2^I$9,C3320&lt;=VrefLow),"",ROUND(((C3321-VrefLow)*(2^REsolution))/(VrefHigh-VrefLow),0))</f>
        <v>727</v>
      </c>
      <c r="E3321" s="5" t="str">
        <f>IF(OR(A3320&gt;=2^I$9,C3320&lt;=VrefLow),"",DEC2BIN((MOD(D3321,4096)/512),3)&amp;DEC2BIN(MOD(D3321,512),9))</f>
        <v>001011010111</v>
      </c>
      <c r="F3321" s="1" t="str">
        <f>IF(OR(A3320&gt;=2^I$9,C3320&lt;=VrefLow),"",DEC2HEX(D3321,4))</f>
        <v>02D7</v>
      </c>
    </row>
    <row r="3322" spans="1:6" x14ac:dyDescent="0.25">
      <c r="A3322" s="2">
        <f>IF(OR(A3321&gt;=2^I$9,C3321&lt;=VrefLow),"",A3321+1)</f>
        <v>3319</v>
      </c>
      <c r="B3322" s="6">
        <f>IF(OR(A3321&gt;=2^I$9,C3321&lt;=VrefLow),"",IF(B3321&lt;=0,"",(B3321-(M$6/(2^I$9)))))</f>
        <v>1.2156249999996134</v>
      </c>
      <c r="C3322" s="6">
        <f>IF(OR(A3321&gt;=2^I$9,C3321&lt;=VrefLow),"",(B3322*M$12)/(M$9+M$12))</f>
        <v>0.47843451346639865</v>
      </c>
      <c r="D3322" s="4">
        <f>IF(OR(A3321&gt;=2^I$9,C3321&lt;=VrefLow),"",ROUND(((C3322-VrefLow)*(2^REsolution))/(VrefHigh-VrefLow),0))</f>
        <v>726</v>
      </c>
      <c r="E3322" s="5" t="str">
        <f>IF(OR(A3321&gt;=2^I$9,C3321&lt;=VrefLow),"",DEC2BIN((MOD(D3322,4096)/512),3)&amp;DEC2BIN(MOD(D3322,512),9))</f>
        <v>001011010110</v>
      </c>
      <c r="F3322" s="1" t="str">
        <f>IF(OR(A3321&gt;=2^I$9,C3321&lt;=VrefLow),"",DEC2HEX(D3322,4))</f>
        <v>02D6</v>
      </c>
    </row>
    <row r="3323" spans="1:6" x14ac:dyDescent="0.25">
      <c r="A3323" s="2">
        <f>IF(OR(A3322&gt;=2^I$9,C3322&lt;=VrefLow),"",A3322+1)</f>
        <v>3320</v>
      </c>
      <c r="B3323" s="6">
        <f>IF(OR(A3322&gt;=2^I$9,C3322&lt;=VrefLow),"",IF(B3322&lt;=0,"",(B3322-(M$6/(2^I$9)))))</f>
        <v>1.2140624999996135</v>
      </c>
      <c r="C3323" s="6">
        <f>IF(OR(A3322&gt;=2^I$9,C3322&lt;=VrefLow),"",(B3323*M$12)/(M$9+M$12))</f>
        <v>0.47781955907890955</v>
      </c>
      <c r="D3323" s="4">
        <f>IF(OR(A3322&gt;=2^I$9,C3322&lt;=VrefLow),"",ROUND(((C3323-VrefLow)*(2^REsolution))/(VrefHigh-VrefLow),0))</f>
        <v>725</v>
      </c>
      <c r="E3323" s="5" t="str">
        <f>IF(OR(A3322&gt;=2^I$9,C3322&lt;=VrefLow),"",DEC2BIN((MOD(D3323,4096)/512),3)&amp;DEC2BIN(MOD(D3323,512),9))</f>
        <v>001011010101</v>
      </c>
      <c r="F3323" s="1" t="str">
        <f>IF(OR(A3322&gt;=2^I$9,C3322&lt;=VrefLow),"",DEC2HEX(D3323,4))</f>
        <v>02D5</v>
      </c>
    </row>
    <row r="3324" spans="1:6" x14ac:dyDescent="0.25">
      <c r="A3324" s="2">
        <f>IF(OR(A3323&gt;=2^I$9,C3323&lt;=VrefLow),"",A3323+1)</f>
        <v>3321</v>
      </c>
      <c r="B3324" s="6">
        <f>IF(OR(A3323&gt;=2^I$9,C3323&lt;=VrefLow),"",IF(B3323&lt;=0,"",(B3323-(M$6/(2^I$9)))))</f>
        <v>1.2124999999996136</v>
      </c>
      <c r="C3324" s="6">
        <f>IF(OR(A3323&gt;=2^I$9,C3323&lt;=VrefLow),"",(B3324*M$12)/(M$9+M$12))</f>
        <v>0.47720460469142045</v>
      </c>
      <c r="D3324" s="4">
        <f>IF(OR(A3323&gt;=2^I$9,C3323&lt;=VrefLow),"",ROUND(((C3324-VrefLow)*(2^REsolution))/(VrefHigh-VrefLow),0))</f>
        <v>724</v>
      </c>
      <c r="E3324" s="5" t="str">
        <f>IF(OR(A3323&gt;=2^I$9,C3323&lt;=VrefLow),"",DEC2BIN((MOD(D3324,4096)/512),3)&amp;DEC2BIN(MOD(D3324,512),9))</f>
        <v>001011010100</v>
      </c>
      <c r="F3324" s="1" t="str">
        <f>IF(OR(A3323&gt;=2^I$9,C3323&lt;=VrefLow),"",DEC2HEX(D3324,4))</f>
        <v>02D4</v>
      </c>
    </row>
    <row r="3325" spans="1:6" x14ac:dyDescent="0.25">
      <c r="A3325" s="2">
        <f>IF(OR(A3324&gt;=2^I$9,C3324&lt;=VrefLow),"",A3324+1)</f>
        <v>3322</v>
      </c>
      <c r="B3325" s="6">
        <f>IF(OR(A3324&gt;=2^I$9,C3324&lt;=VrefLow),"",IF(B3324&lt;=0,"",(B3324-(M$6/(2^I$9)))))</f>
        <v>1.2109374999996136</v>
      </c>
      <c r="C3325" s="6">
        <f>IF(OR(A3324&gt;=2^I$9,C3324&lt;=VrefLow),"",(B3325*M$12)/(M$9+M$12))</f>
        <v>0.47658965030393141</v>
      </c>
      <c r="D3325" s="4">
        <f>IF(OR(A3324&gt;=2^I$9,C3324&lt;=VrefLow),"",ROUND(((C3325-VrefLow)*(2^REsolution))/(VrefHigh-VrefLow),0))</f>
        <v>723</v>
      </c>
      <c r="E3325" s="5" t="str">
        <f>IF(OR(A3324&gt;=2^I$9,C3324&lt;=VrefLow),"",DEC2BIN((MOD(D3325,4096)/512),3)&amp;DEC2BIN(MOD(D3325,512),9))</f>
        <v>001011010011</v>
      </c>
      <c r="F3325" s="1" t="str">
        <f>IF(OR(A3324&gt;=2^I$9,C3324&lt;=VrefLow),"",DEC2HEX(D3325,4))</f>
        <v>02D3</v>
      </c>
    </row>
    <row r="3326" spans="1:6" x14ac:dyDescent="0.25">
      <c r="A3326" s="2">
        <f>IF(OR(A3325&gt;=2^I$9,C3325&lt;=VrefLow),"",A3325+1)</f>
        <v>3323</v>
      </c>
      <c r="B3326" s="6">
        <f>IF(OR(A3325&gt;=2^I$9,C3325&lt;=VrefLow),"",IF(B3325&lt;=0,"",(B3325-(M$6/(2^I$9)))))</f>
        <v>1.2093749999996137</v>
      </c>
      <c r="C3326" s="6">
        <f>IF(OR(A3325&gt;=2^I$9,C3325&lt;=VrefLow),"",(B3326*M$12)/(M$9+M$12))</f>
        <v>0.4759746959164422</v>
      </c>
      <c r="D3326" s="4">
        <f>IF(OR(A3325&gt;=2^I$9,C3325&lt;=VrefLow),"",ROUND(((C3326-VrefLow)*(2^REsolution))/(VrefHigh-VrefLow),0))</f>
        <v>722</v>
      </c>
      <c r="E3326" s="5" t="str">
        <f>IF(OR(A3325&gt;=2^I$9,C3325&lt;=VrefLow),"",DEC2BIN((MOD(D3326,4096)/512),3)&amp;DEC2BIN(MOD(D3326,512),9))</f>
        <v>001011010010</v>
      </c>
      <c r="F3326" s="1" t="str">
        <f>IF(OR(A3325&gt;=2^I$9,C3325&lt;=VrefLow),"",DEC2HEX(D3326,4))</f>
        <v>02D2</v>
      </c>
    </row>
    <row r="3327" spans="1:6" x14ac:dyDescent="0.25">
      <c r="A3327" s="2">
        <f>IF(OR(A3326&gt;=2^I$9,C3326&lt;=VrefLow),"",A3326+1)</f>
        <v>3324</v>
      </c>
      <c r="B3327" s="6">
        <f>IF(OR(A3326&gt;=2^I$9,C3326&lt;=VrefLow),"",IF(B3326&lt;=0,"",(B3326-(M$6/(2^I$9)))))</f>
        <v>1.2078124999996138</v>
      </c>
      <c r="C3327" s="6">
        <f>IF(OR(A3326&gt;=2^I$9,C3326&lt;=VrefLow),"",(B3327*M$12)/(M$9+M$12))</f>
        <v>0.47535974152895316</v>
      </c>
      <c r="D3327" s="4">
        <f>IF(OR(A3326&gt;=2^I$9,C3326&lt;=VrefLow),"",ROUND(((C3327-VrefLow)*(2^REsolution))/(VrefHigh-VrefLow),0))</f>
        <v>721</v>
      </c>
      <c r="E3327" s="5" t="str">
        <f>IF(OR(A3326&gt;=2^I$9,C3326&lt;=VrefLow),"",DEC2BIN((MOD(D3327,4096)/512),3)&amp;DEC2BIN(MOD(D3327,512),9))</f>
        <v>001011010001</v>
      </c>
      <c r="F3327" s="1" t="str">
        <f>IF(OR(A3326&gt;=2^I$9,C3326&lt;=VrefLow),"",DEC2HEX(D3327,4))</f>
        <v>02D1</v>
      </c>
    </row>
    <row r="3328" spans="1:6" x14ac:dyDescent="0.25">
      <c r="A3328" s="2">
        <f>IF(OR(A3327&gt;=2^I$9,C3327&lt;=VrefLow),"",A3327+1)</f>
        <v>3325</v>
      </c>
      <c r="B3328" s="6">
        <f>IF(OR(A3327&gt;=2^I$9,C3327&lt;=VrefLow),"",IF(B3327&lt;=0,"",(B3327-(M$6/(2^I$9)))))</f>
        <v>1.2062499999996139</v>
      </c>
      <c r="C3328" s="6">
        <f>IF(OR(A3327&gt;=2^I$9,C3327&lt;=VrefLow),"",(B3328*M$12)/(M$9+M$12))</f>
        <v>0.47474478714146406</v>
      </c>
      <c r="D3328" s="4">
        <f>IF(OR(A3327&gt;=2^I$9,C3327&lt;=VrefLow),"",ROUND(((C3328-VrefLow)*(2^REsolution))/(VrefHigh-VrefLow),0))</f>
        <v>720</v>
      </c>
      <c r="E3328" s="5" t="str">
        <f>IF(OR(A3327&gt;=2^I$9,C3327&lt;=VrefLow),"",DEC2BIN((MOD(D3328,4096)/512),3)&amp;DEC2BIN(MOD(D3328,512),9))</f>
        <v>001011010000</v>
      </c>
      <c r="F3328" s="1" t="str">
        <f>IF(OR(A3327&gt;=2^I$9,C3327&lt;=VrefLow),"",DEC2HEX(D3328,4))</f>
        <v>02D0</v>
      </c>
    </row>
    <row r="3329" spans="1:6" x14ac:dyDescent="0.25">
      <c r="A3329" s="2">
        <f>IF(OR(A3328&gt;=2^I$9,C3328&lt;=VrefLow),"",A3328+1)</f>
        <v>3326</v>
      </c>
      <c r="B3329" s="6">
        <f>IF(OR(A3328&gt;=2^I$9,C3328&lt;=VrefLow),"",IF(B3328&lt;=0,"",(B3328-(M$6/(2^I$9)))))</f>
        <v>1.204687499999614</v>
      </c>
      <c r="C3329" s="6">
        <f>IF(OR(A3328&gt;=2^I$9,C3328&lt;=VrefLow),"",(B3329*M$12)/(M$9+M$12))</f>
        <v>0.47412983275397497</v>
      </c>
      <c r="D3329" s="4">
        <f>IF(OR(A3328&gt;=2^I$9,C3328&lt;=VrefLow),"",ROUND(((C3329-VrefLow)*(2^REsolution))/(VrefHigh-VrefLow),0))</f>
        <v>719</v>
      </c>
      <c r="E3329" s="5" t="str">
        <f>IF(OR(A3328&gt;=2^I$9,C3328&lt;=VrefLow),"",DEC2BIN((MOD(D3329,4096)/512),3)&amp;DEC2BIN(MOD(D3329,512),9))</f>
        <v>001011001111</v>
      </c>
      <c r="F3329" s="1" t="str">
        <f>IF(OR(A3328&gt;=2^I$9,C3328&lt;=VrefLow),"",DEC2HEX(D3329,4))</f>
        <v>02CF</v>
      </c>
    </row>
    <row r="3330" spans="1:6" x14ac:dyDescent="0.25">
      <c r="A3330" s="2">
        <f>IF(OR(A3329&gt;=2^I$9,C3329&lt;=VrefLow),"",A3329+1)</f>
        <v>3327</v>
      </c>
      <c r="B3330" s="6">
        <f>IF(OR(A3329&gt;=2^I$9,C3329&lt;=VrefLow),"",IF(B3329&lt;=0,"",(B3329-(M$6/(2^I$9)))))</f>
        <v>1.2031249999996141</v>
      </c>
      <c r="C3330" s="6">
        <f>IF(OR(A3329&gt;=2^I$9,C3329&lt;=VrefLow),"",(B3330*M$12)/(M$9+M$12))</f>
        <v>0.47351487836648581</v>
      </c>
      <c r="D3330" s="4">
        <f>IF(OR(A3329&gt;=2^I$9,C3329&lt;=VrefLow),"",ROUND(((C3330-VrefLow)*(2^REsolution))/(VrefHigh-VrefLow),0))</f>
        <v>718</v>
      </c>
      <c r="E3330" s="5" t="str">
        <f>IF(OR(A3329&gt;=2^I$9,C3329&lt;=VrefLow),"",DEC2BIN((MOD(D3330,4096)/512),3)&amp;DEC2BIN(MOD(D3330,512),9))</f>
        <v>001011001110</v>
      </c>
      <c r="F3330" s="1" t="str">
        <f>IF(OR(A3329&gt;=2^I$9,C3329&lt;=VrefLow),"",DEC2HEX(D3330,4))</f>
        <v>02CE</v>
      </c>
    </row>
    <row r="3331" spans="1:6" x14ac:dyDescent="0.25">
      <c r="A3331" s="2">
        <f>IF(OR(A3330&gt;=2^I$9,C3330&lt;=VrefLow),"",A3330+1)</f>
        <v>3328</v>
      </c>
      <c r="B3331" s="6">
        <f>IF(OR(A3330&gt;=2^I$9,C3330&lt;=VrefLow),"",IF(B3330&lt;=0,"",(B3330-(M$6/(2^I$9)))))</f>
        <v>1.2015624999996142</v>
      </c>
      <c r="C3331" s="6">
        <f>IF(OR(A3330&gt;=2^I$9,C3330&lt;=VrefLow),"",(B3331*M$12)/(M$9+M$12))</f>
        <v>0.47289992397899672</v>
      </c>
      <c r="D3331" s="4">
        <f>IF(OR(A3330&gt;=2^I$9,C3330&lt;=VrefLow),"",ROUND(((C3331-VrefLow)*(2^REsolution))/(VrefHigh-VrefLow),0))</f>
        <v>717</v>
      </c>
      <c r="E3331" s="5" t="str">
        <f>IF(OR(A3330&gt;=2^I$9,C3330&lt;=VrefLow),"",DEC2BIN((MOD(D3331,4096)/512),3)&amp;DEC2BIN(MOD(D3331,512),9))</f>
        <v>001011001101</v>
      </c>
      <c r="F3331" s="1" t="str">
        <f>IF(OR(A3330&gt;=2^I$9,C3330&lt;=VrefLow),"",DEC2HEX(D3331,4))</f>
        <v>02CD</v>
      </c>
    </row>
    <row r="3332" spans="1:6" x14ac:dyDescent="0.25">
      <c r="A3332" s="2">
        <f>IF(OR(A3331&gt;=2^I$9,C3331&lt;=VrefLow),"",A3331+1)</f>
        <v>3329</v>
      </c>
      <c r="B3332" s="6">
        <f>IF(OR(A3331&gt;=2^I$9,C3331&lt;=VrefLow),"",IF(B3331&lt;=0,"",(B3331-(M$6/(2^I$9)))))</f>
        <v>1.1999999999996143</v>
      </c>
      <c r="C3332" s="6">
        <f>IF(OR(A3331&gt;=2^I$9,C3331&lt;=VrefLow),"",(B3332*M$12)/(M$9+M$12))</f>
        <v>0.47228496959150762</v>
      </c>
      <c r="D3332" s="4">
        <f>IF(OR(A3331&gt;=2^I$9,C3331&lt;=VrefLow),"",ROUND(((C3332-VrefLow)*(2^REsolution))/(VrefHigh-VrefLow),0))</f>
        <v>716</v>
      </c>
      <c r="E3332" s="5" t="str">
        <f>IF(OR(A3331&gt;=2^I$9,C3331&lt;=VrefLow),"",DEC2BIN((MOD(D3332,4096)/512),3)&amp;DEC2BIN(MOD(D3332,512),9))</f>
        <v>001011001100</v>
      </c>
      <c r="F3332" s="1" t="str">
        <f>IF(OR(A3331&gt;=2^I$9,C3331&lt;=VrefLow),"",DEC2HEX(D3332,4))</f>
        <v>02CC</v>
      </c>
    </row>
    <row r="3333" spans="1:6" x14ac:dyDescent="0.25">
      <c r="A3333" s="2">
        <f>IF(OR(A3332&gt;=2^I$9,C3332&lt;=VrefLow),"",A3332+1)</f>
        <v>3330</v>
      </c>
      <c r="B3333" s="6">
        <f>IF(OR(A3332&gt;=2^I$9,C3332&lt;=VrefLow),"",IF(B3332&lt;=0,"",(B3332-(M$6/(2^I$9)))))</f>
        <v>1.1984374999996144</v>
      </c>
      <c r="C3333" s="6">
        <f>IF(OR(A3332&gt;=2^I$9,C3332&lt;=VrefLow),"",(B3333*M$12)/(M$9+M$12))</f>
        <v>0.47167001520401858</v>
      </c>
      <c r="D3333" s="4">
        <f>IF(OR(A3332&gt;=2^I$9,C3332&lt;=VrefLow),"",ROUND(((C3333-VrefLow)*(2^REsolution))/(VrefHigh-VrefLow),0))</f>
        <v>716</v>
      </c>
      <c r="E3333" s="5" t="str">
        <f>IF(OR(A3332&gt;=2^I$9,C3332&lt;=VrefLow),"",DEC2BIN((MOD(D3333,4096)/512),3)&amp;DEC2BIN(MOD(D3333,512),9))</f>
        <v>001011001100</v>
      </c>
      <c r="F3333" s="1" t="str">
        <f>IF(OR(A3332&gt;=2^I$9,C3332&lt;=VrefLow),"",DEC2HEX(D3333,4))</f>
        <v>02CC</v>
      </c>
    </row>
    <row r="3334" spans="1:6" x14ac:dyDescent="0.25">
      <c r="A3334" s="2">
        <f>IF(OR(A3333&gt;=2^I$9,C3333&lt;=VrefLow),"",A3333+1)</f>
        <v>3331</v>
      </c>
      <c r="B3334" s="6">
        <f>IF(OR(A3333&gt;=2^I$9,C3333&lt;=VrefLow),"",IF(B3333&lt;=0,"",(B3333-(M$6/(2^I$9)))))</f>
        <v>1.1968749999996144</v>
      </c>
      <c r="C3334" s="6">
        <f>IF(OR(A3333&gt;=2^I$9,C3333&lt;=VrefLow),"",(B3334*M$12)/(M$9+M$12))</f>
        <v>0.47105506081652937</v>
      </c>
      <c r="D3334" s="4">
        <f>IF(OR(A3333&gt;=2^I$9,C3333&lt;=VrefLow),"",ROUND(((C3334-VrefLow)*(2^REsolution))/(VrefHigh-VrefLow),0))</f>
        <v>715</v>
      </c>
      <c r="E3334" s="5" t="str">
        <f>IF(OR(A3333&gt;=2^I$9,C3333&lt;=VrefLow),"",DEC2BIN((MOD(D3334,4096)/512),3)&amp;DEC2BIN(MOD(D3334,512),9))</f>
        <v>001011001011</v>
      </c>
      <c r="F3334" s="1" t="str">
        <f>IF(OR(A3333&gt;=2^I$9,C3333&lt;=VrefLow),"",DEC2HEX(D3334,4))</f>
        <v>02CB</v>
      </c>
    </row>
    <row r="3335" spans="1:6" x14ac:dyDescent="0.25">
      <c r="A3335" s="2">
        <f>IF(OR(A3334&gt;=2^I$9,C3334&lt;=VrefLow),"",A3334+1)</f>
        <v>3332</v>
      </c>
      <c r="B3335" s="6">
        <f>IF(OR(A3334&gt;=2^I$9,C3334&lt;=VrefLow),"",IF(B3334&lt;=0,"",(B3334-(M$6/(2^I$9)))))</f>
        <v>1.1953124999996145</v>
      </c>
      <c r="C3335" s="6">
        <f>IF(OR(A3334&gt;=2^I$9,C3334&lt;=VrefLow),"",(B3335*M$12)/(M$9+M$12))</f>
        <v>0.47044010642904027</v>
      </c>
      <c r="D3335" s="4">
        <f>IF(OR(A3334&gt;=2^I$9,C3334&lt;=VrefLow),"",ROUND(((C3335-VrefLow)*(2^REsolution))/(VrefHigh-VrefLow),0))</f>
        <v>714</v>
      </c>
      <c r="E3335" s="5" t="str">
        <f>IF(OR(A3334&gt;=2^I$9,C3334&lt;=VrefLow),"",DEC2BIN((MOD(D3335,4096)/512),3)&amp;DEC2BIN(MOD(D3335,512),9))</f>
        <v>001011001010</v>
      </c>
      <c r="F3335" s="1" t="str">
        <f>IF(OR(A3334&gt;=2^I$9,C3334&lt;=VrefLow),"",DEC2HEX(D3335,4))</f>
        <v>02CA</v>
      </c>
    </row>
    <row r="3336" spans="1:6" x14ac:dyDescent="0.25">
      <c r="A3336" s="2">
        <f>IF(OR(A3335&gt;=2^I$9,C3335&lt;=VrefLow),"",A3335+1)</f>
        <v>3333</v>
      </c>
      <c r="B3336" s="6">
        <f>IF(OR(A3335&gt;=2^I$9,C3335&lt;=VrefLow),"",IF(B3335&lt;=0,"",(B3335-(M$6/(2^I$9)))))</f>
        <v>1.1937499999996146</v>
      </c>
      <c r="C3336" s="6">
        <f>IF(OR(A3335&gt;=2^I$9,C3335&lt;=VrefLow),"",(B3336*M$12)/(M$9+M$12))</f>
        <v>0.46982515204155123</v>
      </c>
      <c r="D3336" s="4">
        <f>IF(OR(A3335&gt;=2^I$9,C3335&lt;=VrefLow),"",ROUND(((C3336-VrefLow)*(2^REsolution))/(VrefHigh-VrefLow),0))</f>
        <v>713</v>
      </c>
      <c r="E3336" s="5" t="str">
        <f>IF(OR(A3335&gt;=2^I$9,C3335&lt;=VrefLow),"",DEC2BIN((MOD(D3336,4096)/512),3)&amp;DEC2BIN(MOD(D3336,512),9))</f>
        <v>001011001001</v>
      </c>
      <c r="F3336" s="1" t="str">
        <f>IF(OR(A3335&gt;=2^I$9,C3335&lt;=VrefLow),"",DEC2HEX(D3336,4))</f>
        <v>02C9</v>
      </c>
    </row>
    <row r="3337" spans="1:6" x14ac:dyDescent="0.25">
      <c r="A3337" s="2">
        <f>IF(OR(A3336&gt;=2^I$9,C3336&lt;=VrefLow),"",A3336+1)</f>
        <v>3334</v>
      </c>
      <c r="B3337" s="6">
        <f>IF(OR(A3336&gt;=2^I$9,C3336&lt;=VrefLow),"",IF(B3336&lt;=0,"",(B3336-(M$6/(2^I$9)))))</f>
        <v>1.1921874999996147</v>
      </c>
      <c r="C3337" s="6">
        <f>IF(OR(A3336&gt;=2^I$9,C3336&lt;=VrefLow),"",(B3337*M$12)/(M$9+M$12))</f>
        <v>0.46921019765406213</v>
      </c>
      <c r="D3337" s="4">
        <f>IF(OR(A3336&gt;=2^I$9,C3336&lt;=VrefLow),"",ROUND(((C3337-VrefLow)*(2^REsolution))/(VrefHigh-VrefLow),0))</f>
        <v>712</v>
      </c>
      <c r="E3337" s="5" t="str">
        <f>IF(OR(A3336&gt;=2^I$9,C3336&lt;=VrefLow),"",DEC2BIN((MOD(D3337,4096)/512),3)&amp;DEC2BIN(MOD(D3337,512),9))</f>
        <v>001011001000</v>
      </c>
      <c r="F3337" s="1" t="str">
        <f>IF(OR(A3336&gt;=2^I$9,C3336&lt;=VrefLow),"",DEC2HEX(D3337,4))</f>
        <v>02C8</v>
      </c>
    </row>
    <row r="3338" spans="1:6" x14ac:dyDescent="0.25">
      <c r="A3338" s="2">
        <f>IF(OR(A3337&gt;=2^I$9,C3337&lt;=VrefLow),"",A3337+1)</f>
        <v>3335</v>
      </c>
      <c r="B3338" s="6">
        <f>IF(OR(A3337&gt;=2^I$9,C3337&lt;=VrefLow),"",IF(B3337&lt;=0,"",(B3337-(M$6/(2^I$9)))))</f>
        <v>1.1906249999996148</v>
      </c>
      <c r="C3338" s="6">
        <f>IF(OR(A3337&gt;=2^I$9,C3337&lt;=VrefLow),"",(B3338*M$12)/(M$9+M$12))</f>
        <v>0.46859524326657293</v>
      </c>
      <c r="D3338" s="4">
        <f>IF(OR(A3337&gt;=2^I$9,C3337&lt;=VrefLow),"",ROUND(((C3338-VrefLow)*(2^REsolution))/(VrefHigh-VrefLow),0))</f>
        <v>711</v>
      </c>
      <c r="E3338" s="5" t="str">
        <f>IF(OR(A3337&gt;=2^I$9,C3337&lt;=VrefLow),"",DEC2BIN((MOD(D3338,4096)/512),3)&amp;DEC2BIN(MOD(D3338,512),9))</f>
        <v>001011000111</v>
      </c>
      <c r="F3338" s="1" t="str">
        <f>IF(OR(A3337&gt;=2^I$9,C3337&lt;=VrefLow),"",DEC2HEX(D3338,4))</f>
        <v>02C7</v>
      </c>
    </row>
    <row r="3339" spans="1:6" x14ac:dyDescent="0.25">
      <c r="A3339" s="2">
        <f>IF(OR(A3338&gt;=2^I$9,C3338&lt;=VrefLow),"",A3338+1)</f>
        <v>3336</v>
      </c>
      <c r="B3339" s="6">
        <f>IF(OR(A3338&gt;=2^I$9,C3338&lt;=VrefLow),"",IF(B3338&lt;=0,"",(B3338-(M$6/(2^I$9)))))</f>
        <v>1.1890624999996149</v>
      </c>
      <c r="C3339" s="6">
        <f>IF(OR(A3338&gt;=2^I$9,C3338&lt;=VrefLow),"",(B3339*M$12)/(M$9+M$12))</f>
        <v>0.46798028887908388</v>
      </c>
      <c r="D3339" s="4">
        <f>IF(OR(A3338&gt;=2^I$9,C3338&lt;=VrefLow),"",ROUND(((C3339-VrefLow)*(2^REsolution))/(VrefHigh-VrefLow),0))</f>
        <v>710</v>
      </c>
      <c r="E3339" s="5" t="str">
        <f>IF(OR(A3338&gt;=2^I$9,C3338&lt;=VrefLow),"",DEC2BIN((MOD(D3339,4096)/512),3)&amp;DEC2BIN(MOD(D3339,512),9))</f>
        <v>001011000110</v>
      </c>
      <c r="F3339" s="1" t="str">
        <f>IF(OR(A3338&gt;=2^I$9,C3338&lt;=VrefLow),"",DEC2HEX(D3339,4))</f>
        <v>02C6</v>
      </c>
    </row>
    <row r="3340" spans="1:6" x14ac:dyDescent="0.25">
      <c r="A3340" s="2">
        <f>IF(OR(A3339&gt;=2^I$9,C3339&lt;=VrefLow),"",A3339+1)</f>
        <v>3337</v>
      </c>
      <c r="B3340" s="6">
        <f>IF(OR(A3339&gt;=2^I$9,C3339&lt;=VrefLow),"",IF(B3339&lt;=0,"",(B3339-(M$6/(2^I$9)))))</f>
        <v>1.187499999999615</v>
      </c>
      <c r="C3340" s="6">
        <f>IF(OR(A3339&gt;=2^I$9,C3339&lt;=VrefLow),"",(B3340*M$12)/(M$9+M$12))</f>
        <v>0.46736533449159479</v>
      </c>
      <c r="D3340" s="4">
        <f>IF(OR(A3339&gt;=2^I$9,C3339&lt;=VrefLow),"",ROUND(((C3340-VrefLow)*(2^REsolution))/(VrefHigh-VrefLow),0))</f>
        <v>709</v>
      </c>
      <c r="E3340" s="5" t="str">
        <f>IF(OR(A3339&gt;=2^I$9,C3339&lt;=VrefLow),"",DEC2BIN((MOD(D3340,4096)/512),3)&amp;DEC2BIN(MOD(D3340,512),9))</f>
        <v>001011000101</v>
      </c>
      <c r="F3340" s="1" t="str">
        <f>IF(OR(A3339&gt;=2^I$9,C3339&lt;=VrefLow),"",DEC2HEX(D3340,4))</f>
        <v>02C5</v>
      </c>
    </row>
    <row r="3341" spans="1:6" x14ac:dyDescent="0.25">
      <c r="A3341" s="2">
        <f>IF(OR(A3340&gt;=2^I$9,C3340&lt;=VrefLow),"",A3340+1)</f>
        <v>3338</v>
      </c>
      <c r="B3341" s="6">
        <f>IF(OR(A3340&gt;=2^I$9,C3340&lt;=VrefLow),"",IF(B3340&lt;=0,"",(B3340-(M$6/(2^I$9)))))</f>
        <v>1.1859374999996151</v>
      </c>
      <c r="C3341" s="6">
        <f>IF(OR(A3340&gt;=2^I$9,C3340&lt;=VrefLow),"",(B3341*M$12)/(M$9+M$12))</f>
        <v>0.46675038010410569</v>
      </c>
      <c r="D3341" s="4">
        <f>IF(OR(A3340&gt;=2^I$9,C3340&lt;=VrefLow),"",ROUND(((C3341-VrefLow)*(2^REsolution))/(VrefHigh-VrefLow),0))</f>
        <v>708</v>
      </c>
      <c r="E3341" s="5" t="str">
        <f>IF(OR(A3340&gt;=2^I$9,C3340&lt;=VrefLow),"",DEC2BIN((MOD(D3341,4096)/512),3)&amp;DEC2BIN(MOD(D3341,512),9))</f>
        <v>001011000100</v>
      </c>
      <c r="F3341" s="1" t="str">
        <f>IF(OR(A3340&gt;=2^I$9,C3340&lt;=VrefLow),"",DEC2HEX(D3341,4))</f>
        <v>02C4</v>
      </c>
    </row>
    <row r="3342" spans="1:6" x14ac:dyDescent="0.25">
      <c r="A3342" s="2">
        <f>IF(OR(A3341&gt;=2^I$9,C3341&lt;=VrefLow),"",A3341+1)</f>
        <v>3339</v>
      </c>
      <c r="B3342" s="6">
        <f>IF(OR(A3341&gt;=2^I$9,C3341&lt;=VrefLow),"",IF(B3341&lt;=0,"",(B3341-(M$6/(2^I$9)))))</f>
        <v>1.1843749999996152</v>
      </c>
      <c r="C3342" s="6">
        <f>IF(OR(A3341&gt;=2^I$9,C3341&lt;=VrefLow),"",(B3342*M$12)/(M$9+M$12))</f>
        <v>0.46613542571661654</v>
      </c>
      <c r="D3342" s="4">
        <f>IF(OR(A3341&gt;=2^I$9,C3341&lt;=VrefLow),"",ROUND(((C3342-VrefLow)*(2^REsolution))/(VrefHigh-VrefLow),0))</f>
        <v>707</v>
      </c>
      <c r="E3342" s="5" t="str">
        <f>IF(OR(A3341&gt;=2^I$9,C3341&lt;=VrefLow),"",DEC2BIN((MOD(D3342,4096)/512),3)&amp;DEC2BIN(MOD(D3342,512),9))</f>
        <v>001011000011</v>
      </c>
      <c r="F3342" s="1" t="str">
        <f>IF(OR(A3341&gt;=2^I$9,C3341&lt;=VrefLow),"",DEC2HEX(D3342,4))</f>
        <v>02C3</v>
      </c>
    </row>
    <row r="3343" spans="1:6" x14ac:dyDescent="0.25">
      <c r="A3343" s="2">
        <f>IF(OR(A3342&gt;=2^I$9,C3342&lt;=VrefLow),"",A3342+1)</f>
        <v>3340</v>
      </c>
      <c r="B3343" s="6">
        <f>IF(OR(A3342&gt;=2^I$9,C3342&lt;=VrefLow),"",IF(B3342&lt;=0,"",(B3342-(M$6/(2^I$9)))))</f>
        <v>1.1828124999996152</v>
      </c>
      <c r="C3343" s="6">
        <f>IF(OR(A3342&gt;=2^I$9,C3342&lt;=VrefLow),"",(B3343*M$12)/(M$9+M$12))</f>
        <v>0.46552047132912744</v>
      </c>
      <c r="D3343" s="4">
        <f>IF(OR(A3342&gt;=2^I$9,C3342&lt;=VrefLow),"",ROUND(((C3343-VrefLow)*(2^REsolution))/(VrefHigh-VrefLow),0))</f>
        <v>706</v>
      </c>
      <c r="E3343" s="5" t="str">
        <f>IF(OR(A3342&gt;=2^I$9,C3342&lt;=VrefLow),"",DEC2BIN((MOD(D3343,4096)/512),3)&amp;DEC2BIN(MOD(D3343,512),9))</f>
        <v>001011000010</v>
      </c>
      <c r="F3343" s="1" t="str">
        <f>IF(OR(A3342&gt;=2^I$9,C3342&lt;=VrefLow),"",DEC2HEX(D3343,4))</f>
        <v>02C2</v>
      </c>
    </row>
    <row r="3344" spans="1:6" x14ac:dyDescent="0.25">
      <c r="A3344" s="2">
        <f>IF(OR(A3343&gt;=2^I$9,C3343&lt;=VrefLow),"",A3343+1)</f>
        <v>3341</v>
      </c>
      <c r="B3344" s="6">
        <f>IF(OR(A3343&gt;=2^I$9,C3343&lt;=VrefLow),"",IF(B3343&lt;=0,"",(B3343-(M$6/(2^I$9)))))</f>
        <v>1.1812499999996153</v>
      </c>
      <c r="C3344" s="6">
        <f>IF(OR(A3343&gt;=2^I$9,C3343&lt;=VrefLow),"",(B3344*M$12)/(M$9+M$12))</f>
        <v>0.4649055169416384</v>
      </c>
      <c r="D3344" s="4">
        <f>IF(OR(A3343&gt;=2^I$9,C3343&lt;=VrefLow),"",ROUND(((C3344-VrefLow)*(2^REsolution))/(VrefHigh-VrefLow),0))</f>
        <v>705</v>
      </c>
      <c r="E3344" s="5" t="str">
        <f>IF(OR(A3343&gt;=2^I$9,C3343&lt;=VrefLow),"",DEC2BIN((MOD(D3344,4096)/512),3)&amp;DEC2BIN(MOD(D3344,512),9))</f>
        <v>001011000001</v>
      </c>
      <c r="F3344" s="1" t="str">
        <f>IF(OR(A3343&gt;=2^I$9,C3343&lt;=VrefLow),"",DEC2HEX(D3344,4))</f>
        <v>02C1</v>
      </c>
    </row>
    <row r="3345" spans="1:6" x14ac:dyDescent="0.25">
      <c r="A3345" s="2">
        <f>IF(OR(A3344&gt;=2^I$9,C3344&lt;=VrefLow),"",A3344+1)</f>
        <v>3342</v>
      </c>
      <c r="B3345" s="6">
        <f>IF(OR(A3344&gt;=2^I$9,C3344&lt;=VrefLow),"",IF(B3344&lt;=0,"",(B3344-(M$6/(2^I$9)))))</f>
        <v>1.1796874999996154</v>
      </c>
      <c r="C3345" s="6">
        <f>IF(OR(A3344&gt;=2^I$9,C3344&lt;=VrefLow),"",(B3345*M$12)/(M$9+M$12))</f>
        <v>0.4642905625541493</v>
      </c>
      <c r="D3345" s="4">
        <f>IF(OR(A3344&gt;=2^I$9,C3344&lt;=VrefLow),"",ROUND(((C3345-VrefLow)*(2^REsolution))/(VrefHigh-VrefLow),0))</f>
        <v>704</v>
      </c>
      <c r="E3345" s="5" t="str">
        <f>IF(OR(A3344&gt;=2^I$9,C3344&lt;=VrefLow),"",DEC2BIN((MOD(D3345,4096)/512),3)&amp;DEC2BIN(MOD(D3345,512),9))</f>
        <v>001011000000</v>
      </c>
      <c r="F3345" s="1" t="str">
        <f>IF(OR(A3344&gt;=2^I$9,C3344&lt;=VrefLow),"",DEC2HEX(D3345,4))</f>
        <v>02C0</v>
      </c>
    </row>
    <row r="3346" spans="1:6" x14ac:dyDescent="0.25">
      <c r="A3346" s="2">
        <f>IF(OR(A3345&gt;=2^I$9,C3345&lt;=VrefLow),"",A3345+1)</f>
        <v>3343</v>
      </c>
      <c r="B3346" s="6">
        <f>IF(OR(A3345&gt;=2^I$9,C3345&lt;=VrefLow),"",IF(B3345&lt;=0,"",(B3345-(M$6/(2^I$9)))))</f>
        <v>1.1781249999996155</v>
      </c>
      <c r="C3346" s="6">
        <f>IF(OR(A3345&gt;=2^I$9,C3345&lt;=VrefLow),"",(B3346*M$12)/(M$9+M$12))</f>
        <v>0.46367560816666009</v>
      </c>
      <c r="D3346" s="4">
        <f>IF(OR(A3345&gt;=2^I$9,C3345&lt;=VrefLow),"",ROUND(((C3346-VrefLow)*(2^REsolution))/(VrefHigh-VrefLow),0))</f>
        <v>703</v>
      </c>
      <c r="E3346" s="5" t="str">
        <f>IF(OR(A3345&gt;=2^I$9,C3345&lt;=VrefLow),"",DEC2BIN((MOD(D3346,4096)/512),3)&amp;DEC2BIN(MOD(D3346,512),9))</f>
        <v>001010111111</v>
      </c>
      <c r="F3346" s="1" t="str">
        <f>IF(OR(A3345&gt;=2^I$9,C3345&lt;=VrefLow),"",DEC2HEX(D3346,4))</f>
        <v>02BF</v>
      </c>
    </row>
    <row r="3347" spans="1:6" x14ac:dyDescent="0.25">
      <c r="A3347" s="2">
        <f>IF(OR(A3346&gt;=2^I$9,C3346&lt;=VrefLow),"",A3346+1)</f>
        <v>3344</v>
      </c>
      <c r="B3347" s="6">
        <f>IF(OR(A3346&gt;=2^I$9,C3346&lt;=VrefLow),"",IF(B3346&lt;=0,"",(B3346-(M$6/(2^I$9)))))</f>
        <v>1.1765624999996156</v>
      </c>
      <c r="C3347" s="6">
        <f>IF(OR(A3346&gt;=2^I$9,C3346&lt;=VrefLow),"",(B3347*M$12)/(M$9+M$12))</f>
        <v>0.46306065377917105</v>
      </c>
      <c r="D3347" s="4">
        <f>IF(OR(A3346&gt;=2^I$9,C3346&lt;=VrefLow),"",ROUND(((C3347-VrefLow)*(2^REsolution))/(VrefHigh-VrefLow),0))</f>
        <v>702</v>
      </c>
      <c r="E3347" s="5" t="str">
        <f>IF(OR(A3346&gt;=2^I$9,C3346&lt;=VrefLow),"",DEC2BIN((MOD(D3347,4096)/512),3)&amp;DEC2BIN(MOD(D3347,512),9))</f>
        <v>001010111110</v>
      </c>
      <c r="F3347" s="1" t="str">
        <f>IF(OR(A3346&gt;=2^I$9,C3346&lt;=VrefLow),"",DEC2HEX(D3347,4))</f>
        <v>02BE</v>
      </c>
    </row>
    <row r="3348" spans="1:6" x14ac:dyDescent="0.25">
      <c r="A3348" s="2">
        <f>IF(OR(A3347&gt;=2^I$9,C3347&lt;=VrefLow),"",A3347+1)</f>
        <v>3345</v>
      </c>
      <c r="B3348" s="6">
        <f>IF(OR(A3347&gt;=2^I$9,C3347&lt;=VrefLow),"",IF(B3347&lt;=0,"",(B3347-(M$6/(2^I$9)))))</f>
        <v>1.1749999999996157</v>
      </c>
      <c r="C3348" s="6">
        <f>IF(OR(A3347&gt;=2^I$9,C3347&lt;=VrefLow),"",(B3348*M$12)/(M$9+M$12))</f>
        <v>0.46244569939168195</v>
      </c>
      <c r="D3348" s="4">
        <f>IF(OR(A3347&gt;=2^I$9,C3347&lt;=VrefLow),"",ROUND(((C3348-VrefLow)*(2^REsolution))/(VrefHigh-VrefLow),0))</f>
        <v>702</v>
      </c>
      <c r="E3348" s="5" t="str">
        <f>IF(OR(A3347&gt;=2^I$9,C3347&lt;=VrefLow),"",DEC2BIN((MOD(D3348,4096)/512),3)&amp;DEC2BIN(MOD(D3348,512),9))</f>
        <v>001010111110</v>
      </c>
      <c r="F3348" s="1" t="str">
        <f>IF(OR(A3347&gt;=2^I$9,C3347&lt;=VrefLow),"",DEC2HEX(D3348,4))</f>
        <v>02BE</v>
      </c>
    </row>
    <row r="3349" spans="1:6" x14ac:dyDescent="0.25">
      <c r="A3349" s="2">
        <f>IF(OR(A3348&gt;=2^I$9,C3348&lt;=VrefLow),"",A3348+1)</f>
        <v>3346</v>
      </c>
      <c r="B3349" s="6">
        <f>IF(OR(A3348&gt;=2^I$9,C3348&lt;=VrefLow),"",IF(B3348&lt;=0,"",(B3348-(M$6/(2^I$9)))))</f>
        <v>1.1734374999996158</v>
      </c>
      <c r="C3349" s="6">
        <f>IF(OR(A3348&gt;=2^I$9,C3348&lt;=VrefLow),"",(B3349*M$12)/(M$9+M$12))</f>
        <v>0.46183074500419286</v>
      </c>
      <c r="D3349" s="4">
        <f>IF(OR(A3348&gt;=2^I$9,C3348&lt;=VrefLow),"",ROUND(((C3349-VrefLow)*(2^REsolution))/(VrefHigh-VrefLow),0))</f>
        <v>701</v>
      </c>
      <c r="E3349" s="5" t="str">
        <f>IF(OR(A3348&gt;=2^I$9,C3348&lt;=VrefLow),"",DEC2BIN((MOD(D3349,4096)/512),3)&amp;DEC2BIN(MOD(D3349,512),9))</f>
        <v>001010111101</v>
      </c>
      <c r="F3349" s="1" t="str">
        <f>IF(OR(A3348&gt;=2^I$9,C3348&lt;=VrefLow),"",DEC2HEX(D3349,4))</f>
        <v>02BD</v>
      </c>
    </row>
    <row r="3350" spans="1:6" x14ac:dyDescent="0.25">
      <c r="A3350" s="2">
        <f>IF(OR(A3349&gt;=2^I$9,C3349&lt;=VrefLow),"",A3349+1)</f>
        <v>3347</v>
      </c>
      <c r="B3350" s="6">
        <f>IF(OR(A3349&gt;=2^I$9,C3349&lt;=VrefLow),"",IF(B3349&lt;=0,"",(B3349-(M$6/(2^I$9)))))</f>
        <v>1.1718749999996159</v>
      </c>
      <c r="C3350" s="6">
        <f>IF(OR(A3349&gt;=2^I$9,C3349&lt;=VrefLow),"",(B3350*M$12)/(M$9+M$12))</f>
        <v>0.4612157906167037</v>
      </c>
      <c r="D3350" s="4">
        <f>IF(OR(A3349&gt;=2^I$9,C3349&lt;=VrefLow),"",ROUND(((C3350-VrefLow)*(2^REsolution))/(VrefHigh-VrefLow),0))</f>
        <v>700</v>
      </c>
      <c r="E3350" s="5" t="str">
        <f>IF(OR(A3349&gt;=2^I$9,C3349&lt;=VrefLow),"",DEC2BIN((MOD(D3350,4096)/512),3)&amp;DEC2BIN(MOD(D3350,512),9))</f>
        <v>001010111100</v>
      </c>
      <c r="F3350" s="1" t="str">
        <f>IF(OR(A3349&gt;=2^I$9,C3349&lt;=VrefLow),"",DEC2HEX(D3350,4))</f>
        <v>02BC</v>
      </c>
    </row>
    <row r="3351" spans="1:6" x14ac:dyDescent="0.25">
      <c r="A3351" s="2">
        <f>IF(OR(A3350&gt;=2^I$9,C3350&lt;=VrefLow),"",A3350+1)</f>
        <v>3348</v>
      </c>
      <c r="B3351" s="6">
        <f>IF(OR(A3350&gt;=2^I$9,C3350&lt;=VrefLow),"",IF(B3350&lt;=0,"",(B3350-(M$6/(2^I$9)))))</f>
        <v>1.170312499999616</v>
      </c>
      <c r="C3351" s="6">
        <f>IF(OR(A3350&gt;=2^I$9,C3350&lt;=VrefLow),"",(B3351*M$12)/(M$9+M$12))</f>
        <v>0.46060083622921461</v>
      </c>
      <c r="D3351" s="4">
        <f>IF(OR(A3350&gt;=2^I$9,C3350&lt;=VrefLow),"",ROUND(((C3351-VrefLow)*(2^REsolution))/(VrefHigh-VrefLow),0))</f>
        <v>699</v>
      </c>
      <c r="E3351" s="5" t="str">
        <f>IF(OR(A3350&gt;=2^I$9,C3350&lt;=VrefLow),"",DEC2BIN((MOD(D3351,4096)/512),3)&amp;DEC2BIN(MOD(D3351,512),9))</f>
        <v>001010111011</v>
      </c>
      <c r="F3351" s="1" t="str">
        <f>IF(OR(A3350&gt;=2^I$9,C3350&lt;=VrefLow),"",DEC2HEX(D3351,4))</f>
        <v>02BB</v>
      </c>
    </row>
    <row r="3352" spans="1:6" x14ac:dyDescent="0.25">
      <c r="A3352" s="2">
        <f>IF(OR(A3351&gt;=2^I$9,C3351&lt;=VrefLow),"",A3351+1)</f>
        <v>3349</v>
      </c>
      <c r="B3352" s="6">
        <f>IF(OR(A3351&gt;=2^I$9,C3351&lt;=VrefLow),"",IF(B3351&lt;=0,"",(B3351-(M$6/(2^I$9)))))</f>
        <v>1.168749999999616</v>
      </c>
      <c r="C3352" s="6">
        <f>IF(OR(A3351&gt;=2^I$9,C3351&lt;=VrefLow),"",(B3352*M$12)/(M$9+M$12))</f>
        <v>0.45998588184172551</v>
      </c>
      <c r="D3352" s="4">
        <f>IF(OR(A3351&gt;=2^I$9,C3351&lt;=VrefLow),"",ROUND(((C3352-VrefLow)*(2^REsolution))/(VrefHigh-VrefLow),0))</f>
        <v>698</v>
      </c>
      <c r="E3352" s="5" t="str">
        <f>IF(OR(A3351&gt;=2^I$9,C3351&lt;=VrefLow),"",DEC2BIN((MOD(D3352,4096)/512),3)&amp;DEC2BIN(MOD(D3352,512),9))</f>
        <v>001010111010</v>
      </c>
      <c r="F3352" s="1" t="str">
        <f>IF(OR(A3351&gt;=2^I$9,C3351&lt;=VrefLow),"",DEC2HEX(D3352,4))</f>
        <v>02BA</v>
      </c>
    </row>
    <row r="3353" spans="1:6" x14ac:dyDescent="0.25">
      <c r="A3353" s="2">
        <f>IF(OR(A3352&gt;=2^I$9,C3352&lt;=VrefLow),"",A3352+1)</f>
        <v>3350</v>
      </c>
      <c r="B3353" s="6">
        <f>IF(OR(A3352&gt;=2^I$9,C3352&lt;=VrefLow),"",IF(B3352&lt;=0,"",(B3352-(M$6/(2^I$9)))))</f>
        <v>1.1671874999996161</v>
      </c>
      <c r="C3353" s="6">
        <f>IF(OR(A3352&gt;=2^I$9,C3352&lt;=VrefLow),"",(B3353*M$12)/(M$9+M$12))</f>
        <v>0.45937092745423647</v>
      </c>
      <c r="D3353" s="4">
        <f>IF(OR(A3352&gt;=2^I$9,C3352&lt;=VrefLow),"",ROUND(((C3353-VrefLow)*(2^REsolution))/(VrefHigh-VrefLow),0))</f>
        <v>697</v>
      </c>
      <c r="E3353" s="5" t="str">
        <f>IF(OR(A3352&gt;=2^I$9,C3352&lt;=VrefLow),"",DEC2BIN((MOD(D3353,4096)/512),3)&amp;DEC2BIN(MOD(D3353,512),9))</f>
        <v>001010111001</v>
      </c>
      <c r="F3353" s="1" t="str">
        <f>IF(OR(A3352&gt;=2^I$9,C3352&lt;=VrefLow),"",DEC2HEX(D3353,4))</f>
        <v>02B9</v>
      </c>
    </row>
    <row r="3354" spans="1:6" x14ac:dyDescent="0.25">
      <c r="A3354" s="2">
        <f>IF(OR(A3353&gt;=2^I$9,C3353&lt;=VrefLow),"",A3353+1)</f>
        <v>3351</v>
      </c>
      <c r="B3354" s="6">
        <f>IF(OR(A3353&gt;=2^I$9,C3353&lt;=VrefLow),"",IF(B3353&lt;=0,"",(B3353-(M$6/(2^I$9)))))</f>
        <v>1.1656249999996162</v>
      </c>
      <c r="C3354" s="6">
        <f>IF(OR(A3353&gt;=2^I$9,C3353&lt;=VrefLow),"",(B3354*M$12)/(M$9+M$12))</f>
        <v>0.45875597306674726</v>
      </c>
      <c r="D3354" s="4">
        <f>IF(OR(A3353&gt;=2^I$9,C3353&lt;=VrefLow),"",ROUND(((C3354-VrefLow)*(2^REsolution))/(VrefHigh-VrefLow),0))</f>
        <v>696</v>
      </c>
      <c r="E3354" s="5" t="str">
        <f>IF(OR(A3353&gt;=2^I$9,C3353&lt;=VrefLow),"",DEC2BIN((MOD(D3354,4096)/512),3)&amp;DEC2BIN(MOD(D3354,512),9))</f>
        <v>001010111000</v>
      </c>
      <c r="F3354" s="1" t="str">
        <f>IF(OR(A3353&gt;=2^I$9,C3353&lt;=VrefLow),"",DEC2HEX(D3354,4))</f>
        <v>02B8</v>
      </c>
    </row>
    <row r="3355" spans="1:6" x14ac:dyDescent="0.25">
      <c r="A3355" s="2">
        <f>IF(OR(A3354&gt;=2^I$9,C3354&lt;=VrefLow),"",A3354+1)</f>
        <v>3352</v>
      </c>
      <c r="B3355" s="6">
        <f>IF(OR(A3354&gt;=2^I$9,C3354&lt;=VrefLow),"",IF(B3354&lt;=0,"",(B3354-(M$6/(2^I$9)))))</f>
        <v>1.1640624999996163</v>
      </c>
      <c r="C3355" s="6">
        <f>IF(OR(A3354&gt;=2^I$9,C3354&lt;=VrefLow),"",(B3355*M$12)/(M$9+M$12))</f>
        <v>0.45814101867925816</v>
      </c>
      <c r="D3355" s="4">
        <f>IF(OR(A3354&gt;=2^I$9,C3354&lt;=VrefLow),"",ROUND(((C3355-VrefLow)*(2^REsolution))/(VrefHigh-VrefLow),0))</f>
        <v>695</v>
      </c>
      <c r="E3355" s="5" t="str">
        <f>IF(OR(A3354&gt;=2^I$9,C3354&lt;=VrefLow),"",DEC2BIN((MOD(D3355,4096)/512),3)&amp;DEC2BIN(MOD(D3355,512),9))</f>
        <v>001010110111</v>
      </c>
      <c r="F3355" s="1" t="str">
        <f>IF(OR(A3354&gt;=2^I$9,C3354&lt;=VrefLow),"",DEC2HEX(D3355,4))</f>
        <v>02B7</v>
      </c>
    </row>
    <row r="3356" spans="1:6" x14ac:dyDescent="0.25">
      <c r="A3356" s="2">
        <f>IF(OR(A3355&gt;=2^I$9,C3355&lt;=VrefLow),"",A3355+1)</f>
        <v>3353</v>
      </c>
      <c r="B3356" s="6">
        <f>IF(OR(A3355&gt;=2^I$9,C3355&lt;=VrefLow),"",IF(B3355&lt;=0,"",(B3355-(M$6/(2^I$9)))))</f>
        <v>1.1624999999996164</v>
      </c>
      <c r="C3356" s="6">
        <f>IF(OR(A3355&gt;=2^I$9,C3355&lt;=VrefLow),"",(B3356*M$12)/(M$9+M$12))</f>
        <v>0.45752606429176912</v>
      </c>
      <c r="D3356" s="4">
        <f>IF(OR(A3355&gt;=2^I$9,C3355&lt;=VrefLow),"",ROUND(((C3356-VrefLow)*(2^REsolution))/(VrefHigh-VrefLow),0))</f>
        <v>694</v>
      </c>
      <c r="E3356" s="5" t="str">
        <f>IF(OR(A3355&gt;=2^I$9,C3355&lt;=VrefLow),"",DEC2BIN((MOD(D3356,4096)/512),3)&amp;DEC2BIN(MOD(D3356,512),9))</f>
        <v>001010110110</v>
      </c>
      <c r="F3356" s="1" t="str">
        <f>IF(OR(A3355&gt;=2^I$9,C3355&lt;=VrefLow),"",DEC2HEX(D3356,4))</f>
        <v>02B6</v>
      </c>
    </row>
    <row r="3357" spans="1:6" x14ac:dyDescent="0.25">
      <c r="A3357" s="2">
        <f>IF(OR(A3356&gt;=2^I$9,C3356&lt;=VrefLow),"",A3356+1)</f>
        <v>3354</v>
      </c>
      <c r="B3357" s="6">
        <f>IF(OR(A3356&gt;=2^I$9,C3356&lt;=VrefLow),"",IF(B3356&lt;=0,"",(B3356-(M$6/(2^I$9)))))</f>
        <v>1.1609374999996165</v>
      </c>
      <c r="C3357" s="6">
        <f>IF(OR(A3356&gt;=2^I$9,C3356&lt;=VrefLow),"",(B3357*M$12)/(M$9+M$12))</f>
        <v>0.45691110990428002</v>
      </c>
      <c r="D3357" s="4">
        <f>IF(OR(A3356&gt;=2^I$9,C3356&lt;=VrefLow),"",ROUND(((C3357-VrefLow)*(2^REsolution))/(VrefHigh-VrefLow),0))</f>
        <v>693</v>
      </c>
      <c r="E3357" s="5" t="str">
        <f>IF(OR(A3356&gt;=2^I$9,C3356&lt;=VrefLow),"",DEC2BIN((MOD(D3357,4096)/512),3)&amp;DEC2BIN(MOD(D3357,512),9))</f>
        <v>001010110101</v>
      </c>
      <c r="F3357" s="1" t="str">
        <f>IF(OR(A3356&gt;=2^I$9,C3356&lt;=VrefLow),"",DEC2HEX(D3357,4))</f>
        <v>02B5</v>
      </c>
    </row>
    <row r="3358" spans="1:6" x14ac:dyDescent="0.25">
      <c r="A3358" s="2">
        <f>IF(OR(A3357&gt;=2^I$9,C3357&lt;=VrefLow),"",A3357+1)</f>
        <v>3355</v>
      </c>
      <c r="B3358" s="6">
        <f>IF(OR(A3357&gt;=2^I$9,C3357&lt;=VrefLow),"",IF(B3357&lt;=0,"",(B3357-(M$6/(2^I$9)))))</f>
        <v>1.1593749999996166</v>
      </c>
      <c r="C3358" s="6">
        <f>IF(OR(A3357&gt;=2^I$9,C3357&lt;=VrefLow),"",(B3358*M$12)/(M$9+M$12))</f>
        <v>0.45629615551679087</v>
      </c>
      <c r="D3358" s="4">
        <f>IF(OR(A3357&gt;=2^I$9,C3357&lt;=VrefLow),"",ROUND(((C3358-VrefLow)*(2^REsolution))/(VrefHigh-VrefLow),0))</f>
        <v>692</v>
      </c>
      <c r="E3358" s="5" t="str">
        <f>IF(OR(A3357&gt;=2^I$9,C3357&lt;=VrefLow),"",DEC2BIN((MOD(D3358,4096)/512),3)&amp;DEC2BIN(MOD(D3358,512),9))</f>
        <v>001010110100</v>
      </c>
      <c r="F3358" s="1" t="str">
        <f>IF(OR(A3357&gt;=2^I$9,C3357&lt;=VrefLow),"",DEC2HEX(D3358,4))</f>
        <v>02B4</v>
      </c>
    </row>
    <row r="3359" spans="1:6" x14ac:dyDescent="0.25">
      <c r="A3359" s="2">
        <f>IF(OR(A3358&gt;=2^I$9,C3358&lt;=VrefLow),"",A3358+1)</f>
        <v>3356</v>
      </c>
      <c r="B3359" s="6">
        <f>IF(OR(A3358&gt;=2^I$9,C3358&lt;=VrefLow),"",IF(B3358&lt;=0,"",(B3358-(M$6/(2^I$9)))))</f>
        <v>1.1578124999996167</v>
      </c>
      <c r="C3359" s="6">
        <f>IF(OR(A3358&gt;=2^I$9,C3358&lt;=VrefLow),"",(B3359*M$12)/(M$9+M$12))</f>
        <v>0.45568120112930177</v>
      </c>
      <c r="D3359" s="4">
        <f>IF(OR(A3358&gt;=2^I$9,C3358&lt;=VrefLow),"",ROUND(((C3359-VrefLow)*(2^REsolution))/(VrefHigh-VrefLow),0))</f>
        <v>691</v>
      </c>
      <c r="E3359" s="5" t="str">
        <f>IF(OR(A3358&gt;=2^I$9,C3358&lt;=VrefLow),"",DEC2BIN((MOD(D3359,4096)/512),3)&amp;DEC2BIN(MOD(D3359,512),9))</f>
        <v>001010110011</v>
      </c>
      <c r="F3359" s="1" t="str">
        <f>IF(OR(A3358&gt;=2^I$9,C3358&lt;=VrefLow),"",DEC2HEX(D3359,4))</f>
        <v>02B3</v>
      </c>
    </row>
    <row r="3360" spans="1:6" x14ac:dyDescent="0.25">
      <c r="A3360" s="2">
        <f>IF(OR(A3359&gt;=2^I$9,C3359&lt;=VrefLow),"",A3359+1)</f>
        <v>3357</v>
      </c>
      <c r="B3360" s="6">
        <f>IF(OR(A3359&gt;=2^I$9,C3359&lt;=VrefLow),"",IF(B3359&lt;=0,"",(B3359-(M$6/(2^I$9)))))</f>
        <v>1.1562499999996168</v>
      </c>
      <c r="C3360" s="6">
        <f>IF(OR(A3359&gt;=2^I$9,C3359&lt;=VrefLow),"",(B3360*M$12)/(M$9+M$12))</f>
        <v>0.45506624674181267</v>
      </c>
      <c r="D3360" s="4">
        <f>IF(OR(A3359&gt;=2^I$9,C3359&lt;=VrefLow),"",ROUND(((C3360-VrefLow)*(2^REsolution))/(VrefHigh-VrefLow),0))</f>
        <v>690</v>
      </c>
      <c r="E3360" s="5" t="str">
        <f>IF(OR(A3359&gt;=2^I$9,C3359&lt;=VrefLow),"",DEC2BIN((MOD(D3360,4096)/512),3)&amp;DEC2BIN(MOD(D3360,512),9))</f>
        <v>001010110010</v>
      </c>
      <c r="F3360" s="1" t="str">
        <f>IF(OR(A3359&gt;=2^I$9,C3359&lt;=VrefLow),"",DEC2HEX(D3360,4))</f>
        <v>02B2</v>
      </c>
    </row>
    <row r="3361" spans="1:6" x14ac:dyDescent="0.25">
      <c r="A3361" s="2">
        <f>IF(OR(A3360&gt;=2^I$9,C3360&lt;=VrefLow),"",A3360+1)</f>
        <v>3358</v>
      </c>
      <c r="B3361" s="6">
        <f>IF(OR(A3360&gt;=2^I$9,C3360&lt;=VrefLow),"",IF(B3360&lt;=0,"",(B3360-(M$6/(2^I$9)))))</f>
        <v>1.1546874999996168</v>
      </c>
      <c r="C3361" s="6">
        <f>IF(OR(A3360&gt;=2^I$9,C3360&lt;=VrefLow),"",(B3361*M$12)/(M$9+M$12))</f>
        <v>0.45445129235432358</v>
      </c>
      <c r="D3361" s="4">
        <f>IF(OR(A3360&gt;=2^I$9,C3360&lt;=VrefLow),"",ROUND(((C3361-VrefLow)*(2^REsolution))/(VrefHigh-VrefLow),0))</f>
        <v>689</v>
      </c>
      <c r="E3361" s="5" t="str">
        <f>IF(OR(A3360&gt;=2^I$9,C3360&lt;=VrefLow),"",DEC2BIN((MOD(D3361,4096)/512),3)&amp;DEC2BIN(MOD(D3361,512),9))</f>
        <v>001010110001</v>
      </c>
      <c r="F3361" s="1" t="str">
        <f>IF(OR(A3360&gt;=2^I$9,C3360&lt;=VrefLow),"",DEC2HEX(D3361,4))</f>
        <v>02B1</v>
      </c>
    </row>
    <row r="3362" spans="1:6" x14ac:dyDescent="0.25">
      <c r="A3362" s="2">
        <f>IF(OR(A3361&gt;=2^I$9,C3361&lt;=VrefLow),"",A3361+1)</f>
        <v>3359</v>
      </c>
      <c r="B3362" s="6">
        <f>IF(OR(A3361&gt;=2^I$9,C3361&lt;=VrefLow),"",IF(B3361&lt;=0,"",(B3361-(M$6/(2^I$9)))))</f>
        <v>1.1531249999996169</v>
      </c>
      <c r="C3362" s="6">
        <f>IF(OR(A3361&gt;=2^I$9,C3361&lt;=VrefLow),"",(B3362*M$12)/(M$9+M$12))</f>
        <v>0.45383633796683442</v>
      </c>
      <c r="D3362" s="4">
        <f>IF(OR(A3361&gt;=2^I$9,C3361&lt;=VrefLow),"",ROUND(((C3362-VrefLow)*(2^REsolution))/(VrefHigh-VrefLow),0))</f>
        <v>688</v>
      </c>
      <c r="E3362" s="5" t="str">
        <f>IF(OR(A3361&gt;=2^I$9,C3361&lt;=VrefLow),"",DEC2BIN((MOD(D3362,4096)/512),3)&amp;DEC2BIN(MOD(D3362,512),9))</f>
        <v>001010110000</v>
      </c>
      <c r="F3362" s="1" t="str">
        <f>IF(OR(A3361&gt;=2^I$9,C3361&lt;=VrefLow),"",DEC2HEX(D3362,4))</f>
        <v>02B0</v>
      </c>
    </row>
    <row r="3363" spans="1:6" x14ac:dyDescent="0.25">
      <c r="A3363" s="2">
        <f>IF(OR(A3362&gt;=2^I$9,C3362&lt;=VrefLow),"",A3362+1)</f>
        <v>3360</v>
      </c>
      <c r="B3363" s="6">
        <f>IF(OR(A3362&gt;=2^I$9,C3362&lt;=VrefLow),"",IF(B3362&lt;=0,"",(B3362-(M$6/(2^I$9)))))</f>
        <v>1.151562499999617</v>
      </c>
      <c r="C3363" s="6">
        <f>IF(OR(A3362&gt;=2^I$9,C3362&lt;=VrefLow),"",(B3363*M$12)/(M$9+M$12))</f>
        <v>0.45322138357934533</v>
      </c>
      <c r="D3363" s="4">
        <f>IF(OR(A3362&gt;=2^I$9,C3362&lt;=VrefLow),"",ROUND(((C3363-VrefLow)*(2^REsolution))/(VrefHigh-VrefLow),0))</f>
        <v>688</v>
      </c>
      <c r="E3363" s="5" t="str">
        <f>IF(OR(A3362&gt;=2^I$9,C3362&lt;=VrefLow),"",DEC2BIN((MOD(D3363,4096)/512),3)&amp;DEC2BIN(MOD(D3363,512),9))</f>
        <v>001010110000</v>
      </c>
      <c r="F3363" s="1" t="str">
        <f>IF(OR(A3362&gt;=2^I$9,C3362&lt;=VrefLow),"",DEC2HEX(D3363,4))</f>
        <v>02B0</v>
      </c>
    </row>
    <row r="3364" spans="1:6" x14ac:dyDescent="0.25">
      <c r="A3364" s="2">
        <f>IF(OR(A3363&gt;=2^I$9,C3363&lt;=VrefLow),"",A3363+1)</f>
        <v>3361</v>
      </c>
      <c r="B3364" s="6">
        <f>IF(OR(A3363&gt;=2^I$9,C3363&lt;=VrefLow),"",IF(B3363&lt;=0,"",(B3363-(M$6/(2^I$9)))))</f>
        <v>1.1499999999996171</v>
      </c>
      <c r="C3364" s="6">
        <f>IF(OR(A3363&gt;=2^I$9,C3363&lt;=VrefLow),"",(B3364*M$12)/(M$9+M$12))</f>
        <v>0.45260642919185629</v>
      </c>
      <c r="D3364" s="4">
        <f>IF(OR(A3363&gt;=2^I$9,C3363&lt;=VrefLow),"",ROUND(((C3364-VrefLow)*(2^REsolution))/(VrefHigh-VrefLow),0))</f>
        <v>687</v>
      </c>
      <c r="E3364" s="5" t="str">
        <f>IF(OR(A3363&gt;=2^I$9,C3363&lt;=VrefLow),"",DEC2BIN((MOD(D3364,4096)/512),3)&amp;DEC2BIN(MOD(D3364,512),9))</f>
        <v>001010101111</v>
      </c>
      <c r="F3364" s="1" t="str">
        <f>IF(OR(A3363&gt;=2^I$9,C3363&lt;=VrefLow),"",DEC2HEX(D3364,4))</f>
        <v>02AF</v>
      </c>
    </row>
    <row r="3365" spans="1:6" x14ac:dyDescent="0.25">
      <c r="A3365" s="2">
        <f>IF(OR(A3364&gt;=2^I$9,C3364&lt;=VrefLow),"",A3364+1)</f>
        <v>3362</v>
      </c>
      <c r="B3365" s="6">
        <f>IF(OR(A3364&gt;=2^I$9,C3364&lt;=VrefLow),"",IF(B3364&lt;=0,"",(B3364-(M$6/(2^I$9)))))</f>
        <v>1.1484374999996172</v>
      </c>
      <c r="C3365" s="6">
        <f>IF(OR(A3364&gt;=2^I$9,C3364&lt;=VrefLow),"",(B3365*M$12)/(M$9+M$12))</f>
        <v>0.45199147480436719</v>
      </c>
      <c r="D3365" s="4">
        <f>IF(OR(A3364&gt;=2^I$9,C3364&lt;=VrefLow),"",ROUND(((C3365-VrefLow)*(2^REsolution))/(VrefHigh-VrefLow),0))</f>
        <v>686</v>
      </c>
      <c r="E3365" s="5" t="str">
        <f>IF(OR(A3364&gt;=2^I$9,C3364&lt;=VrefLow),"",DEC2BIN((MOD(D3365,4096)/512),3)&amp;DEC2BIN(MOD(D3365,512),9))</f>
        <v>001010101110</v>
      </c>
      <c r="F3365" s="1" t="str">
        <f>IF(OR(A3364&gt;=2^I$9,C3364&lt;=VrefLow),"",DEC2HEX(D3365,4))</f>
        <v>02AE</v>
      </c>
    </row>
    <row r="3366" spans="1:6" x14ac:dyDescent="0.25">
      <c r="A3366" s="2">
        <f>IF(OR(A3365&gt;=2^I$9,C3365&lt;=VrefLow),"",A3365+1)</f>
        <v>3363</v>
      </c>
      <c r="B3366" s="6">
        <f>IF(OR(A3365&gt;=2^I$9,C3365&lt;=VrefLow),"",IF(B3365&lt;=0,"",(B3365-(M$6/(2^I$9)))))</f>
        <v>1.1468749999996173</v>
      </c>
      <c r="C3366" s="6">
        <f>IF(OR(A3365&gt;=2^I$9,C3365&lt;=VrefLow),"",(B3366*M$12)/(M$9+M$12))</f>
        <v>0.45137652041687798</v>
      </c>
      <c r="D3366" s="4">
        <f>IF(OR(A3365&gt;=2^I$9,C3365&lt;=VrefLow),"",ROUND(((C3366-VrefLow)*(2^REsolution))/(VrefHigh-VrefLow),0))</f>
        <v>685</v>
      </c>
      <c r="E3366" s="5" t="str">
        <f>IF(OR(A3365&gt;=2^I$9,C3365&lt;=VrefLow),"",DEC2BIN((MOD(D3366,4096)/512),3)&amp;DEC2BIN(MOD(D3366,512),9))</f>
        <v>001010101101</v>
      </c>
      <c r="F3366" s="1" t="str">
        <f>IF(OR(A3365&gt;=2^I$9,C3365&lt;=VrefLow),"",DEC2HEX(D3366,4))</f>
        <v>02AD</v>
      </c>
    </row>
    <row r="3367" spans="1:6" x14ac:dyDescent="0.25">
      <c r="A3367" s="2">
        <f>IF(OR(A3366&gt;=2^I$9,C3366&lt;=VrefLow),"",A3366+1)</f>
        <v>3364</v>
      </c>
      <c r="B3367" s="6">
        <f>IF(OR(A3366&gt;=2^I$9,C3366&lt;=VrefLow),"",IF(B3366&lt;=0,"",(B3366-(M$6/(2^I$9)))))</f>
        <v>1.1453124999996174</v>
      </c>
      <c r="C3367" s="6">
        <f>IF(OR(A3366&gt;=2^I$9,C3366&lt;=VrefLow),"",(B3367*M$12)/(M$9+M$12))</f>
        <v>0.45076156602938894</v>
      </c>
      <c r="D3367" s="4">
        <f>IF(OR(A3366&gt;=2^I$9,C3366&lt;=VrefLow),"",ROUND(((C3367-VrefLow)*(2^REsolution))/(VrefHigh-VrefLow),0))</f>
        <v>684</v>
      </c>
      <c r="E3367" s="5" t="str">
        <f>IF(OR(A3366&gt;=2^I$9,C3366&lt;=VrefLow),"",DEC2BIN((MOD(D3367,4096)/512),3)&amp;DEC2BIN(MOD(D3367,512),9))</f>
        <v>001010101100</v>
      </c>
      <c r="F3367" s="1" t="str">
        <f>IF(OR(A3366&gt;=2^I$9,C3366&lt;=VrefLow),"",DEC2HEX(D3367,4))</f>
        <v>02AC</v>
      </c>
    </row>
    <row r="3368" spans="1:6" x14ac:dyDescent="0.25">
      <c r="A3368" s="2">
        <f>IF(OR(A3367&gt;=2^I$9,C3367&lt;=VrefLow),"",A3367+1)</f>
        <v>3365</v>
      </c>
      <c r="B3368" s="6">
        <f>IF(OR(A3367&gt;=2^I$9,C3367&lt;=VrefLow),"",IF(B3367&lt;=0,"",(B3367-(M$6/(2^I$9)))))</f>
        <v>1.1437499999996175</v>
      </c>
      <c r="C3368" s="6">
        <f>IF(OR(A3367&gt;=2^I$9,C3367&lt;=VrefLow),"",(B3368*M$12)/(M$9+M$12))</f>
        <v>0.45014661164189984</v>
      </c>
      <c r="D3368" s="4">
        <f>IF(OR(A3367&gt;=2^I$9,C3367&lt;=VrefLow),"",ROUND(((C3368-VrefLow)*(2^REsolution))/(VrefHigh-VrefLow),0))</f>
        <v>683</v>
      </c>
      <c r="E3368" s="5" t="str">
        <f>IF(OR(A3367&gt;=2^I$9,C3367&lt;=VrefLow),"",DEC2BIN((MOD(D3368,4096)/512),3)&amp;DEC2BIN(MOD(D3368,512),9))</f>
        <v>001010101011</v>
      </c>
      <c r="F3368" s="1" t="str">
        <f>IF(OR(A3367&gt;=2^I$9,C3367&lt;=VrefLow),"",DEC2HEX(D3368,4))</f>
        <v>02AB</v>
      </c>
    </row>
    <row r="3369" spans="1:6" x14ac:dyDescent="0.25">
      <c r="A3369" s="2">
        <f>IF(OR(A3368&gt;=2^I$9,C3368&lt;=VrefLow),"",A3368+1)</f>
        <v>3366</v>
      </c>
      <c r="B3369" s="6">
        <f>IF(OR(A3368&gt;=2^I$9,C3368&lt;=VrefLow),"",IF(B3368&lt;=0,"",(B3368-(M$6/(2^I$9)))))</f>
        <v>1.1421874999996176</v>
      </c>
      <c r="C3369" s="6">
        <f>IF(OR(A3368&gt;=2^I$9,C3368&lt;=VrefLow),"",(B3369*M$12)/(M$9+M$12))</f>
        <v>0.44953165725441074</v>
      </c>
      <c r="D3369" s="4">
        <f>IF(OR(A3368&gt;=2^I$9,C3368&lt;=VrefLow),"",ROUND(((C3369-VrefLow)*(2^REsolution))/(VrefHigh-VrefLow),0))</f>
        <v>682</v>
      </c>
      <c r="E3369" s="5" t="str">
        <f>IF(OR(A3368&gt;=2^I$9,C3368&lt;=VrefLow),"",DEC2BIN((MOD(D3369,4096)/512),3)&amp;DEC2BIN(MOD(D3369,512),9))</f>
        <v>001010101010</v>
      </c>
      <c r="F3369" s="1" t="str">
        <f>IF(OR(A3368&gt;=2^I$9,C3368&lt;=VrefLow),"",DEC2HEX(D3369,4))</f>
        <v>02AA</v>
      </c>
    </row>
    <row r="3370" spans="1:6" x14ac:dyDescent="0.25">
      <c r="A3370" s="2">
        <f>IF(OR(A3369&gt;=2^I$9,C3369&lt;=VrefLow),"",A3369+1)</f>
        <v>3367</v>
      </c>
      <c r="B3370" s="6">
        <f>IF(OR(A3369&gt;=2^I$9,C3369&lt;=VrefLow),"",IF(B3369&lt;=0,"",(B3369-(M$6/(2^I$9)))))</f>
        <v>1.1406249999996176</v>
      </c>
      <c r="C3370" s="6">
        <f>IF(OR(A3369&gt;=2^I$9,C3369&lt;=VrefLow),"",(B3370*M$12)/(M$9+M$12))</f>
        <v>0.44891670286692159</v>
      </c>
      <c r="D3370" s="4">
        <f>IF(OR(A3369&gt;=2^I$9,C3369&lt;=VrefLow),"",ROUND(((C3370-VrefLow)*(2^REsolution))/(VrefHigh-VrefLow),0))</f>
        <v>681</v>
      </c>
      <c r="E3370" s="5" t="str">
        <f>IF(OR(A3369&gt;=2^I$9,C3369&lt;=VrefLow),"",DEC2BIN((MOD(D3370,4096)/512),3)&amp;DEC2BIN(MOD(D3370,512),9))</f>
        <v>001010101001</v>
      </c>
      <c r="F3370" s="1" t="str">
        <f>IF(OR(A3369&gt;=2^I$9,C3369&lt;=VrefLow),"",DEC2HEX(D3370,4))</f>
        <v>02A9</v>
      </c>
    </row>
    <row r="3371" spans="1:6" x14ac:dyDescent="0.25">
      <c r="A3371" s="2">
        <f>IF(OR(A3370&gt;=2^I$9,C3370&lt;=VrefLow),"",A3370+1)</f>
        <v>3368</v>
      </c>
      <c r="B3371" s="6">
        <f>IF(OR(A3370&gt;=2^I$9,C3370&lt;=VrefLow),"",IF(B3370&lt;=0,"",(B3370-(M$6/(2^I$9)))))</f>
        <v>1.1390624999996177</v>
      </c>
      <c r="C3371" s="6">
        <f>IF(OR(A3370&gt;=2^I$9,C3370&lt;=VrefLow),"",(B3371*M$12)/(M$9+M$12))</f>
        <v>0.44830174847943249</v>
      </c>
      <c r="D3371" s="4">
        <f>IF(OR(A3370&gt;=2^I$9,C3370&lt;=VrefLow),"",ROUND(((C3371-VrefLow)*(2^REsolution))/(VrefHigh-VrefLow),0))</f>
        <v>680</v>
      </c>
      <c r="E3371" s="5" t="str">
        <f>IF(OR(A3370&gt;=2^I$9,C3370&lt;=VrefLow),"",DEC2BIN((MOD(D3371,4096)/512),3)&amp;DEC2BIN(MOD(D3371,512),9))</f>
        <v>001010101000</v>
      </c>
      <c r="F3371" s="1" t="str">
        <f>IF(OR(A3370&gt;=2^I$9,C3370&lt;=VrefLow),"",DEC2HEX(D3371,4))</f>
        <v>02A8</v>
      </c>
    </row>
    <row r="3372" spans="1:6" x14ac:dyDescent="0.25">
      <c r="A3372" s="2">
        <f>IF(OR(A3371&gt;=2^I$9,C3371&lt;=VrefLow),"",A3371+1)</f>
        <v>3369</v>
      </c>
      <c r="B3372" s="6">
        <f>IF(OR(A3371&gt;=2^I$9,C3371&lt;=VrefLow),"",IF(B3371&lt;=0,"",(B3371-(M$6/(2^I$9)))))</f>
        <v>1.1374999999996178</v>
      </c>
      <c r="C3372" s="6">
        <f>IF(OR(A3371&gt;=2^I$9,C3371&lt;=VrefLow),"",(B3372*M$12)/(M$9+M$12))</f>
        <v>0.4476867940919434</v>
      </c>
      <c r="D3372" s="4">
        <f>IF(OR(A3371&gt;=2^I$9,C3371&lt;=VrefLow),"",ROUND(((C3372-VrefLow)*(2^REsolution))/(VrefHigh-VrefLow),0))</f>
        <v>679</v>
      </c>
      <c r="E3372" s="5" t="str">
        <f>IF(OR(A3371&gt;=2^I$9,C3371&lt;=VrefLow),"",DEC2BIN((MOD(D3372,4096)/512),3)&amp;DEC2BIN(MOD(D3372,512),9))</f>
        <v>001010100111</v>
      </c>
      <c r="F3372" s="1" t="str">
        <f>IF(OR(A3371&gt;=2^I$9,C3371&lt;=VrefLow),"",DEC2HEX(D3372,4))</f>
        <v>02A7</v>
      </c>
    </row>
    <row r="3373" spans="1:6" x14ac:dyDescent="0.25">
      <c r="A3373" s="2">
        <f>IF(OR(A3372&gt;=2^I$9,C3372&lt;=VrefLow),"",A3372+1)</f>
        <v>3370</v>
      </c>
      <c r="B3373" s="6">
        <f>IF(OR(A3372&gt;=2^I$9,C3372&lt;=VrefLow),"",IF(B3372&lt;=0,"",(B3372-(M$6/(2^I$9)))))</f>
        <v>1.1359374999996179</v>
      </c>
      <c r="C3373" s="6">
        <f>IF(OR(A3372&gt;=2^I$9,C3372&lt;=VrefLow),"",(B3373*M$12)/(M$9+M$12))</f>
        <v>0.44707183970445435</v>
      </c>
      <c r="D3373" s="4">
        <f>IF(OR(A3372&gt;=2^I$9,C3372&lt;=VrefLow),"",ROUND(((C3373-VrefLow)*(2^REsolution))/(VrefHigh-VrefLow),0))</f>
        <v>678</v>
      </c>
      <c r="E3373" s="5" t="str">
        <f>IF(OR(A3372&gt;=2^I$9,C3372&lt;=VrefLow),"",DEC2BIN((MOD(D3373,4096)/512),3)&amp;DEC2BIN(MOD(D3373,512),9))</f>
        <v>001010100110</v>
      </c>
      <c r="F3373" s="1" t="str">
        <f>IF(OR(A3372&gt;=2^I$9,C3372&lt;=VrefLow),"",DEC2HEX(D3373,4))</f>
        <v>02A6</v>
      </c>
    </row>
    <row r="3374" spans="1:6" x14ac:dyDescent="0.25">
      <c r="A3374" s="2">
        <f>IF(OR(A3373&gt;=2^I$9,C3373&lt;=VrefLow),"",A3373+1)</f>
        <v>3371</v>
      </c>
      <c r="B3374" s="6">
        <f>IF(OR(A3373&gt;=2^I$9,C3373&lt;=VrefLow),"",IF(B3373&lt;=0,"",(B3373-(M$6/(2^I$9)))))</f>
        <v>1.134374999999618</v>
      </c>
      <c r="C3374" s="6">
        <f>IF(OR(A3373&gt;=2^I$9,C3373&lt;=VrefLow),"",(B3374*M$12)/(M$9+M$12))</f>
        <v>0.44645688531696515</v>
      </c>
      <c r="D3374" s="4">
        <f>IF(OR(A3373&gt;=2^I$9,C3373&lt;=VrefLow),"",ROUND(((C3374-VrefLow)*(2^REsolution))/(VrefHigh-VrefLow),0))</f>
        <v>677</v>
      </c>
      <c r="E3374" s="5" t="str">
        <f>IF(OR(A3373&gt;=2^I$9,C3373&lt;=VrefLow),"",DEC2BIN((MOD(D3374,4096)/512),3)&amp;DEC2BIN(MOD(D3374,512),9))</f>
        <v>001010100101</v>
      </c>
      <c r="F3374" s="1" t="str">
        <f>IF(OR(A3373&gt;=2^I$9,C3373&lt;=VrefLow),"",DEC2HEX(D3374,4))</f>
        <v>02A5</v>
      </c>
    </row>
    <row r="3375" spans="1:6" x14ac:dyDescent="0.25">
      <c r="A3375" s="2">
        <f>IF(OR(A3374&gt;=2^I$9,C3374&lt;=VrefLow),"",A3374+1)</f>
        <v>3372</v>
      </c>
      <c r="B3375" s="6">
        <f>IF(OR(A3374&gt;=2^I$9,C3374&lt;=VrefLow),"",IF(B3374&lt;=0,"",(B3374-(M$6/(2^I$9)))))</f>
        <v>1.1328124999996181</v>
      </c>
      <c r="C3375" s="6">
        <f>IF(OR(A3374&gt;=2^I$9,C3374&lt;=VrefLow),"",(B3375*M$12)/(M$9+M$12))</f>
        <v>0.4458419309294761</v>
      </c>
      <c r="D3375" s="4">
        <f>IF(OR(A3374&gt;=2^I$9,C3374&lt;=VrefLow),"",ROUND(((C3375-VrefLow)*(2^REsolution))/(VrefHigh-VrefLow),0))</f>
        <v>676</v>
      </c>
      <c r="E3375" s="5" t="str">
        <f>IF(OR(A3374&gt;=2^I$9,C3374&lt;=VrefLow),"",DEC2BIN((MOD(D3375,4096)/512),3)&amp;DEC2BIN(MOD(D3375,512),9))</f>
        <v>001010100100</v>
      </c>
      <c r="F3375" s="1" t="str">
        <f>IF(OR(A3374&gt;=2^I$9,C3374&lt;=VrefLow),"",DEC2HEX(D3375,4))</f>
        <v>02A4</v>
      </c>
    </row>
    <row r="3376" spans="1:6" x14ac:dyDescent="0.25">
      <c r="A3376" s="2">
        <f>IF(OR(A3375&gt;=2^I$9,C3375&lt;=VrefLow),"",A3375+1)</f>
        <v>3373</v>
      </c>
      <c r="B3376" s="6">
        <f>IF(OR(A3375&gt;=2^I$9,C3375&lt;=VrefLow),"",IF(B3375&lt;=0,"",(B3375-(M$6/(2^I$9)))))</f>
        <v>1.1312499999996182</v>
      </c>
      <c r="C3376" s="6">
        <f>IF(OR(A3375&gt;=2^I$9,C3375&lt;=VrefLow),"",(B3376*M$12)/(M$9+M$12))</f>
        <v>0.44522697654198701</v>
      </c>
      <c r="D3376" s="4">
        <f>IF(OR(A3375&gt;=2^I$9,C3375&lt;=VrefLow),"",ROUND(((C3376-VrefLow)*(2^REsolution))/(VrefHigh-VrefLow),0))</f>
        <v>675</v>
      </c>
      <c r="E3376" s="5" t="str">
        <f>IF(OR(A3375&gt;=2^I$9,C3375&lt;=VrefLow),"",DEC2BIN((MOD(D3376,4096)/512),3)&amp;DEC2BIN(MOD(D3376,512),9))</f>
        <v>001010100011</v>
      </c>
      <c r="F3376" s="1" t="str">
        <f>IF(OR(A3375&gt;=2^I$9,C3375&lt;=VrefLow),"",DEC2HEX(D3376,4))</f>
        <v>02A3</v>
      </c>
    </row>
    <row r="3377" spans="1:6" x14ac:dyDescent="0.25">
      <c r="A3377" s="2">
        <f>IF(OR(A3376&gt;=2^I$9,C3376&lt;=VrefLow),"",A3376+1)</f>
        <v>3374</v>
      </c>
      <c r="B3377" s="6">
        <f>IF(OR(A3376&gt;=2^I$9,C3376&lt;=VrefLow),"",IF(B3376&lt;=0,"",(B3376-(M$6/(2^I$9)))))</f>
        <v>1.1296874999996183</v>
      </c>
      <c r="C3377" s="6">
        <f>IF(OR(A3376&gt;=2^I$9,C3376&lt;=VrefLow),"",(B3377*M$12)/(M$9+M$12))</f>
        <v>0.44461202215449785</v>
      </c>
      <c r="D3377" s="4">
        <f>IF(OR(A3376&gt;=2^I$9,C3376&lt;=VrefLow),"",ROUND(((C3377-VrefLow)*(2^REsolution))/(VrefHigh-VrefLow),0))</f>
        <v>674</v>
      </c>
      <c r="E3377" s="5" t="str">
        <f>IF(OR(A3376&gt;=2^I$9,C3376&lt;=VrefLow),"",DEC2BIN((MOD(D3377,4096)/512),3)&amp;DEC2BIN(MOD(D3377,512),9))</f>
        <v>001010100010</v>
      </c>
      <c r="F3377" s="1" t="str">
        <f>IF(OR(A3376&gt;=2^I$9,C3376&lt;=VrefLow),"",DEC2HEX(D3377,4))</f>
        <v>02A2</v>
      </c>
    </row>
    <row r="3378" spans="1:6" x14ac:dyDescent="0.25">
      <c r="A3378" s="2">
        <f>IF(OR(A3377&gt;=2^I$9,C3377&lt;=VrefLow),"",A3377+1)</f>
        <v>3375</v>
      </c>
      <c r="B3378" s="6">
        <f>IF(OR(A3377&gt;=2^I$9,C3377&lt;=VrefLow),"",IF(B3377&lt;=0,"",(B3377-(M$6/(2^I$9)))))</f>
        <v>1.1281249999996183</v>
      </c>
      <c r="C3378" s="6">
        <f>IF(OR(A3377&gt;=2^I$9,C3377&lt;=VrefLow),"",(B3378*M$12)/(M$9+M$12))</f>
        <v>0.44399706776700881</v>
      </c>
      <c r="D3378" s="4">
        <f>IF(OR(A3377&gt;=2^I$9,C3377&lt;=VrefLow),"",ROUND(((C3378-VrefLow)*(2^REsolution))/(VrefHigh-VrefLow),0))</f>
        <v>674</v>
      </c>
      <c r="E3378" s="5" t="str">
        <f>IF(OR(A3377&gt;=2^I$9,C3377&lt;=VrefLow),"",DEC2BIN((MOD(D3378,4096)/512),3)&amp;DEC2BIN(MOD(D3378,512),9))</f>
        <v>001010100010</v>
      </c>
      <c r="F3378" s="1" t="str">
        <f>IF(OR(A3377&gt;=2^I$9,C3377&lt;=VrefLow),"",DEC2HEX(D3378,4))</f>
        <v>02A2</v>
      </c>
    </row>
    <row r="3379" spans="1:6" x14ac:dyDescent="0.25">
      <c r="A3379" s="2">
        <f>IF(OR(A3378&gt;=2^I$9,C3378&lt;=VrefLow),"",A3378+1)</f>
        <v>3376</v>
      </c>
      <c r="B3379" s="6">
        <f>IF(OR(A3378&gt;=2^I$9,C3378&lt;=VrefLow),"",IF(B3378&lt;=0,"",(B3378-(M$6/(2^I$9)))))</f>
        <v>1.1265624999996184</v>
      </c>
      <c r="C3379" s="6">
        <f>IF(OR(A3378&gt;=2^I$9,C3378&lt;=VrefLow),"",(B3379*M$12)/(M$9+M$12))</f>
        <v>0.44338211337951966</v>
      </c>
      <c r="D3379" s="4">
        <f>IF(OR(A3378&gt;=2^I$9,C3378&lt;=VrefLow),"",ROUND(((C3379-VrefLow)*(2^REsolution))/(VrefHigh-VrefLow),0))</f>
        <v>673</v>
      </c>
      <c r="E3379" s="5" t="str">
        <f>IF(OR(A3378&gt;=2^I$9,C3378&lt;=VrefLow),"",DEC2BIN((MOD(D3379,4096)/512),3)&amp;DEC2BIN(MOD(D3379,512),9))</f>
        <v>001010100001</v>
      </c>
      <c r="F3379" s="1" t="str">
        <f>IF(OR(A3378&gt;=2^I$9,C3378&lt;=VrefLow),"",DEC2HEX(D3379,4))</f>
        <v>02A1</v>
      </c>
    </row>
    <row r="3380" spans="1:6" x14ac:dyDescent="0.25">
      <c r="A3380" s="2">
        <f>IF(OR(A3379&gt;=2^I$9,C3379&lt;=VrefLow),"",A3379+1)</f>
        <v>3377</v>
      </c>
      <c r="B3380" s="6">
        <f>IF(OR(A3379&gt;=2^I$9,C3379&lt;=VrefLow),"",IF(B3379&lt;=0,"",(B3379-(M$6/(2^I$9)))))</f>
        <v>1.1249999999996185</v>
      </c>
      <c r="C3380" s="6">
        <f>IF(OR(A3379&gt;=2^I$9,C3379&lt;=VrefLow),"",(B3380*M$12)/(M$9+M$12))</f>
        <v>0.44276715899203056</v>
      </c>
      <c r="D3380" s="4">
        <f>IF(OR(A3379&gt;=2^I$9,C3379&lt;=VrefLow),"",ROUND(((C3380-VrefLow)*(2^REsolution))/(VrefHigh-VrefLow),0))</f>
        <v>672</v>
      </c>
      <c r="E3380" s="5" t="str">
        <f>IF(OR(A3379&gt;=2^I$9,C3379&lt;=VrefLow),"",DEC2BIN((MOD(D3380,4096)/512),3)&amp;DEC2BIN(MOD(D3380,512),9))</f>
        <v>001010100000</v>
      </c>
      <c r="F3380" s="1" t="str">
        <f>IF(OR(A3379&gt;=2^I$9,C3379&lt;=VrefLow),"",DEC2HEX(D3380,4))</f>
        <v>02A0</v>
      </c>
    </row>
    <row r="3381" spans="1:6" x14ac:dyDescent="0.25">
      <c r="A3381" s="2">
        <f>IF(OR(A3380&gt;=2^I$9,C3380&lt;=VrefLow),"",A3380+1)</f>
        <v>3378</v>
      </c>
      <c r="B3381" s="6">
        <f>IF(OR(A3380&gt;=2^I$9,C3380&lt;=VrefLow),"",IF(B3380&lt;=0,"",(B3380-(M$6/(2^I$9)))))</f>
        <v>1.1234374999996186</v>
      </c>
      <c r="C3381" s="6">
        <f>IF(OR(A3380&gt;=2^I$9,C3380&lt;=VrefLow),"",(B3381*M$12)/(M$9+M$12))</f>
        <v>0.44215220460454147</v>
      </c>
      <c r="D3381" s="4">
        <f>IF(OR(A3380&gt;=2^I$9,C3380&lt;=VrefLow),"",ROUND(((C3381-VrefLow)*(2^REsolution))/(VrefHigh-VrefLow),0))</f>
        <v>671</v>
      </c>
      <c r="E3381" s="5" t="str">
        <f>IF(OR(A3380&gt;=2^I$9,C3380&lt;=VrefLow),"",DEC2BIN((MOD(D3381,4096)/512),3)&amp;DEC2BIN(MOD(D3381,512),9))</f>
        <v>001010011111</v>
      </c>
      <c r="F3381" s="1" t="str">
        <f>IF(OR(A3380&gt;=2^I$9,C3380&lt;=VrefLow),"",DEC2HEX(D3381,4))</f>
        <v>029F</v>
      </c>
    </row>
    <row r="3382" spans="1:6" x14ac:dyDescent="0.25">
      <c r="A3382" s="2">
        <f>IF(OR(A3381&gt;=2^I$9,C3381&lt;=VrefLow),"",A3381+1)</f>
        <v>3379</v>
      </c>
      <c r="B3382" s="6">
        <f>IF(OR(A3381&gt;=2^I$9,C3381&lt;=VrefLow),"",IF(B3381&lt;=0,"",(B3381-(M$6/(2^I$9)))))</f>
        <v>1.1218749999996187</v>
      </c>
      <c r="C3382" s="6">
        <f>IF(OR(A3381&gt;=2^I$9,C3381&lt;=VrefLow),"",(B3382*M$12)/(M$9+M$12))</f>
        <v>0.44153725021705237</v>
      </c>
      <c r="D3382" s="4">
        <f>IF(OR(A3381&gt;=2^I$9,C3381&lt;=VrefLow),"",ROUND(((C3382-VrefLow)*(2^REsolution))/(VrefHigh-VrefLow),0))</f>
        <v>670</v>
      </c>
      <c r="E3382" s="5" t="str">
        <f>IF(OR(A3381&gt;=2^I$9,C3381&lt;=VrefLow),"",DEC2BIN((MOD(D3382,4096)/512),3)&amp;DEC2BIN(MOD(D3382,512),9))</f>
        <v>001010011110</v>
      </c>
      <c r="F3382" s="1" t="str">
        <f>IF(OR(A3381&gt;=2^I$9,C3381&lt;=VrefLow),"",DEC2HEX(D3382,4))</f>
        <v>029E</v>
      </c>
    </row>
    <row r="3383" spans="1:6" x14ac:dyDescent="0.25">
      <c r="A3383" s="2">
        <f>IF(OR(A3382&gt;=2^I$9,C3382&lt;=VrefLow),"",A3382+1)</f>
        <v>3380</v>
      </c>
      <c r="B3383" s="6">
        <f>IF(OR(A3382&gt;=2^I$9,C3382&lt;=VrefLow),"",IF(B3382&lt;=0,"",(B3382-(M$6/(2^I$9)))))</f>
        <v>1.1203124999996188</v>
      </c>
      <c r="C3383" s="6">
        <f>IF(OR(A3382&gt;=2^I$9,C3382&lt;=VrefLow),"",(B3383*M$12)/(M$9+M$12))</f>
        <v>0.44092229582956322</v>
      </c>
      <c r="D3383" s="4">
        <f>IF(OR(A3382&gt;=2^I$9,C3382&lt;=VrefLow),"",ROUND(((C3383-VrefLow)*(2^REsolution))/(VrefHigh-VrefLow),0))</f>
        <v>669</v>
      </c>
      <c r="E3383" s="5" t="str">
        <f>IF(OR(A3382&gt;=2^I$9,C3382&lt;=VrefLow),"",DEC2BIN((MOD(D3383,4096)/512),3)&amp;DEC2BIN(MOD(D3383,512),9))</f>
        <v>001010011101</v>
      </c>
      <c r="F3383" s="1" t="str">
        <f>IF(OR(A3382&gt;=2^I$9,C3382&lt;=VrefLow),"",DEC2HEX(D3383,4))</f>
        <v>029D</v>
      </c>
    </row>
    <row r="3384" spans="1:6" x14ac:dyDescent="0.25">
      <c r="A3384" s="2">
        <f>IF(OR(A3383&gt;=2^I$9,C3383&lt;=VrefLow),"",A3383+1)</f>
        <v>3381</v>
      </c>
      <c r="B3384" s="6">
        <f>IF(OR(A3383&gt;=2^I$9,C3383&lt;=VrefLow),"",IF(B3383&lt;=0,"",(B3383-(M$6/(2^I$9)))))</f>
        <v>1.1187499999996189</v>
      </c>
      <c r="C3384" s="6">
        <f>IF(OR(A3383&gt;=2^I$9,C3383&lt;=VrefLow),"",(B3384*M$12)/(M$9+M$12))</f>
        <v>0.44030734144207417</v>
      </c>
      <c r="D3384" s="4">
        <f>IF(OR(A3383&gt;=2^I$9,C3383&lt;=VrefLow),"",ROUND(((C3384-VrefLow)*(2^REsolution))/(VrefHigh-VrefLow),0))</f>
        <v>668</v>
      </c>
      <c r="E3384" s="5" t="str">
        <f>IF(OR(A3383&gt;=2^I$9,C3383&lt;=VrefLow),"",DEC2BIN((MOD(D3384,4096)/512),3)&amp;DEC2BIN(MOD(D3384,512),9))</f>
        <v>001010011100</v>
      </c>
      <c r="F3384" s="1" t="str">
        <f>IF(OR(A3383&gt;=2^I$9,C3383&lt;=VrefLow),"",DEC2HEX(D3384,4))</f>
        <v>029C</v>
      </c>
    </row>
    <row r="3385" spans="1:6" x14ac:dyDescent="0.25">
      <c r="A3385" s="2">
        <f>IF(OR(A3384&gt;=2^I$9,C3384&lt;=VrefLow),"",A3384+1)</f>
        <v>3382</v>
      </c>
      <c r="B3385" s="6">
        <f>IF(OR(A3384&gt;=2^I$9,C3384&lt;=VrefLow),"",IF(B3384&lt;=0,"",(B3384-(M$6/(2^I$9)))))</f>
        <v>1.117187499999619</v>
      </c>
      <c r="C3385" s="6">
        <f>IF(OR(A3384&gt;=2^I$9,C3384&lt;=VrefLow),"",(B3385*M$12)/(M$9+M$12))</f>
        <v>0.43969238705458502</v>
      </c>
      <c r="D3385" s="4">
        <f>IF(OR(A3384&gt;=2^I$9,C3384&lt;=VrefLow),"",ROUND(((C3385-VrefLow)*(2^REsolution))/(VrefHigh-VrefLow),0))</f>
        <v>667</v>
      </c>
      <c r="E3385" s="5" t="str">
        <f>IF(OR(A3384&gt;=2^I$9,C3384&lt;=VrefLow),"",DEC2BIN((MOD(D3385,4096)/512),3)&amp;DEC2BIN(MOD(D3385,512),9))</f>
        <v>001010011011</v>
      </c>
      <c r="F3385" s="1" t="str">
        <f>IF(OR(A3384&gt;=2^I$9,C3384&lt;=VrefLow),"",DEC2HEX(D3385,4))</f>
        <v>029B</v>
      </c>
    </row>
    <row r="3386" spans="1:6" x14ac:dyDescent="0.25">
      <c r="A3386" s="2">
        <f>IF(OR(A3385&gt;=2^I$9,C3385&lt;=VrefLow),"",A3385+1)</f>
        <v>3383</v>
      </c>
      <c r="B3386" s="6">
        <f>IF(OR(A3385&gt;=2^I$9,C3385&lt;=VrefLow),"",IF(B3385&lt;=0,"",(B3385-(M$6/(2^I$9)))))</f>
        <v>1.1156249999996191</v>
      </c>
      <c r="C3386" s="6">
        <f>IF(OR(A3385&gt;=2^I$9,C3385&lt;=VrefLow),"",(B3386*M$12)/(M$9+M$12))</f>
        <v>0.43907743266709592</v>
      </c>
      <c r="D3386" s="4">
        <f>IF(OR(A3385&gt;=2^I$9,C3385&lt;=VrefLow),"",ROUND(((C3386-VrefLow)*(2^REsolution))/(VrefHigh-VrefLow),0))</f>
        <v>666</v>
      </c>
      <c r="E3386" s="5" t="str">
        <f>IF(OR(A3385&gt;=2^I$9,C3385&lt;=VrefLow),"",DEC2BIN((MOD(D3386,4096)/512),3)&amp;DEC2BIN(MOD(D3386,512),9))</f>
        <v>001010011010</v>
      </c>
      <c r="F3386" s="1" t="str">
        <f>IF(OR(A3385&gt;=2^I$9,C3385&lt;=VrefLow),"",DEC2HEX(D3386,4))</f>
        <v>029A</v>
      </c>
    </row>
    <row r="3387" spans="1:6" x14ac:dyDescent="0.25">
      <c r="A3387" s="2">
        <f>IF(OR(A3386&gt;=2^I$9,C3386&lt;=VrefLow),"",A3386+1)</f>
        <v>3384</v>
      </c>
      <c r="B3387" s="6">
        <f>IF(OR(A3386&gt;=2^I$9,C3386&lt;=VrefLow),"",IF(B3386&lt;=0,"",(B3386-(M$6/(2^I$9)))))</f>
        <v>1.1140624999996191</v>
      </c>
      <c r="C3387" s="6">
        <f>IF(OR(A3386&gt;=2^I$9,C3386&lt;=VrefLow),"",(B3387*M$12)/(M$9+M$12))</f>
        <v>0.43846247827960683</v>
      </c>
      <c r="D3387" s="4">
        <f>IF(OR(A3386&gt;=2^I$9,C3386&lt;=VrefLow),"",ROUND(((C3387-VrefLow)*(2^REsolution))/(VrefHigh-VrefLow),0))</f>
        <v>665</v>
      </c>
      <c r="E3387" s="5" t="str">
        <f>IF(OR(A3386&gt;=2^I$9,C3386&lt;=VrefLow),"",DEC2BIN((MOD(D3387,4096)/512),3)&amp;DEC2BIN(MOD(D3387,512),9))</f>
        <v>001010011001</v>
      </c>
      <c r="F3387" s="1" t="str">
        <f>IF(OR(A3386&gt;=2^I$9,C3386&lt;=VrefLow),"",DEC2HEX(D3387,4))</f>
        <v>0299</v>
      </c>
    </row>
    <row r="3388" spans="1:6" x14ac:dyDescent="0.25">
      <c r="A3388" s="2">
        <f>IF(OR(A3387&gt;=2^I$9,C3387&lt;=VrefLow),"",A3387+1)</f>
        <v>3385</v>
      </c>
      <c r="B3388" s="6">
        <f>IF(OR(A3387&gt;=2^I$9,C3387&lt;=VrefLow),"",IF(B3387&lt;=0,"",(B3387-(M$6/(2^I$9)))))</f>
        <v>1.1124999999996192</v>
      </c>
      <c r="C3388" s="6">
        <f>IF(OR(A3387&gt;=2^I$9,C3387&lt;=VrefLow),"",(B3388*M$12)/(M$9+M$12))</f>
        <v>0.43784752389211773</v>
      </c>
      <c r="D3388" s="4">
        <f>IF(OR(A3387&gt;=2^I$9,C3387&lt;=VrefLow),"",ROUND(((C3388-VrefLow)*(2^REsolution))/(VrefHigh-VrefLow),0))</f>
        <v>664</v>
      </c>
      <c r="E3388" s="5" t="str">
        <f>IF(OR(A3387&gt;=2^I$9,C3387&lt;=VrefLow),"",DEC2BIN((MOD(D3388,4096)/512),3)&amp;DEC2BIN(MOD(D3388,512),9))</f>
        <v>001010011000</v>
      </c>
      <c r="F3388" s="1" t="str">
        <f>IF(OR(A3387&gt;=2^I$9,C3387&lt;=VrefLow),"",DEC2HEX(D3388,4))</f>
        <v>0298</v>
      </c>
    </row>
    <row r="3389" spans="1:6" x14ac:dyDescent="0.25">
      <c r="A3389" s="2">
        <f>IF(OR(A3388&gt;=2^I$9,C3388&lt;=VrefLow),"",A3388+1)</f>
        <v>3386</v>
      </c>
      <c r="B3389" s="6">
        <f>IF(OR(A3388&gt;=2^I$9,C3388&lt;=VrefLow),"",IF(B3388&lt;=0,"",(B3388-(M$6/(2^I$9)))))</f>
        <v>1.1109374999996193</v>
      </c>
      <c r="C3389" s="6">
        <f>IF(OR(A3388&gt;=2^I$9,C3388&lt;=VrefLow),"",(B3389*M$12)/(M$9+M$12))</f>
        <v>0.43723256950462863</v>
      </c>
      <c r="D3389" s="4">
        <f>IF(OR(A3388&gt;=2^I$9,C3388&lt;=VrefLow),"",ROUND(((C3389-VrefLow)*(2^REsolution))/(VrefHigh-VrefLow),0))</f>
        <v>663</v>
      </c>
      <c r="E3389" s="5" t="str">
        <f>IF(OR(A3388&gt;=2^I$9,C3388&lt;=VrefLow),"",DEC2BIN((MOD(D3389,4096)/512),3)&amp;DEC2BIN(MOD(D3389,512),9))</f>
        <v>001010010111</v>
      </c>
      <c r="F3389" s="1" t="str">
        <f>IF(OR(A3388&gt;=2^I$9,C3388&lt;=VrefLow),"",DEC2HEX(D3389,4))</f>
        <v>0297</v>
      </c>
    </row>
    <row r="3390" spans="1:6" x14ac:dyDescent="0.25">
      <c r="A3390" s="2">
        <f>IF(OR(A3389&gt;=2^I$9,C3389&lt;=VrefLow),"",A3389+1)</f>
        <v>3387</v>
      </c>
      <c r="B3390" s="6">
        <f>IF(OR(A3389&gt;=2^I$9,C3389&lt;=VrefLow),"",IF(B3389&lt;=0,"",(B3389-(M$6/(2^I$9)))))</f>
        <v>1.1093749999996194</v>
      </c>
      <c r="C3390" s="6">
        <f>IF(OR(A3389&gt;=2^I$9,C3389&lt;=VrefLow),"",(B3390*M$12)/(M$9+M$12))</f>
        <v>0.43661761511713953</v>
      </c>
      <c r="D3390" s="4">
        <f>IF(OR(A3389&gt;=2^I$9,C3389&lt;=VrefLow),"",ROUND(((C3390-VrefLow)*(2^REsolution))/(VrefHigh-VrefLow),0))</f>
        <v>662</v>
      </c>
      <c r="E3390" s="5" t="str">
        <f>IF(OR(A3389&gt;=2^I$9,C3389&lt;=VrefLow),"",DEC2BIN((MOD(D3390,4096)/512),3)&amp;DEC2BIN(MOD(D3390,512),9))</f>
        <v>001010010110</v>
      </c>
      <c r="F3390" s="1" t="str">
        <f>IF(OR(A3389&gt;=2^I$9,C3389&lt;=VrefLow),"",DEC2HEX(D3390,4))</f>
        <v>0296</v>
      </c>
    </row>
    <row r="3391" spans="1:6" x14ac:dyDescent="0.25">
      <c r="A3391" s="2">
        <f>IF(OR(A3390&gt;=2^I$9,C3390&lt;=VrefLow),"",A3390+1)</f>
        <v>3388</v>
      </c>
      <c r="B3391" s="6">
        <f>IF(OR(A3390&gt;=2^I$9,C3390&lt;=VrefLow),"",IF(B3390&lt;=0,"",(B3390-(M$6/(2^I$9)))))</f>
        <v>1.1078124999996195</v>
      </c>
      <c r="C3391" s="6">
        <f>IF(OR(A3390&gt;=2^I$9,C3390&lt;=VrefLow),"",(B3391*M$12)/(M$9+M$12))</f>
        <v>0.43600266072965044</v>
      </c>
      <c r="D3391" s="4">
        <f>IF(OR(A3390&gt;=2^I$9,C3390&lt;=VrefLow),"",ROUND(((C3391-VrefLow)*(2^REsolution))/(VrefHigh-VrefLow),0))</f>
        <v>661</v>
      </c>
      <c r="E3391" s="5" t="str">
        <f>IF(OR(A3390&gt;=2^I$9,C3390&lt;=VrefLow),"",DEC2BIN((MOD(D3391,4096)/512),3)&amp;DEC2BIN(MOD(D3391,512),9))</f>
        <v>001010010101</v>
      </c>
      <c r="F3391" s="1" t="str">
        <f>IF(OR(A3390&gt;=2^I$9,C3390&lt;=VrefLow),"",DEC2HEX(D3391,4))</f>
        <v>0295</v>
      </c>
    </row>
    <row r="3392" spans="1:6" x14ac:dyDescent="0.25">
      <c r="A3392" s="2">
        <f>IF(OR(A3391&gt;=2^I$9,C3391&lt;=VrefLow),"",A3391+1)</f>
        <v>3389</v>
      </c>
      <c r="B3392" s="6">
        <f>IF(OR(A3391&gt;=2^I$9,C3391&lt;=VrefLow),"",IF(B3391&lt;=0,"",(B3391-(M$6/(2^I$9)))))</f>
        <v>1.1062499999996196</v>
      </c>
      <c r="C3392" s="6">
        <f>IF(OR(A3391&gt;=2^I$9,C3391&lt;=VrefLow),"",(B3392*M$12)/(M$9+M$12))</f>
        <v>0.43538770634216134</v>
      </c>
      <c r="D3392" s="4">
        <f>IF(OR(A3391&gt;=2^I$9,C3391&lt;=VrefLow),"",ROUND(((C3392-VrefLow)*(2^REsolution))/(VrefHigh-VrefLow),0))</f>
        <v>660</v>
      </c>
      <c r="E3392" s="5" t="str">
        <f>IF(OR(A3391&gt;=2^I$9,C3391&lt;=VrefLow),"",DEC2BIN((MOD(D3392,4096)/512),3)&amp;DEC2BIN(MOD(D3392,512),9))</f>
        <v>001010010100</v>
      </c>
      <c r="F3392" s="1" t="str">
        <f>IF(OR(A3391&gt;=2^I$9,C3391&lt;=VrefLow),"",DEC2HEX(D3392,4))</f>
        <v>0294</v>
      </c>
    </row>
    <row r="3393" spans="1:6" x14ac:dyDescent="0.25">
      <c r="A3393" s="2">
        <f>IF(OR(A3392&gt;=2^I$9,C3392&lt;=VrefLow),"",A3392+1)</f>
        <v>3390</v>
      </c>
      <c r="B3393" s="6">
        <f>IF(OR(A3392&gt;=2^I$9,C3392&lt;=VrefLow),"",IF(B3392&lt;=0,"",(B3392-(M$6/(2^I$9)))))</f>
        <v>1.1046874999996197</v>
      </c>
      <c r="C3393" s="6">
        <f>IF(OR(A3392&gt;=2^I$9,C3392&lt;=VrefLow),"",(B3393*M$12)/(M$9+M$12))</f>
        <v>0.43477275195467224</v>
      </c>
      <c r="D3393" s="4">
        <f>IF(OR(A3392&gt;=2^I$9,C3392&lt;=VrefLow),"",ROUND(((C3393-VrefLow)*(2^REsolution))/(VrefHigh-VrefLow),0))</f>
        <v>660</v>
      </c>
      <c r="E3393" s="5" t="str">
        <f>IF(OR(A3392&gt;=2^I$9,C3392&lt;=VrefLow),"",DEC2BIN((MOD(D3393,4096)/512),3)&amp;DEC2BIN(MOD(D3393,512),9))</f>
        <v>001010010100</v>
      </c>
      <c r="F3393" s="1" t="str">
        <f>IF(OR(A3392&gt;=2^I$9,C3392&lt;=VrefLow),"",DEC2HEX(D3393,4))</f>
        <v>0294</v>
      </c>
    </row>
    <row r="3394" spans="1:6" x14ac:dyDescent="0.25">
      <c r="A3394" s="2">
        <f>IF(OR(A3393&gt;=2^I$9,C3393&lt;=VrefLow),"",A3393+1)</f>
        <v>3391</v>
      </c>
      <c r="B3394" s="6">
        <f>IF(OR(A3393&gt;=2^I$9,C3393&lt;=VrefLow),"",IF(B3393&lt;=0,"",(B3393-(M$6/(2^I$9)))))</f>
        <v>1.1031249999996198</v>
      </c>
      <c r="C3394" s="6">
        <f>IF(OR(A3393&gt;=2^I$9,C3393&lt;=VrefLow),"",(B3394*M$12)/(M$9+M$12))</f>
        <v>0.43415779756718309</v>
      </c>
      <c r="D3394" s="4">
        <f>IF(OR(A3393&gt;=2^I$9,C3393&lt;=VrefLow),"",ROUND(((C3394-VrefLow)*(2^REsolution))/(VrefHigh-VrefLow),0))</f>
        <v>659</v>
      </c>
      <c r="E3394" s="5" t="str">
        <f>IF(OR(A3393&gt;=2^I$9,C3393&lt;=VrefLow),"",DEC2BIN((MOD(D3394,4096)/512),3)&amp;DEC2BIN(MOD(D3394,512),9))</f>
        <v>001010010011</v>
      </c>
      <c r="F3394" s="1" t="str">
        <f>IF(OR(A3393&gt;=2^I$9,C3393&lt;=VrefLow),"",DEC2HEX(D3394,4))</f>
        <v>0293</v>
      </c>
    </row>
    <row r="3395" spans="1:6" x14ac:dyDescent="0.25">
      <c r="A3395" s="2">
        <f>IF(OR(A3394&gt;=2^I$9,C3394&lt;=VrefLow),"",A3394+1)</f>
        <v>3392</v>
      </c>
      <c r="B3395" s="6">
        <f>IF(OR(A3394&gt;=2^I$9,C3394&lt;=VrefLow),"",IF(B3394&lt;=0,"",(B3394-(M$6/(2^I$9)))))</f>
        <v>1.1015624999996199</v>
      </c>
      <c r="C3395" s="6">
        <f>IF(OR(A3394&gt;=2^I$9,C3394&lt;=VrefLow),"",(B3395*M$12)/(M$9+M$12))</f>
        <v>0.43354284317969405</v>
      </c>
      <c r="D3395" s="4">
        <f>IF(OR(A3394&gt;=2^I$9,C3394&lt;=VrefLow),"",ROUND(((C3395-VrefLow)*(2^REsolution))/(VrefHigh-VrefLow),0))</f>
        <v>658</v>
      </c>
      <c r="E3395" s="5" t="str">
        <f>IF(OR(A3394&gt;=2^I$9,C3394&lt;=VrefLow),"",DEC2BIN((MOD(D3395,4096)/512),3)&amp;DEC2BIN(MOD(D3395,512),9))</f>
        <v>001010010010</v>
      </c>
      <c r="F3395" s="1" t="str">
        <f>IF(OR(A3394&gt;=2^I$9,C3394&lt;=VrefLow),"",DEC2HEX(D3395,4))</f>
        <v>0292</v>
      </c>
    </row>
    <row r="3396" spans="1:6" x14ac:dyDescent="0.25">
      <c r="A3396" s="2">
        <f>IF(OR(A3395&gt;=2^I$9,C3395&lt;=VrefLow),"",A3395+1)</f>
        <v>3393</v>
      </c>
      <c r="B3396" s="6">
        <f>IF(OR(A3395&gt;=2^I$9,C3395&lt;=VrefLow),"",IF(B3395&lt;=0,"",(B3395-(M$6/(2^I$9)))))</f>
        <v>1.0999999999996199</v>
      </c>
      <c r="C3396" s="6">
        <f>IF(OR(A3395&gt;=2^I$9,C3395&lt;=VrefLow),"",(B3396*M$12)/(M$9+M$12))</f>
        <v>0.4329278887922049</v>
      </c>
      <c r="D3396" s="4">
        <f>IF(OR(A3395&gt;=2^I$9,C3395&lt;=VrefLow),"",ROUND(((C3396-VrefLow)*(2^REsolution))/(VrefHigh-VrefLow),0))</f>
        <v>657</v>
      </c>
      <c r="E3396" s="5" t="str">
        <f>IF(OR(A3395&gt;=2^I$9,C3395&lt;=VrefLow),"",DEC2BIN((MOD(D3396,4096)/512),3)&amp;DEC2BIN(MOD(D3396,512),9))</f>
        <v>001010010001</v>
      </c>
      <c r="F3396" s="1" t="str">
        <f>IF(OR(A3395&gt;=2^I$9,C3395&lt;=VrefLow),"",DEC2HEX(D3396,4))</f>
        <v>0291</v>
      </c>
    </row>
    <row r="3397" spans="1:6" x14ac:dyDescent="0.25">
      <c r="A3397" s="2">
        <f>IF(OR(A3396&gt;=2^I$9,C3396&lt;=VrefLow),"",A3396+1)</f>
        <v>3394</v>
      </c>
      <c r="B3397" s="6">
        <f>IF(OR(A3396&gt;=2^I$9,C3396&lt;=VrefLow),"",IF(B3396&lt;=0,"",(B3396-(M$6/(2^I$9)))))</f>
        <v>1.09843749999962</v>
      </c>
      <c r="C3397" s="6">
        <f>IF(OR(A3396&gt;=2^I$9,C3396&lt;=VrefLow),"",(B3397*M$12)/(M$9+M$12))</f>
        <v>0.4323129344047158</v>
      </c>
      <c r="D3397" s="4">
        <f>IF(OR(A3396&gt;=2^I$9,C3396&lt;=VrefLow),"",ROUND(((C3397-VrefLow)*(2^REsolution))/(VrefHigh-VrefLow),0))</f>
        <v>656</v>
      </c>
      <c r="E3397" s="5" t="str">
        <f>IF(OR(A3396&gt;=2^I$9,C3396&lt;=VrefLow),"",DEC2BIN((MOD(D3397,4096)/512),3)&amp;DEC2BIN(MOD(D3397,512),9))</f>
        <v>001010010000</v>
      </c>
      <c r="F3397" s="1" t="str">
        <f>IF(OR(A3396&gt;=2^I$9,C3396&lt;=VrefLow),"",DEC2HEX(D3397,4))</f>
        <v>0290</v>
      </c>
    </row>
    <row r="3398" spans="1:6" x14ac:dyDescent="0.25">
      <c r="A3398" s="2">
        <f>IF(OR(A3397&gt;=2^I$9,C3397&lt;=VrefLow),"",A3397+1)</f>
        <v>3395</v>
      </c>
      <c r="B3398" s="6">
        <f>IF(OR(A3397&gt;=2^I$9,C3397&lt;=VrefLow),"",IF(B3397&lt;=0,"",(B3397-(M$6/(2^I$9)))))</f>
        <v>1.0968749999996201</v>
      </c>
      <c r="C3398" s="6">
        <f>IF(OR(A3397&gt;=2^I$9,C3397&lt;=VrefLow),"",(B3398*M$12)/(M$9+M$12))</f>
        <v>0.4316979800172267</v>
      </c>
      <c r="D3398" s="4">
        <f>IF(OR(A3397&gt;=2^I$9,C3397&lt;=VrefLow),"",ROUND(((C3398-VrefLow)*(2^REsolution))/(VrefHigh-VrefLow),0))</f>
        <v>655</v>
      </c>
      <c r="E3398" s="5" t="str">
        <f>IF(OR(A3397&gt;=2^I$9,C3397&lt;=VrefLow),"",DEC2BIN((MOD(D3398,4096)/512),3)&amp;DEC2BIN(MOD(D3398,512),9))</f>
        <v>001010001111</v>
      </c>
      <c r="F3398" s="1" t="str">
        <f>IF(OR(A3397&gt;=2^I$9,C3397&lt;=VrefLow),"",DEC2HEX(D3398,4))</f>
        <v>028F</v>
      </c>
    </row>
    <row r="3399" spans="1:6" x14ac:dyDescent="0.25">
      <c r="A3399" s="2">
        <f>IF(OR(A3398&gt;=2^I$9,C3398&lt;=VrefLow),"",A3398+1)</f>
        <v>3396</v>
      </c>
      <c r="B3399" s="6">
        <f>IF(OR(A3398&gt;=2^I$9,C3398&lt;=VrefLow),"",IF(B3398&lt;=0,"",(B3398-(M$6/(2^I$9)))))</f>
        <v>1.0953124999996202</v>
      </c>
      <c r="C3399" s="6">
        <f>IF(OR(A3398&gt;=2^I$9,C3398&lt;=VrefLow),"",(B3399*M$12)/(M$9+M$12))</f>
        <v>0.4310830256297376</v>
      </c>
      <c r="D3399" s="4">
        <f>IF(OR(A3398&gt;=2^I$9,C3398&lt;=VrefLow),"",ROUND(((C3399-VrefLow)*(2^REsolution))/(VrefHigh-VrefLow),0))</f>
        <v>654</v>
      </c>
      <c r="E3399" s="5" t="str">
        <f>IF(OR(A3398&gt;=2^I$9,C3398&lt;=VrefLow),"",DEC2BIN((MOD(D3399,4096)/512),3)&amp;DEC2BIN(MOD(D3399,512),9))</f>
        <v>001010001110</v>
      </c>
      <c r="F3399" s="1" t="str">
        <f>IF(OR(A3398&gt;=2^I$9,C3398&lt;=VrefLow),"",DEC2HEX(D3399,4))</f>
        <v>028E</v>
      </c>
    </row>
    <row r="3400" spans="1:6" x14ac:dyDescent="0.25">
      <c r="A3400" s="2">
        <f>IF(OR(A3399&gt;=2^I$9,C3399&lt;=VrefLow),"",A3399+1)</f>
        <v>3397</v>
      </c>
      <c r="B3400" s="6">
        <f>IF(OR(A3399&gt;=2^I$9,C3399&lt;=VrefLow),"",IF(B3399&lt;=0,"",(B3399-(M$6/(2^I$9)))))</f>
        <v>1.0937499999996203</v>
      </c>
      <c r="C3400" s="6">
        <f>IF(OR(A3399&gt;=2^I$9,C3399&lt;=VrefLow),"",(B3400*M$12)/(M$9+M$12))</f>
        <v>0.43046807124224845</v>
      </c>
      <c r="D3400" s="4">
        <f>IF(OR(A3399&gt;=2^I$9,C3399&lt;=VrefLow),"",ROUND(((C3400-VrefLow)*(2^REsolution))/(VrefHigh-VrefLow),0))</f>
        <v>653</v>
      </c>
      <c r="E3400" s="5" t="str">
        <f>IF(OR(A3399&gt;=2^I$9,C3399&lt;=VrefLow),"",DEC2BIN((MOD(D3400,4096)/512),3)&amp;DEC2BIN(MOD(D3400,512),9))</f>
        <v>001010001101</v>
      </c>
      <c r="F3400" s="1" t="str">
        <f>IF(OR(A3399&gt;=2^I$9,C3399&lt;=VrefLow),"",DEC2HEX(D3400,4))</f>
        <v>028D</v>
      </c>
    </row>
    <row r="3401" spans="1:6" x14ac:dyDescent="0.25">
      <c r="A3401" s="2">
        <f>IF(OR(A3400&gt;=2^I$9,C3400&lt;=VrefLow),"",A3400+1)</f>
        <v>3398</v>
      </c>
      <c r="B3401" s="6">
        <f>IF(OR(A3400&gt;=2^I$9,C3400&lt;=VrefLow),"",IF(B3400&lt;=0,"",(B3400-(M$6/(2^I$9)))))</f>
        <v>1.0921874999996204</v>
      </c>
      <c r="C3401" s="6">
        <f>IF(OR(A3400&gt;=2^I$9,C3400&lt;=VrefLow),"",(B3401*M$12)/(M$9+M$12))</f>
        <v>0.42985311685475941</v>
      </c>
      <c r="D3401" s="4">
        <f>IF(OR(A3400&gt;=2^I$9,C3400&lt;=VrefLow),"",ROUND(((C3401-VrefLow)*(2^REsolution))/(VrefHigh-VrefLow),0))</f>
        <v>652</v>
      </c>
      <c r="E3401" s="5" t="str">
        <f>IF(OR(A3400&gt;=2^I$9,C3400&lt;=VrefLow),"",DEC2BIN((MOD(D3401,4096)/512),3)&amp;DEC2BIN(MOD(D3401,512),9))</f>
        <v>001010001100</v>
      </c>
      <c r="F3401" s="1" t="str">
        <f>IF(OR(A3400&gt;=2^I$9,C3400&lt;=VrefLow),"",DEC2HEX(D3401,4))</f>
        <v>028C</v>
      </c>
    </row>
    <row r="3402" spans="1:6" x14ac:dyDescent="0.25">
      <c r="A3402" s="2">
        <f>IF(OR(A3401&gt;=2^I$9,C3401&lt;=VrefLow),"",A3401+1)</f>
        <v>3399</v>
      </c>
      <c r="B3402" s="6">
        <f>IF(OR(A3401&gt;=2^I$9,C3401&lt;=VrefLow),"",IF(B3401&lt;=0,"",(B3401-(M$6/(2^I$9)))))</f>
        <v>1.0906249999996205</v>
      </c>
      <c r="C3402" s="6">
        <f>IF(OR(A3401&gt;=2^I$9,C3401&lt;=VrefLow),"",(B3402*M$12)/(M$9+M$12))</f>
        <v>0.42923816246727026</v>
      </c>
      <c r="D3402" s="4">
        <f>IF(OR(A3401&gt;=2^I$9,C3401&lt;=VrefLow),"",ROUND(((C3402-VrefLow)*(2^REsolution))/(VrefHigh-VrefLow),0))</f>
        <v>651</v>
      </c>
      <c r="E3402" s="5" t="str">
        <f>IF(OR(A3401&gt;=2^I$9,C3401&lt;=VrefLow),"",DEC2BIN((MOD(D3402,4096)/512),3)&amp;DEC2BIN(MOD(D3402,512),9))</f>
        <v>001010001011</v>
      </c>
      <c r="F3402" s="1" t="str">
        <f>IF(OR(A3401&gt;=2^I$9,C3401&lt;=VrefLow),"",DEC2HEX(D3402,4))</f>
        <v>028B</v>
      </c>
    </row>
    <row r="3403" spans="1:6" x14ac:dyDescent="0.25">
      <c r="A3403" s="2">
        <f>IF(OR(A3402&gt;=2^I$9,C3402&lt;=VrefLow),"",A3402+1)</f>
        <v>3400</v>
      </c>
      <c r="B3403" s="6">
        <f>IF(OR(A3402&gt;=2^I$9,C3402&lt;=VrefLow),"",IF(B3402&lt;=0,"",(B3402-(M$6/(2^I$9)))))</f>
        <v>1.0890624999996206</v>
      </c>
      <c r="C3403" s="6">
        <f>IF(OR(A3402&gt;=2^I$9,C3402&lt;=VrefLow),"",(B3403*M$12)/(M$9+M$12))</f>
        <v>0.42862320807978116</v>
      </c>
      <c r="D3403" s="4">
        <f>IF(OR(A3402&gt;=2^I$9,C3402&lt;=VrefLow),"",ROUND(((C3403-VrefLow)*(2^REsolution))/(VrefHigh-VrefLow),0))</f>
        <v>650</v>
      </c>
      <c r="E3403" s="5" t="str">
        <f>IF(OR(A3402&gt;=2^I$9,C3402&lt;=VrefLow),"",DEC2BIN((MOD(D3403,4096)/512),3)&amp;DEC2BIN(MOD(D3403,512),9))</f>
        <v>001010001010</v>
      </c>
      <c r="F3403" s="1" t="str">
        <f>IF(OR(A3402&gt;=2^I$9,C3402&lt;=VrefLow),"",DEC2HEX(D3403,4))</f>
        <v>028A</v>
      </c>
    </row>
    <row r="3404" spans="1:6" x14ac:dyDescent="0.25">
      <c r="A3404" s="2">
        <f>IF(OR(A3403&gt;=2^I$9,C3403&lt;=VrefLow),"",A3403+1)</f>
        <v>3401</v>
      </c>
      <c r="B3404" s="6">
        <f>IF(OR(A3403&gt;=2^I$9,C3403&lt;=VrefLow),"",IF(B3403&lt;=0,"",(B3403-(M$6/(2^I$9)))))</f>
        <v>1.0874999999996207</v>
      </c>
      <c r="C3404" s="6">
        <f>IF(OR(A3403&gt;=2^I$9,C3403&lt;=VrefLow),"",(B3404*M$12)/(M$9+M$12))</f>
        <v>0.42800825369229206</v>
      </c>
      <c r="D3404" s="4">
        <f>IF(OR(A3403&gt;=2^I$9,C3403&lt;=VrefLow),"",ROUND(((C3404-VrefLow)*(2^REsolution))/(VrefHigh-VrefLow),0))</f>
        <v>649</v>
      </c>
      <c r="E3404" s="5" t="str">
        <f>IF(OR(A3403&gt;=2^I$9,C3403&lt;=VrefLow),"",DEC2BIN((MOD(D3404,4096)/512),3)&amp;DEC2BIN(MOD(D3404,512),9))</f>
        <v>001010001001</v>
      </c>
      <c r="F3404" s="1" t="str">
        <f>IF(OR(A3403&gt;=2^I$9,C3403&lt;=VrefLow),"",DEC2HEX(D3404,4))</f>
        <v>0289</v>
      </c>
    </row>
    <row r="3405" spans="1:6" x14ac:dyDescent="0.25">
      <c r="A3405" s="2">
        <f>IF(OR(A3404&gt;=2^I$9,C3404&lt;=VrefLow),"",A3404+1)</f>
        <v>3402</v>
      </c>
      <c r="B3405" s="6">
        <f>IF(OR(A3404&gt;=2^I$9,C3404&lt;=VrefLow),"",IF(B3404&lt;=0,"",(B3404-(M$6/(2^I$9)))))</f>
        <v>1.0859374999996207</v>
      </c>
      <c r="C3405" s="6">
        <f>IF(OR(A3404&gt;=2^I$9,C3404&lt;=VrefLow),"",(B3405*M$12)/(M$9+M$12))</f>
        <v>0.42739329930480296</v>
      </c>
      <c r="D3405" s="4">
        <f>IF(OR(A3404&gt;=2^I$9,C3404&lt;=VrefLow),"",ROUND(((C3405-VrefLow)*(2^REsolution))/(VrefHigh-VrefLow),0))</f>
        <v>648</v>
      </c>
      <c r="E3405" s="5" t="str">
        <f>IF(OR(A3404&gt;=2^I$9,C3404&lt;=VrefLow),"",DEC2BIN((MOD(D3405,4096)/512),3)&amp;DEC2BIN(MOD(D3405,512),9))</f>
        <v>001010001000</v>
      </c>
      <c r="F3405" s="1" t="str">
        <f>IF(OR(A3404&gt;=2^I$9,C3404&lt;=VrefLow),"",DEC2HEX(D3405,4))</f>
        <v>0288</v>
      </c>
    </row>
    <row r="3406" spans="1:6" x14ac:dyDescent="0.25">
      <c r="A3406" s="2">
        <f>IF(OR(A3405&gt;=2^I$9,C3405&lt;=VrefLow),"",A3405+1)</f>
        <v>3403</v>
      </c>
      <c r="B3406" s="6">
        <f>IF(OR(A3405&gt;=2^I$9,C3405&lt;=VrefLow),"",IF(B3405&lt;=0,"",(B3405-(M$6/(2^I$9)))))</f>
        <v>1.0843749999996208</v>
      </c>
      <c r="C3406" s="6">
        <f>IF(OR(A3405&gt;=2^I$9,C3405&lt;=VrefLow),"",(B3406*M$12)/(M$9+M$12))</f>
        <v>0.42677834491731387</v>
      </c>
      <c r="D3406" s="4">
        <f>IF(OR(A3405&gt;=2^I$9,C3405&lt;=VrefLow),"",ROUND(((C3406-VrefLow)*(2^REsolution))/(VrefHigh-VrefLow),0))</f>
        <v>647</v>
      </c>
      <c r="E3406" s="5" t="str">
        <f>IF(OR(A3405&gt;=2^I$9,C3405&lt;=VrefLow),"",DEC2BIN((MOD(D3406,4096)/512),3)&amp;DEC2BIN(MOD(D3406,512),9))</f>
        <v>001010000111</v>
      </c>
      <c r="F3406" s="1" t="str">
        <f>IF(OR(A3405&gt;=2^I$9,C3405&lt;=VrefLow),"",DEC2HEX(D3406,4))</f>
        <v>0287</v>
      </c>
    </row>
    <row r="3407" spans="1:6" x14ac:dyDescent="0.25">
      <c r="A3407" s="2">
        <f>IF(OR(A3406&gt;=2^I$9,C3406&lt;=VrefLow),"",A3406+1)</f>
        <v>3404</v>
      </c>
      <c r="B3407" s="6">
        <f>IF(OR(A3406&gt;=2^I$9,C3406&lt;=VrefLow),"",IF(B3406&lt;=0,"",(B3406-(M$6/(2^I$9)))))</f>
        <v>1.0828124999996209</v>
      </c>
      <c r="C3407" s="6">
        <f>IF(OR(A3406&gt;=2^I$9,C3406&lt;=VrefLow),"",(B3407*M$12)/(M$9+M$12))</f>
        <v>0.42616339052982477</v>
      </c>
      <c r="D3407" s="4">
        <f>IF(OR(A3406&gt;=2^I$9,C3406&lt;=VrefLow),"",ROUND(((C3407-VrefLow)*(2^REsolution))/(VrefHigh-VrefLow),0))</f>
        <v>647</v>
      </c>
      <c r="E3407" s="5" t="str">
        <f>IF(OR(A3406&gt;=2^I$9,C3406&lt;=VrefLow),"",DEC2BIN((MOD(D3407,4096)/512),3)&amp;DEC2BIN(MOD(D3407,512),9))</f>
        <v>001010000111</v>
      </c>
      <c r="F3407" s="1" t="str">
        <f>IF(OR(A3406&gt;=2^I$9,C3406&lt;=VrefLow),"",DEC2HEX(D3407,4))</f>
        <v>0287</v>
      </c>
    </row>
    <row r="3408" spans="1:6" x14ac:dyDescent="0.25">
      <c r="A3408" s="2">
        <f>IF(OR(A3407&gt;=2^I$9,C3407&lt;=VrefLow),"",A3407+1)</f>
        <v>3405</v>
      </c>
      <c r="B3408" s="6">
        <f>IF(OR(A3407&gt;=2^I$9,C3407&lt;=VrefLow),"",IF(B3407&lt;=0,"",(B3407-(M$6/(2^I$9)))))</f>
        <v>1.081249999999621</v>
      </c>
      <c r="C3408" s="6">
        <f>IF(OR(A3407&gt;=2^I$9,C3407&lt;=VrefLow),"",(B3408*M$12)/(M$9+M$12))</f>
        <v>0.42554843614233562</v>
      </c>
      <c r="D3408" s="4">
        <f>IF(OR(A3407&gt;=2^I$9,C3407&lt;=VrefLow),"",ROUND(((C3408-VrefLow)*(2^REsolution))/(VrefHigh-VrefLow),0))</f>
        <v>646</v>
      </c>
      <c r="E3408" s="5" t="str">
        <f>IF(OR(A3407&gt;=2^I$9,C3407&lt;=VrefLow),"",DEC2BIN((MOD(D3408,4096)/512),3)&amp;DEC2BIN(MOD(D3408,512),9))</f>
        <v>001010000110</v>
      </c>
      <c r="F3408" s="1" t="str">
        <f>IF(OR(A3407&gt;=2^I$9,C3407&lt;=VrefLow),"",DEC2HEX(D3408,4))</f>
        <v>0286</v>
      </c>
    </row>
    <row r="3409" spans="1:6" x14ac:dyDescent="0.25">
      <c r="A3409" s="2">
        <f>IF(OR(A3408&gt;=2^I$9,C3408&lt;=VrefLow),"",A3408+1)</f>
        <v>3406</v>
      </c>
      <c r="B3409" s="6">
        <f>IF(OR(A3408&gt;=2^I$9,C3408&lt;=VrefLow),"",IF(B3408&lt;=0,"",(B3408-(M$6/(2^I$9)))))</f>
        <v>1.0796874999996211</v>
      </c>
      <c r="C3409" s="6">
        <f>IF(OR(A3408&gt;=2^I$9,C3408&lt;=VrefLow),"",(B3409*M$12)/(M$9+M$12))</f>
        <v>0.42493348175484658</v>
      </c>
      <c r="D3409" s="4">
        <f>IF(OR(A3408&gt;=2^I$9,C3408&lt;=VrefLow),"",ROUND(((C3409-VrefLow)*(2^REsolution))/(VrefHigh-VrefLow),0))</f>
        <v>645</v>
      </c>
      <c r="E3409" s="5" t="str">
        <f>IF(OR(A3408&gt;=2^I$9,C3408&lt;=VrefLow),"",DEC2BIN((MOD(D3409,4096)/512),3)&amp;DEC2BIN(MOD(D3409,512),9))</f>
        <v>001010000101</v>
      </c>
      <c r="F3409" s="1" t="str">
        <f>IF(OR(A3408&gt;=2^I$9,C3408&lt;=VrefLow),"",DEC2HEX(D3409,4))</f>
        <v>0285</v>
      </c>
    </row>
    <row r="3410" spans="1:6" x14ac:dyDescent="0.25">
      <c r="A3410" s="2">
        <f>IF(OR(A3409&gt;=2^I$9,C3409&lt;=VrefLow),"",A3409+1)</f>
        <v>3407</v>
      </c>
      <c r="B3410" s="6">
        <f>IF(OR(A3409&gt;=2^I$9,C3409&lt;=VrefLow),"",IF(B3409&lt;=0,"",(B3409-(M$6/(2^I$9)))))</f>
        <v>1.0781249999996212</v>
      </c>
      <c r="C3410" s="6">
        <f>IF(OR(A3409&gt;=2^I$9,C3409&lt;=VrefLow),"",(B3410*M$12)/(M$9+M$12))</f>
        <v>0.42431852736735742</v>
      </c>
      <c r="D3410" s="4">
        <f>IF(OR(A3409&gt;=2^I$9,C3409&lt;=VrefLow),"",ROUND(((C3410-VrefLow)*(2^REsolution))/(VrefHigh-VrefLow),0))</f>
        <v>644</v>
      </c>
      <c r="E3410" s="5" t="str">
        <f>IF(OR(A3409&gt;=2^I$9,C3409&lt;=VrefLow),"",DEC2BIN((MOD(D3410,4096)/512),3)&amp;DEC2BIN(MOD(D3410,512),9))</f>
        <v>001010000100</v>
      </c>
      <c r="F3410" s="1" t="str">
        <f>IF(OR(A3409&gt;=2^I$9,C3409&lt;=VrefLow),"",DEC2HEX(D3410,4))</f>
        <v>0284</v>
      </c>
    </row>
    <row r="3411" spans="1:6" x14ac:dyDescent="0.25">
      <c r="A3411" s="2">
        <f>IF(OR(A3410&gt;=2^I$9,C3410&lt;=VrefLow),"",A3410+1)</f>
        <v>3408</v>
      </c>
      <c r="B3411" s="6">
        <f>IF(OR(A3410&gt;=2^I$9,C3410&lt;=VrefLow),"",IF(B3410&lt;=0,"",(B3410-(M$6/(2^I$9)))))</f>
        <v>1.0765624999996213</v>
      </c>
      <c r="C3411" s="6">
        <f>IF(OR(A3410&gt;=2^I$9,C3410&lt;=VrefLow),"",(B3411*M$12)/(M$9+M$12))</f>
        <v>0.42370357297986833</v>
      </c>
      <c r="D3411" s="4">
        <f>IF(OR(A3410&gt;=2^I$9,C3410&lt;=VrefLow),"",ROUND(((C3411-VrefLow)*(2^REsolution))/(VrefHigh-VrefLow),0))</f>
        <v>643</v>
      </c>
      <c r="E3411" s="5" t="str">
        <f>IF(OR(A3410&gt;=2^I$9,C3410&lt;=VrefLow),"",DEC2BIN((MOD(D3411,4096)/512),3)&amp;DEC2BIN(MOD(D3411,512),9))</f>
        <v>001010000011</v>
      </c>
      <c r="F3411" s="1" t="str">
        <f>IF(OR(A3410&gt;=2^I$9,C3410&lt;=VrefLow),"",DEC2HEX(D3411,4))</f>
        <v>0283</v>
      </c>
    </row>
    <row r="3412" spans="1:6" x14ac:dyDescent="0.25">
      <c r="A3412" s="2">
        <f>IF(OR(A3411&gt;=2^I$9,C3411&lt;=VrefLow),"",A3411+1)</f>
        <v>3409</v>
      </c>
      <c r="B3412" s="6">
        <f>IF(OR(A3411&gt;=2^I$9,C3411&lt;=VrefLow),"",IF(B3411&lt;=0,"",(B3411-(M$6/(2^I$9)))))</f>
        <v>1.0749999999996214</v>
      </c>
      <c r="C3412" s="6">
        <f>IF(OR(A3411&gt;=2^I$9,C3411&lt;=VrefLow),"",(B3412*M$12)/(M$9+M$12))</f>
        <v>0.42308861859237923</v>
      </c>
      <c r="D3412" s="4">
        <f>IF(OR(A3411&gt;=2^I$9,C3411&lt;=VrefLow),"",ROUND(((C3412-VrefLow)*(2^REsolution))/(VrefHigh-VrefLow),0))</f>
        <v>642</v>
      </c>
      <c r="E3412" s="5" t="str">
        <f>IF(OR(A3411&gt;=2^I$9,C3411&lt;=VrefLow),"",DEC2BIN((MOD(D3412,4096)/512),3)&amp;DEC2BIN(MOD(D3412,512),9))</f>
        <v>001010000010</v>
      </c>
      <c r="F3412" s="1" t="str">
        <f>IF(OR(A3411&gt;=2^I$9,C3411&lt;=VrefLow),"",DEC2HEX(D3412,4))</f>
        <v>0282</v>
      </c>
    </row>
    <row r="3413" spans="1:6" x14ac:dyDescent="0.25">
      <c r="A3413" s="2">
        <f>IF(OR(A3412&gt;=2^I$9,C3412&lt;=VrefLow),"",A3412+1)</f>
        <v>3410</v>
      </c>
      <c r="B3413" s="6">
        <f>IF(OR(A3412&gt;=2^I$9,C3412&lt;=VrefLow),"",IF(B3412&lt;=0,"",(B3412-(M$6/(2^I$9)))))</f>
        <v>1.0734374999996215</v>
      </c>
      <c r="C3413" s="6">
        <f>IF(OR(A3412&gt;=2^I$9,C3412&lt;=VrefLow),"",(B3413*M$12)/(M$9+M$12))</f>
        <v>0.42247366420489013</v>
      </c>
      <c r="D3413" s="4">
        <f>IF(OR(A3412&gt;=2^I$9,C3412&lt;=VrefLow),"",ROUND(((C3413-VrefLow)*(2^REsolution))/(VrefHigh-VrefLow),0))</f>
        <v>641</v>
      </c>
      <c r="E3413" s="5" t="str">
        <f>IF(OR(A3412&gt;=2^I$9,C3412&lt;=VrefLow),"",DEC2BIN((MOD(D3413,4096)/512),3)&amp;DEC2BIN(MOD(D3413,512),9))</f>
        <v>001010000001</v>
      </c>
      <c r="F3413" s="1" t="str">
        <f>IF(OR(A3412&gt;=2^I$9,C3412&lt;=VrefLow),"",DEC2HEX(D3413,4))</f>
        <v>0281</v>
      </c>
    </row>
    <row r="3414" spans="1:6" x14ac:dyDescent="0.25">
      <c r="A3414" s="2">
        <f>IF(OR(A3413&gt;=2^I$9,C3413&lt;=VrefLow),"",A3413+1)</f>
        <v>3411</v>
      </c>
      <c r="B3414" s="6">
        <f>IF(OR(A3413&gt;=2^I$9,C3413&lt;=VrefLow),"",IF(B3413&lt;=0,"",(B3413-(M$6/(2^I$9)))))</f>
        <v>1.0718749999996215</v>
      </c>
      <c r="C3414" s="6">
        <f>IF(OR(A3413&gt;=2^I$9,C3413&lt;=VrefLow),"",(B3414*M$12)/(M$9+M$12))</f>
        <v>0.42185870981740098</v>
      </c>
      <c r="D3414" s="4">
        <f>IF(OR(A3413&gt;=2^I$9,C3413&lt;=VrefLow),"",ROUND(((C3414-VrefLow)*(2^REsolution))/(VrefHigh-VrefLow),0))</f>
        <v>640</v>
      </c>
      <c r="E3414" s="5" t="str">
        <f>IF(OR(A3413&gt;=2^I$9,C3413&lt;=VrefLow),"",DEC2BIN((MOD(D3414,4096)/512),3)&amp;DEC2BIN(MOD(D3414,512),9))</f>
        <v>001010000000</v>
      </c>
      <c r="F3414" s="1" t="str">
        <f>IF(OR(A3413&gt;=2^I$9,C3413&lt;=VrefLow),"",DEC2HEX(D3414,4))</f>
        <v>0280</v>
      </c>
    </row>
    <row r="3415" spans="1:6" x14ac:dyDescent="0.25">
      <c r="A3415" s="2">
        <f>IF(OR(A3414&gt;=2^I$9,C3414&lt;=VrefLow),"",A3414+1)</f>
        <v>3412</v>
      </c>
      <c r="B3415" s="6">
        <f>IF(OR(A3414&gt;=2^I$9,C3414&lt;=VrefLow),"",IF(B3414&lt;=0,"",(B3414-(M$6/(2^I$9)))))</f>
        <v>1.0703124999996216</v>
      </c>
      <c r="C3415" s="6">
        <f>IF(OR(A3414&gt;=2^I$9,C3414&lt;=VrefLow),"",(B3415*M$12)/(M$9+M$12))</f>
        <v>0.42124375542991194</v>
      </c>
      <c r="D3415" s="4">
        <f>IF(OR(A3414&gt;=2^I$9,C3414&lt;=VrefLow),"",ROUND(((C3415-VrefLow)*(2^REsolution))/(VrefHigh-VrefLow),0))</f>
        <v>639</v>
      </c>
      <c r="E3415" s="5" t="str">
        <f>IF(OR(A3414&gt;=2^I$9,C3414&lt;=VrefLow),"",DEC2BIN((MOD(D3415,4096)/512),3)&amp;DEC2BIN(MOD(D3415,512),9))</f>
        <v>001001111111</v>
      </c>
      <c r="F3415" s="1" t="str">
        <f>IF(OR(A3414&gt;=2^I$9,C3414&lt;=VrefLow),"",DEC2HEX(D3415,4))</f>
        <v>027F</v>
      </c>
    </row>
    <row r="3416" spans="1:6" x14ac:dyDescent="0.25">
      <c r="A3416" s="2">
        <f>IF(OR(A3415&gt;=2^I$9,C3415&lt;=VrefLow),"",A3415+1)</f>
        <v>3413</v>
      </c>
      <c r="B3416" s="6">
        <f>IF(OR(A3415&gt;=2^I$9,C3415&lt;=VrefLow),"",IF(B3415&lt;=0,"",(B3415-(M$6/(2^I$9)))))</f>
        <v>1.0687499999996217</v>
      </c>
      <c r="C3416" s="6">
        <f>IF(OR(A3415&gt;=2^I$9,C3415&lt;=VrefLow),"",(B3416*M$12)/(M$9+M$12))</f>
        <v>0.42062880104242278</v>
      </c>
      <c r="D3416" s="4">
        <f>IF(OR(A3415&gt;=2^I$9,C3415&lt;=VrefLow),"",ROUND(((C3416-VrefLow)*(2^REsolution))/(VrefHigh-VrefLow),0))</f>
        <v>638</v>
      </c>
      <c r="E3416" s="5" t="str">
        <f>IF(OR(A3415&gt;=2^I$9,C3415&lt;=VrefLow),"",DEC2BIN((MOD(D3416,4096)/512),3)&amp;DEC2BIN(MOD(D3416,512),9))</f>
        <v>001001111110</v>
      </c>
      <c r="F3416" s="1" t="str">
        <f>IF(OR(A3415&gt;=2^I$9,C3415&lt;=VrefLow),"",DEC2HEX(D3416,4))</f>
        <v>027E</v>
      </c>
    </row>
    <row r="3417" spans="1:6" x14ac:dyDescent="0.25">
      <c r="A3417" s="2">
        <f>IF(OR(A3416&gt;=2^I$9,C3416&lt;=VrefLow),"",A3416+1)</f>
        <v>3414</v>
      </c>
      <c r="B3417" s="6">
        <f>IF(OR(A3416&gt;=2^I$9,C3416&lt;=VrefLow),"",IF(B3416&lt;=0,"",(B3416-(M$6/(2^I$9)))))</f>
        <v>1.0671874999996218</v>
      </c>
      <c r="C3417" s="6">
        <f>IF(OR(A3416&gt;=2^I$9,C3416&lt;=VrefLow),"",(B3417*M$12)/(M$9+M$12))</f>
        <v>0.42001384665493369</v>
      </c>
      <c r="D3417" s="4">
        <f>IF(OR(A3416&gt;=2^I$9,C3416&lt;=VrefLow),"",ROUND(((C3417-VrefLow)*(2^REsolution))/(VrefHigh-VrefLow),0))</f>
        <v>637</v>
      </c>
      <c r="E3417" s="5" t="str">
        <f>IF(OR(A3416&gt;=2^I$9,C3416&lt;=VrefLow),"",DEC2BIN((MOD(D3417,4096)/512),3)&amp;DEC2BIN(MOD(D3417,512),9))</f>
        <v>001001111101</v>
      </c>
      <c r="F3417" s="1" t="str">
        <f>IF(OR(A3416&gt;=2^I$9,C3416&lt;=VrefLow),"",DEC2HEX(D3417,4))</f>
        <v>027D</v>
      </c>
    </row>
    <row r="3418" spans="1:6" x14ac:dyDescent="0.25">
      <c r="A3418" s="2">
        <f>IF(OR(A3417&gt;=2^I$9,C3417&lt;=VrefLow),"",A3417+1)</f>
        <v>3415</v>
      </c>
      <c r="B3418" s="6">
        <f>IF(OR(A3417&gt;=2^I$9,C3417&lt;=VrefLow),"",IF(B3417&lt;=0,"",(B3417-(M$6/(2^I$9)))))</f>
        <v>1.0656249999996219</v>
      </c>
      <c r="C3418" s="6">
        <f>IF(OR(A3417&gt;=2^I$9,C3417&lt;=VrefLow),"",(B3418*M$12)/(M$9+M$12))</f>
        <v>0.41939889226744459</v>
      </c>
      <c r="D3418" s="4">
        <f>IF(OR(A3417&gt;=2^I$9,C3417&lt;=VrefLow),"",ROUND(((C3418-VrefLow)*(2^REsolution))/(VrefHigh-VrefLow),0))</f>
        <v>636</v>
      </c>
      <c r="E3418" s="5" t="str">
        <f>IF(OR(A3417&gt;=2^I$9,C3417&lt;=VrefLow),"",DEC2BIN((MOD(D3418,4096)/512),3)&amp;DEC2BIN(MOD(D3418,512),9))</f>
        <v>001001111100</v>
      </c>
      <c r="F3418" s="1" t="str">
        <f>IF(OR(A3417&gt;=2^I$9,C3417&lt;=VrefLow),"",DEC2HEX(D3418,4))</f>
        <v>027C</v>
      </c>
    </row>
    <row r="3419" spans="1:6" x14ac:dyDescent="0.25">
      <c r="A3419" s="2">
        <f>IF(OR(A3418&gt;=2^I$9,C3418&lt;=VrefLow),"",A3418+1)</f>
        <v>3416</v>
      </c>
      <c r="B3419" s="6">
        <f>IF(OR(A3418&gt;=2^I$9,C3418&lt;=VrefLow),"",IF(B3418&lt;=0,"",(B3418-(M$6/(2^I$9)))))</f>
        <v>1.064062499999622</v>
      </c>
      <c r="C3419" s="6">
        <f>IF(OR(A3418&gt;=2^I$9,C3418&lt;=VrefLow),"",(B3419*M$12)/(M$9+M$12))</f>
        <v>0.41878393787995549</v>
      </c>
      <c r="D3419" s="4">
        <f>IF(OR(A3418&gt;=2^I$9,C3418&lt;=VrefLow),"",ROUND(((C3419-VrefLow)*(2^REsolution))/(VrefHigh-VrefLow),0))</f>
        <v>635</v>
      </c>
      <c r="E3419" s="5" t="str">
        <f>IF(OR(A3418&gt;=2^I$9,C3418&lt;=VrefLow),"",DEC2BIN((MOD(D3419,4096)/512),3)&amp;DEC2BIN(MOD(D3419,512),9))</f>
        <v>001001111011</v>
      </c>
      <c r="F3419" s="1" t="str">
        <f>IF(OR(A3418&gt;=2^I$9,C3418&lt;=VrefLow),"",DEC2HEX(D3419,4))</f>
        <v>027B</v>
      </c>
    </row>
    <row r="3420" spans="1:6" x14ac:dyDescent="0.25">
      <c r="A3420" s="2">
        <f>IF(OR(A3419&gt;=2^I$9,C3419&lt;=VrefLow),"",A3419+1)</f>
        <v>3417</v>
      </c>
      <c r="B3420" s="6">
        <f>IF(OR(A3419&gt;=2^I$9,C3419&lt;=VrefLow),"",IF(B3419&lt;=0,"",(B3419-(M$6/(2^I$9)))))</f>
        <v>1.0624999999996221</v>
      </c>
      <c r="C3420" s="6">
        <f>IF(OR(A3419&gt;=2^I$9,C3419&lt;=VrefLow),"",(B3420*M$12)/(M$9+M$12))</f>
        <v>0.41816898349246634</v>
      </c>
      <c r="D3420" s="4">
        <f>IF(OR(A3419&gt;=2^I$9,C3419&lt;=VrefLow),"",ROUND(((C3420-VrefLow)*(2^REsolution))/(VrefHigh-VrefLow),0))</f>
        <v>634</v>
      </c>
      <c r="E3420" s="5" t="str">
        <f>IF(OR(A3419&gt;=2^I$9,C3419&lt;=VrefLow),"",DEC2BIN((MOD(D3420,4096)/512),3)&amp;DEC2BIN(MOD(D3420,512),9))</f>
        <v>001001111010</v>
      </c>
      <c r="F3420" s="1" t="str">
        <f>IF(OR(A3419&gt;=2^I$9,C3419&lt;=VrefLow),"",DEC2HEX(D3420,4))</f>
        <v>027A</v>
      </c>
    </row>
    <row r="3421" spans="1:6" x14ac:dyDescent="0.25">
      <c r="A3421" s="2">
        <f>IF(OR(A3420&gt;=2^I$9,C3420&lt;=VrefLow),"",A3420+1)</f>
        <v>3418</v>
      </c>
      <c r="B3421" s="6">
        <f>IF(OR(A3420&gt;=2^I$9,C3420&lt;=VrefLow),"",IF(B3420&lt;=0,"",(B3420-(M$6/(2^I$9)))))</f>
        <v>1.0609374999996222</v>
      </c>
      <c r="C3421" s="6">
        <f>IF(OR(A3420&gt;=2^I$9,C3420&lt;=VrefLow),"",(B3421*M$12)/(M$9+M$12))</f>
        <v>0.4175540291049773</v>
      </c>
      <c r="D3421" s="4">
        <f>IF(OR(A3420&gt;=2^I$9,C3420&lt;=VrefLow),"",ROUND(((C3421-VrefLow)*(2^REsolution))/(VrefHigh-VrefLow),0))</f>
        <v>633</v>
      </c>
      <c r="E3421" s="5" t="str">
        <f>IF(OR(A3420&gt;=2^I$9,C3420&lt;=VrefLow),"",DEC2BIN((MOD(D3421,4096)/512),3)&amp;DEC2BIN(MOD(D3421,512),9))</f>
        <v>001001111001</v>
      </c>
      <c r="F3421" s="1" t="str">
        <f>IF(OR(A3420&gt;=2^I$9,C3420&lt;=VrefLow),"",DEC2HEX(D3421,4))</f>
        <v>0279</v>
      </c>
    </row>
    <row r="3422" spans="1:6" x14ac:dyDescent="0.25">
      <c r="A3422" s="2">
        <f>IF(OR(A3421&gt;=2^I$9,C3421&lt;=VrefLow),"",A3421+1)</f>
        <v>3419</v>
      </c>
      <c r="B3422" s="6">
        <f>IF(OR(A3421&gt;=2^I$9,C3421&lt;=VrefLow),"",IF(B3421&lt;=0,"",(B3421-(M$6/(2^I$9)))))</f>
        <v>1.0593749999996223</v>
      </c>
      <c r="C3422" s="6">
        <f>IF(OR(A3421&gt;=2^I$9,C3421&lt;=VrefLow),"",(B3422*M$12)/(M$9+M$12))</f>
        <v>0.41693907471748815</v>
      </c>
      <c r="D3422" s="4">
        <f>IF(OR(A3421&gt;=2^I$9,C3421&lt;=VrefLow),"",ROUND(((C3422-VrefLow)*(2^REsolution))/(VrefHigh-VrefLow),0))</f>
        <v>633</v>
      </c>
      <c r="E3422" s="5" t="str">
        <f>IF(OR(A3421&gt;=2^I$9,C3421&lt;=VrefLow),"",DEC2BIN((MOD(D3422,4096)/512),3)&amp;DEC2BIN(MOD(D3422,512),9))</f>
        <v>001001111001</v>
      </c>
      <c r="F3422" s="1" t="str">
        <f>IF(OR(A3421&gt;=2^I$9,C3421&lt;=VrefLow),"",DEC2HEX(D3422,4))</f>
        <v>0279</v>
      </c>
    </row>
    <row r="3423" spans="1:6" x14ac:dyDescent="0.25">
      <c r="A3423" s="2">
        <f>IF(OR(A3422&gt;=2^I$9,C3422&lt;=VrefLow),"",A3422+1)</f>
        <v>3420</v>
      </c>
      <c r="B3423" s="6">
        <f>IF(OR(A3422&gt;=2^I$9,C3422&lt;=VrefLow),"",IF(B3422&lt;=0,"",(B3422-(M$6/(2^I$9)))))</f>
        <v>1.0578124999996223</v>
      </c>
      <c r="C3423" s="6">
        <f>IF(OR(A3422&gt;=2^I$9,C3422&lt;=VrefLow),"",(B3423*M$12)/(M$9+M$12))</f>
        <v>0.41632412032999905</v>
      </c>
      <c r="D3423" s="4">
        <f>IF(OR(A3422&gt;=2^I$9,C3422&lt;=VrefLow),"",ROUND(((C3423-VrefLow)*(2^REsolution))/(VrefHigh-VrefLow),0))</f>
        <v>632</v>
      </c>
      <c r="E3423" s="5" t="str">
        <f>IF(OR(A3422&gt;=2^I$9,C3422&lt;=VrefLow),"",DEC2BIN((MOD(D3423,4096)/512),3)&amp;DEC2BIN(MOD(D3423,512),9))</f>
        <v>001001111000</v>
      </c>
      <c r="F3423" s="1" t="str">
        <f>IF(OR(A3422&gt;=2^I$9,C3422&lt;=VrefLow),"",DEC2HEX(D3423,4))</f>
        <v>0278</v>
      </c>
    </row>
    <row r="3424" spans="1:6" x14ac:dyDescent="0.25">
      <c r="A3424" s="2">
        <f>IF(OR(A3423&gt;=2^I$9,C3423&lt;=VrefLow),"",A3423+1)</f>
        <v>3421</v>
      </c>
      <c r="B3424" s="6">
        <f>IF(OR(A3423&gt;=2^I$9,C3423&lt;=VrefLow),"",IF(B3423&lt;=0,"",(B3423-(M$6/(2^I$9)))))</f>
        <v>1.0562499999996224</v>
      </c>
      <c r="C3424" s="6">
        <f>IF(OR(A3423&gt;=2^I$9,C3423&lt;=VrefLow),"",(B3424*M$12)/(M$9+M$12))</f>
        <v>0.41570916594250995</v>
      </c>
      <c r="D3424" s="4">
        <f>IF(OR(A3423&gt;=2^I$9,C3423&lt;=VrefLow),"",ROUND(((C3424-VrefLow)*(2^REsolution))/(VrefHigh-VrefLow),0))</f>
        <v>631</v>
      </c>
      <c r="E3424" s="5" t="str">
        <f>IF(OR(A3423&gt;=2^I$9,C3423&lt;=VrefLow),"",DEC2BIN((MOD(D3424,4096)/512),3)&amp;DEC2BIN(MOD(D3424,512),9))</f>
        <v>001001110111</v>
      </c>
      <c r="F3424" s="1" t="str">
        <f>IF(OR(A3423&gt;=2^I$9,C3423&lt;=VrefLow),"",DEC2HEX(D3424,4))</f>
        <v>0277</v>
      </c>
    </row>
    <row r="3425" spans="1:6" x14ac:dyDescent="0.25">
      <c r="A3425" s="2">
        <f>IF(OR(A3424&gt;=2^I$9,C3424&lt;=VrefLow),"",A3424+1)</f>
        <v>3422</v>
      </c>
      <c r="B3425" s="6">
        <f>IF(OR(A3424&gt;=2^I$9,C3424&lt;=VrefLow),"",IF(B3424&lt;=0,"",(B3424-(M$6/(2^I$9)))))</f>
        <v>1.0546874999996225</v>
      </c>
      <c r="C3425" s="6">
        <f>IF(OR(A3424&gt;=2^I$9,C3424&lt;=VrefLow),"",(B3425*M$12)/(M$9+M$12))</f>
        <v>0.41509421155502085</v>
      </c>
      <c r="D3425" s="4">
        <f>IF(OR(A3424&gt;=2^I$9,C3424&lt;=VrefLow),"",ROUND(((C3425-VrefLow)*(2^REsolution))/(VrefHigh-VrefLow),0))</f>
        <v>630</v>
      </c>
      <c r="E3425" s="5" t="str">
        <f>IF(OR(A3424&gt;=2^I$9,C3424&lt;=VrefLow),"",DEC2BIN((MOD(D3425,4096)/512),3)&amp;DEC2BIN(MOD(D3425,512),9))</f>
        <v>001001110110</v>
      </c>
      <c r="F3425" s="1" t="str">
        <f>IF(OR(A3424&gt;=2^I$9,C3424&lt;=VrefLow),"",DEC2HEX(D3425,4))</f>
        <v>0276</v>
      </c>
    </row>
    <row r="3426" spans="1:6" x14ac:dyDescent="0.25">
      <c r="A3426" s="2">
        <f>IF(OR(A3425&gt;=2^I$9,C3425&lt;=VrefLow),"",A3425+1)</f>
        <v>3423</v>
      </c>
      <c r="B3426" s="6">
        <f>IF(OR(A3425&gt;=2^I$9,C3425&lt;=VrefLow),"",IF(B3425&lt;=0,"",(B3425-(M$6/(2^I$9)))))</f>
        <v>1.0531249999996226</v>
      </c>
      <c r="C3426" s="6">
        <f>IF(OR(A3425&gt;=2^I$9,C3425&lt;=VrefLow),"",(B3426*M$12)/(M$9+M$12))</f>
        <v>0.41447925716753176</v>
      </c>
      <c r="D3426" s="4">
        <f>IF(OR(A3425&gt;=2^I$9,C3425&lt;=VrefLow),"",ROUND(((C3426-VrefLow)*(2^REsolution))/(VrefHigh-VrefLow),0))</f>
        <v>629</v>
      </c>
      <c r="E3426" s="5" t="str">
        <f>IF(OR(A3425&gt;=2^I$9,C3425&lt;=VrefLow),"",DEC2BIN((MOD(D3426,4096)/512),3)&amp;DEC2BIN(MOD(D3426,512),9))</f>
        <v>001001110101</v>
      </c>
      <c r="F3426" s="1" t="str">
        <f>IF(OR(A3425&gt;=2^I$9,C3425&lt;=VrefLow),"",DEC2HEX(D3426,4))</f>
        <v>0275</v>
      </c>
    </row>
    <row r="3427" spans="1:6" x14ac:dyDescent="0.25">
      <c r="A3427" s="2">
        <f>IF(OR(A3426&gt;=2^I$9,C3426&lt;=VrefLow),"",A3426+1)</f>
        <v>3424</v>
      </c>
      <c r="B3427" s="6">
        <f>IF(OR(A3426&gt;=2^I$9,C3426&lt;=VrefLow),"",IF(B3426&lt;=0,"",(B3426-(M$6/(2^I$9)))))</f>
        <v>1.0515624999996227</v>
      </c>
      <c r="C3427" s="6">
        <f>IF(OR(A3426&gt;=2^I$9,C3426&lt;=VrefLow),"",(B3427*M$12)/(M$9+M$12))</f>
        <v>0.41386430278004266</v>
      </c>
      <c r="D3427" s="4">
        <f>IF(OR(A3426&gt;=2^I$9,C3426&lt;=VrefLow),"",ROUND(((C3427-VrefLow)*(2^REsolution))/(VrefHigh-VrefLow),0))</f>
        <v>628</v>
      </c>
      <c r="E3427" s="5" t="str">
        <f>IF(OR(A3426&gt;=2^I$9,C3426&lt;=VrefLow),"",DEC2BIN((MOD(D3427,4096)/512),3)&amp;DEC2BIN(MOD(D3427,512),9))</f>
        <v>001001110100</v>
      </c>
      <c r="F3427" s="1" t="str">
        <f>IF(OR(A3426&gt;=2^I$9,C3426&lt;=VrefLow),"",DEC2HEX(D3427,4))</f>
        <v>0274</v>
      </c>
    </row>
    <row r="3428" spans="1:6" x14ac:dyDescent="0.25">
      <c r="A3428" s="2">
        <f>IF(OR(A3427&gt;=2^I$9,C3427&lt;=VrefLow),"",A3427+1)</f>
        <v>3425</v>
      </c>
      <c r="B3428" s="6">
        <f>IF(OR(A3427&gt;=2^I$9,C3427&lt;=VrefLow),"",IF(B3427&lt;=0,"",(B3427-(M$6/(2^I$9)))))</f>
        <v>1.0499999999996228</v>
      </c>
      <c r="C3428" s="6">
        <f>IF(OR(A3427&gt;=2^I$9,C3427&lt;=VrefLow),"",(B3428*M$12)/(M$9+M$12))</f>
        <v>0.41324934839255351</v>
      </c>
      <c r="D3428" s="4">
        <f>IF(OR(A3427&gt;=2^I$9,C3427&lt;=VrefLow),"",ROUND(((C3428-VrefLow)*(2^REsolution))/(VrefHigh-VrefLow),0))</f>
        <v>627</v>
      </c>
      <c r="E3428" s="5" t="str">
        <f>IF(OR(A3427&gt;=2^I$9,C3427&lt;=VrefLow),"",DEC2BIN((MOD(D3428,4096)/512),3)&amp;DEC2BIN(MOD(D3428,512),9))</f>
        <v>001001110011</v>
      </c>
      <c r="F3428" s="1" t="str">
        <f>IF(OR(A3427&gt;=2^I$9,C3427&lt;=VrefLow),"",DEC2HEX(D3428,4))</f>
        <v>0273</v>
      </c>
    </row>
    <row r="3429" spans="1:6" x14ac:dyDescent="0.25">
      <c r="A3429" s="2">
        <f>IF(OR(A3428&gt;=2^I$9,C3428&lt;=VrefLow),"",A3428+1)</f>
        <v>3426</v>
      </c>
      <c r="B3429" s="6">
        <f>IF(OR(A3428&gt;=2^I$9,C3428&lt;=VrefLow),"",IF(B3428&lt;=0,"",(B3428-(M$6/(2^I$9)))))</f>
        <v>1.0484374999996229</v>
      </c>
      <c r="C3429" s="6">
        <f>IF(OR(A3428&gt;=2^I$9,C3428&lt;=VrefLow),"",(B3429*M$12)/(M$9+M$12))</f>
        <v>0.41263439400506446</v>
      </c>
      <c r="D3429" s="4">
        <f>IF(OR(A3428&gt;=2^I$9,C3428&lt;=VrefLow),"",ROUND(((C3429-VrefLow)*(2^REsolution))/(VrefHigh-VrefLow),0))</f>
        <v>626</v>
      </c>
      <c r="E3429" s="5" t="str">
        <f>IF(OR(A3428&gt;=2^I$9,C3428&lt;=VrefLow),"",DEC2BIN((MOD(D3429,4096)/512),3)&amp;DEC2BIN(MOD(D3429,512),9))</f>
        <v>001001110010</v>
      </c>
      <c r="F3429" s="1" t="str">
        <f>IF(OR(A3428&gt;=2^I$9,C3428&lt;=VrefLow),"",DEC2HEX(D3429,4))</f>
        <v>0272</v>
      </c>
    </row>
    <row r="3430" spans="1:6" x14ac:dyDescent="0.25">
      <c r="A3430" s="2">
        <f>IF(OR(A3429&gt;=2^I$9,C3429&lt;=VrefLow),"",A3429+1)</f>
        <v>3427</v>
      </c>
      <c r="B3430" s="6">
        <f>IF(OR(A3429&gt;=2^I$9,C3429&lt;=VrefLow),"",IF(B3429&lt;=0,"",(B3429-(M$6/(2^I$9)))))</f>
        <v>1.046874999999623</v>
      </c>
      <c r="C3430" s="6">
        <f>IF(OR(A3429&gt;=2^I$9,C3429&lt;=VrefLow),"",(B3430*M$12)/(M$9+M$12))</f>
        <v>0.41201943961757531</v>
      </c>
      <c r="D3430" s="4">
        <f>IF(OR(A3429&gt;=2^I$9,C3429&lt;=VrefLow),"",ROUND(((C3430-VrefLow)*(2^REsolution))/(VrefHigh-VrefLow),0))</f>
        <v>625</v>
      </c>
      <c r="E3430" s="5" t="str">
        <f>IF(OR(A3429&gt;=2^I$9,C3429&lt;=VrefLow),"",DEC2BIN((MOD(D3430,4096)/512),3)&amp;DEC2BIN(MOD(D3430,512),9))</f>
        <v>001001110001</v>
      </c>
      <c r="F3430" s="1" t="str">
        <f>IF(OR(A3429&gt;=2^I$9,C3429&lt;=VrefLow),"",DEC2HEX(D3430,4))</f>
        <v>0271</v>
      </c>
    </row>
    <row r="3431" spans="1:6" x14ac:dyDescent="0.25">
      <c r="A3431" s="2">
        <f>IF(OR(A3430&gt;=2^I$9,C3430&lt;=VrefLow),"",A3430+1)</f>
        <v>3428</v>
      </c>
      <c r="B3431" s="6">
        <f>IF(OR(A3430&gt;=2^I$9,C3430&lt;=VrefLow),"",IF(B3430&lt;=0,"",(B3430-(M$6/(2^I$9)))))</f>
        <v>1.0453124999996231</v>
      </c>
      <c r="C3431" s="6">
        <f>IF(OR(A3430&gt;=2^I$9,C3430&lt;=VrefLow),"",(B3431*M$12)/(M$9+M$12))</f>
        <v>0.41140448523008621</v>
      </c>
      <c r="D3431" s="4">
        <f>IF(OR(A3430&gt;=2^I$9,C3430&lt;=VrefLow),"",ROUND(((C3431-VrefLow)*(2^REsolution))/(VrefHigh-VrefLow),0))</f>
        <v>624</v>
      </c>
      <c r="E3431" s="5" t="str">
        <f>IF(OR(A3430&gt;=2^I$9,C3430&lt;=VrefLow),"",DEC2BIN((MOD(D3431,4096)/512),3)&amp;DEC2BIN(MOD(D3431,512),9))</f>
        <v>001001110000</v>
      </c>
      <c r="F3431" s="1" t="str">
        <f>IF(OR(A3430&gt;=2^I$9,C3430&lt;=VrefLow),"",DEC2HEX(D3431,4))</f>
        <v>0270</v>
      </c>
    </row>
    <row r="3432" spans="1:6" x14ac:dyDescent="0.25">
      <c r="A3432" s="2">
        <f>IF(OR(A3431&gt;=2^I$9,C3431&lt;=VrefLow),"",A3431+1)</f>
        <v>3429</v>
      </c>
      <c r="B3432" s="6">
        <f>IF(OR(A3431&gt;=2^I$9,C3431&lt;=VrefLow),"",IF(B3431&lt;=0,"",(B3431-(M$6/(2^I$9)))))</f>
        <v>1.0437499999996231</v>
      </c>
      <c r="C3432" s="6">
        <f>IF(OR(A3431&gt;=2^I$9,C3431&lt;=VrefLow),"",(B3432*M$12)/(M$9+M$12))</f>
        <v>0.41078953084259712</v>
      </c>
      <c r="D3432" s="4">
        <f>IF(OR(A3431&gt;=2^I$9,C3431&lt;=VrefLow),"",ROUND(((C3432-VrefLow)*(2^REsolution))/(VrefHigh-VrefLow),0))</f>
        <v>623</v>
      </c>
      <c r="E3432" s="5" t="str">
        <f>IF(OR(A3431&gt;=2^I$9,C3431&lt;=VrefLow),"",DEC2BIN((MOD(D3432,4096)/512),3)&amp;DEC2BIN(MOD(D3432,512),9))</f>
        <v>001001101111</v>
      </c>
      <c r="F3432" s="1" t="str">
        <f>IF(OR(A3431&gt;=2^I$9,C3431&lt;=VrefLow),"",DEC2HEX(D3432,4))</f>
        <v>026F</v>
      </c>
    </row>
    <row r="3433" spans="1:6" x14ac:dyDescent="0.25">
      <c r="A3433" s="2">
        <f>IF(OR(A3432&gt;=2^I$9,C3432&lt;=VrefLow),"",A3432+1)</f>
        <v>3430</v>
      </c>
      <c r="B3433" s="6">
        <f>IF(OR(A3432&gt;=2^I$9,C3432&lt;=VrefLow),"",IF(B3432&lt;=0,"",(B3432-(M$6/(2^I$9)))))</f>
        <v>1.0421874999996232</v>
      </c>
      <c r="C3433" s="6">
        <f>IF(OR(A3432&gt;=2^I$9,C3432&lt;=VrefLow),"",(B3433*M$12)/(M$9+M$12))</f>
        <v>0.41017457645510802</v>
      </c>
      <c r="D3433" s="4">
        <f>IF(OR(A3432&gt;=2^I$9,C3432&lt;=VrefLow),"",ROUND(((C3433-VrefLow)*(2^REsolution))/(VrefHigh-VrefLow),0))</f>
        <v>622</v>
      </c>
      <c r="E3433" s="5" t="str">
        <f>IF(OR(A3432&gt;=2^I$9,C3432&lt;=VrefLow),"",DEC2BIN((MOD(D3433,4096)/512),3)&amp;DEC2BIN(MOD(D3433,512),9))</f>
        <v>001001101110</v>
      </c>
      <c r="F3433" s="1" t="str">
        <f>IF(OR(A3432&gt;=2^I$9,C3432&lt;=VrefLow),"",DEC2HEX(D3433,4))</f>
        <v>026E</v>
      </c>
    </row>
    <row r="3434" spans="1:6" x14ac:dyDescent="0.25">
      <c r="A3434" s="2">
        <f>IF(OR(A3433&gt;=2^I$9,C3433&lt;=VrefLow),"",A3433+1)</f>
        <v>3431</v>
      </c>
      <c r="B3434" s="6">
        <f>IF(OR(A3433&gt;=2^I$9,C3433&lt;=VrefLow),"",IF(B3433&lt;=0,"",(B3433-(M$6/(2^I$9)))))</f>
        <v>1.0406249999996233</v>
      </c>
      <c r="C3434" s="6">
        <f>IF(OR(A3433&gt;=2^I$9,C3433&lt;=VrefLow),"",(B3434*M$12)/(M$9+M$12))</f>
        <v>0.40955962206761887</v>
      </c>
      <c r="D3434" s="4">
        <f>IF(OR(A3433&gt;=2^I$9,C3433&lt;=VrefLow),"",ROUND(((C3434-VrefLow)*(2^REsolution))/(VrefHigh-VrefLow),0))</f>
        <v>621</v>
      </c>
      <c r="E3434" s="5" t="str">
        <f>IF(OR(A3433&gt;=2^I$9,C3433&lt;=VrefLow),"",DEC2BIN((MOD(D3434,4096)/512),3)&amp;DEC2BIN(MOD(D3434,512),9))</f>
        <v>001001101101</v>
      </c>
      <c r="F3434" s="1" t="str">
        <f>IF(OR(A3433&gt;=2^I$9,C3433&lt;=VrefLow),"",DEC2HEX(D3434,4))</f>
        <v>026D</v>
      </c>
    </row>
    <row r="3435" spans="1:6" x14ac:dyDescent="0.25">
      <c r="A3435" s="2">
        <f>IF(OR(A3434&gt;=2^I$9,C3434&lt;=VrefLow),"",A3434+1)</f>
        <v>3432</v>
      </c>
      <c r="B3435" s="6">
        <f>IF(OR(A3434&gt;=2^I$9,C3434&lt;=VrefLow),"",IF(B3434&lt;=0,"",(B3434-(M$6/(2^I$9)))))</f>
        <v>1.0390624999996234</v>
      </c>
      <c r="C3435" s="6">
        <f>IF(OR(A3434&gt;=2^I$9,C3434&lt;=VrefLow),"",(B3435*M$12)/(M$9+M$12))</f>
        <v>0.40894466768012983</v>
      </c>
      <c r="D3435" s="4">
        <f>IF(OR(A3434&gt;=2^I$9,C3434&lt;=VrefLow),"",ROUND(((C3435-VrefLow)*(2^REsolution))/(VrefHigh-VrefLow),0))</f>
        <v>620</v>
      </c>
      <c r="E3435" s="5" t="str">
        <f>IF(OR(A3434&gt;=2^I$9,C3434&lt;=VrefLow),"",DEC2BIN((MOD(D3435,4096)/512),3)&amp;DEC2BIN(MOD(D3435,512),9))</f>
        <v>001001101100</v>
      </c>
      <c r="F3435" s="1" t="str">
        <f>IF(OR(A3434&gt;=2^I$9,C3434&lt;=VrefLow),"",DEC2HEX(D3435,4))</f>
        <v>026C</v>
      </c>
    </row>
    <row r="3436" spans="1:6" x14ac:dyDescent="0.25">
      <c r="A3436" s="2">
        <f>IF(OR(A3435&gt;=2^I$9,C3435&lt;=VrefLow),"",A3435+1)</f>
        <v>3433</v>
      </c>
      <c r="B3436" s="6">
        <f>IF(OR(A3435&gt;=2^I$9,C3435&lt;=VrefLow),"",IF(B3435&lt;=0,"",(B3435-(M$6/(2^I$9)))))</f>
        <v>1.0374999999996235</v>
      </c>
      <c r="C3436" s="6">
        <f>IF(OR(A3435&gt;=2^I$9,C3435&lt;=VrefLow),"",(B3436*M$12)/(M$9+M$12))</f>
        <v>0.40832971329264067</v>
      </c>
      <c r="D3436" s="4">
        <f>IF(OR(A3435&gt;=2^I$9,C3435&lt;=VrefLow),"",ROUND(((C3436-VrefLow)*(2^REsolution))/(VrefHigh-VrefLow),0))</f>
        <v>619</v>
      </c>
      <c r="E3436" s="5" t="str">
        <f>IF(OR(A3435&gt;=2^I$9,C3435&lt;=VrefLow),"",DEC2BIN((MOD(D3436,4096)/512),3)&amp;DEC2BIN(MOD(D3436,512),9))</f>
        <v>001001101011</v>
      </c>
      <c r="F3436" s="1" t="str">
        <f>IF(OR(A3435&gt;=2^I$9,C3435&lt;=VrefLow),"",DEC2HEX(D3436,4))</f>
        <v>026B</v>
      </c>
    </row>
    <row r="3437" spans="1:6" x14ac:dyDescent="0.25">
      <c r="A3437" s="2">
        <f>IF(OR(A3436&gt;=2^I$9,C3436&lt;=VrefLow),"",A3436+1)</f>
        <v>3434</v>
      </c>
      <c r="B3437" s="6">
        <f>IF(OR(A3436&gt;=2^I$9,C3436&lt;=VrefLow),"",IF(B3436&lt;=0,"",(B3436-(M$6/(2^I$9)))))</f>
        <v>1.0359374999996236</v>
      </c>
      <c r="C3437" s="6">
        <f>IF(OR(A3436&gt;=2^I$9,C3436&lt;=VrefLow),"",(B3437*M$12)/(M$9+M$12))</f>
        <v>0.40771475890515158</v>
      </c>
      <c r="D3437" s="4">
        <f>IF(OR(A3436&gt;=2^I$9,C3436&lt;=VrefLow),"",ROUND(((C3437-VrefLow)*(2^REsolution))/(VrefHigh-VrefLow),0))</f>
        <v>619</v>
      </c>
      <c r="E3437" s="5" t="str">
        <f>IF(OR(A3436&gt;=2^I$9,C3436&lt;=VrefLow),"",DEC2BIN((MOD(D3437,4096)/512),3)&amp;DEC2BIN(MOD(D3437,512),9))</f>
        <v>001001101011</v>
      </c>
      <c r="F3437" s="1" t="str">
        <f>IF(OR(A3436&gt;=2^I$9,C3436&lt;=VrefLow),"",DEC2HEX(D3437,4))</f>
        <v>026B</v>
      </c>
    </row>
    <row r="3438" spans="1:6" x14ac:dyDescent="0.25">
      <c r="A3438" s="2">
        <f>IF(OR(A3437&gt;=2^I$9,C3437&lt;=VrefLow),"",A3437+1)</f>
        <v>3435</v>
      </c>
      <c r="B3438" s="6">
        <f>IF(OR(A3437&gt;=2^I$9,C3437&lt;=VrefLow),"",IF(B3437&lt;=0,"",(B3437-(M$6/(2^I$9)))))</f>
        <v>1.0343749999996237</v>
      </c>
      <c r="C3438" s="6">
        <f>IF(OR(A3437&gt;=2^I$9,C3437&lt;=VrefLow),"",(B3438*M$12)/(M$9+M$12))</f>
        <v>0.40709980451766248</v>
      </c>
      <c r="D3438" s="4">
        <f>IF(OR(A3437&gt;=2^I$9,C3437&lt;=VrefLow),"",ROUND(((C3438-VrefLow)*(2^REsolution))/(VrefHigh-VrefLow),0))</f>
        <v>618</v>
      </c>
      <c r="E3438" s="5" t="str">
        <f>IF(OR(A3437&gt;=2^I$9,C3437&lt;=VrefLow),"",DEC2BIN((MOD(D3438,4096)/512),3)&amp;DEC2BIN(MOD(D3438,512),9))</f>
        <v>001001101010</v>
      </c>
      <c r="F3438" s="1" t="str">
        <f>IF(OR(A3437&gt;=2^I$9,C3437&lt;=VrefLow),"",DEC2HEX(D3438,4))</f>
        <v>026A</v>
      </c>
    </row>
    <row r="3439" spans="1:6" x14ac:dyDescent="0.25">
      <c r="A3439" s="2">
        <f>IF(OR(A3438&gt;=2^I$9,C3438&lt;=VrefLow),"",A3438+1)</f>
        <v>3436</v>
      </c>
      <c r="B3439" s="6">
        <f>IF(OR(A3438&gt;=2^I$9,C3438&lt;=VrefLow),"",IF(B3438&lt;=0,"",(B3438-(M$6/(2^I$9)))))</f>
        <v>1.0328124999996238</v>
      </c>
      <c r="C3439" s="6">
        <f>IF(OR(A3438&gt;=2^I$9,C3438&lt;=VrefLow),"",(B3439*M$12)/(M$9+M$12))</f>
        <v>0.40648485013017338</v>
      </c>
      <c r="D3439" s="4">
        <f>IF(OR(A3438&gt;=2^I$9,C3438&lt;=VrefLow),"",ROUND(((C3439-VrefLow)*(2^REsolution))/(VrefHigh-VrefLow),0))</f>
        <v>617</v>
      </c>
      <c r="E3439" s="5" t="str">
        <f>IF(OR(A3438&gt;=2^I$9,C3438&lt;=VrefLow),"",DEC2BIN((MOD(D3439,4096)/512),3)&amp;DEC2BIN(MOD(D3439,512),9))</f>
        <v>001001101001</v>
      </c>
      <c r="F3439" s="1" t="str">
        <f>IF(OR(A3438&gt;=2^I$9,C3438&lt;=VrefLow),"",DEC2HEX(D3439,4))</f>
        <v>0269</v>
      </c>
    </row>
    <row r="3440" spans="1:6" x14ac:dyDescent="0.25">
      <c r="A3440" s="2">
        <f>IF(OR(A3439&gt;=2^I$9,C3439&lt;=VrefLow),"",A3439+1)</f>
        <v>3437</v>
      </c>
      <c r="B3440" s="6">
        <f>IF(OR(A3439&gt;=2^I$9,C3439&lt;=VrefLow),"",IF(B3439&lt;=0,"",(B3439-(M$6/(2^I$9)))))</f>
        <v>1.0312499999996239</v>
      </c>
      <c r="C3440" s="6">
        <f>IF(OR(A3439&gt;=2^I$9,C3439&lt;=VrefLow),"",(B3440*M$12)/(M$9+M$12))</f>
        <v>0.40586989574268428</v>
      </c>
      <c r="D3440" s="4">
        <f>IF(OR(A3439&gt;=2^I$9,C3439&lt;=VrefLow),"",ROUND(((C3440-VrefLow)*(2^REsolution))/(VrefHigh-VrefLow),0))</f>
        <v>616</v>
      </c>
      <c r="E3440" s="5" t="str">
        <f>IF(OR(A3439&gt;=2^I$9,C3439&lt;=VrefLow),"",DEC2BIN((MOD(D3440,4096)/512),3)&amp;DEC2BIN(MOD(D3440,512),9))</f>
        <v>001001101000</v>
      </c>
      <c r="F3440" s="1" t="str">
        <f>IF(OR(A3439&gt;=2^I$9,C3439&lt;=VrefLow),"",DEC2HEX(D3440,4))</f>
        <v>0268</v>
      </c>
    </row>
    <row r="3441" spans="1:6" x14ac:dyDescent="0.25">
      <c r="A3441" s="2">
        <f>IF(OR(A3440&gt;=2^I$9,C3440&lt;=VrefLow),"",A3440+1)</f>
        <v>3438</v>
      </c>
      <c r="B3441" s="6">
        <f>IF(OR(A3440&gt;=2^I$9,C3440&lt;=VrefLow),"",IF(B3440&lt;=0,"",(B3440-(M$6/(2^I$9)))))</f>
        <v>1.0296874999996239</v>
      </c>
      <c r="C3441" s="6">
        <f>IF(OR(A3440&gt;=2^I$9,C3440&lt;=VrefLow),"",(B3441*M$12)/(M$9+M$12))</f>
        <v>0.40525494135519519</v>
      </c>
      <c r="D3441" s="4">
        <f>IF(OR(A3440&gt;=2^I$9,C3440&lt;=VrefLow),"",ROUND(((C3441-VrefLow)*(2^REsolution))/(VrefHigh-VrefLow),0))</f>
        <v>615</v>
      </c>
      <c r="E3441" s="5" t="str">
        <f>IF(OR(A3440&gt;=2^I$9,C3440&lt;=VrefLow),"",DEC2BIN((MOD(D3441,4096)/512),3)&amp;DEC2BIN(MOD(D3441,512),9))</f>
        <v>001001100111</v>
      </c>
      <c r="F3441" s="1" t="str">
        <f>IF(OR(A3440&gt;=2^I$9,C3440&lt;=VrefLow),"",DEC2HEX(D3441,4))</f>
        <v>0267</v>
      </c>
    </row>
    <row r="3442" spans="1:6" x14ac:dyDescent="0.25">
      <c r="A3442" s="2">
        <f>IF(OR(A3441&gt;=2^I$9,C3441&lt;=VrefLow),"",A3441+1)</f>
        <v>3439</v>
      </c>
      <c r="B3442" s="6">
        <f>IF(OR(A3441&gt;=2^I$9,C3441&lt;=VrefLow),"",IF(B3441&lt;=0,"",(B3441-(M$6/(2^I$9)))))</f>
        <v>1.028124999999624</v>
      </c>
      <c r="C3442" s="6">
        <f>IF(OR(A3441&gt;=2^I$9,C3441&lt;=VrefLow),"",(B3442*M$12)/(M$9+M$12))</f>
        <v>0.40463998696770603</v>
      </c>
      <c r="D3442" s="4">
        <f>IF(OR(A3441&gt;=2^I$9,C3441&lt;=VrefLow),"",ROUND(((C3442-VrefLow)*(2^REsolution))/(VrefHigh-VrefLow),0))</f>
        <v>614</v>
      </c>
      <c r="E3442" s="5" t="str">
        <f>IF(OR(A3441&gt;=2^I$9,C3441&lt;=VrefLow),"",DEC2BIN((MOD(D3442,4096)/512),3)&amp;DEC2BIN(MOD(D3442,512),9))</f>
        <v>001001100110</v>
      </c>
      <c r="F3442" s="1" t="str">
        <f>IF(OR(A3441&gt;=2^I$9,C3441&lt;=VrefLow),"",DEC2HEX(D3442,4))</f>
        <v>0266</v>
      </c>
    </row>
    <row r="3443" spans="1:6" x14ac:dyDescent="0.25">
      <c r="A3443" s="2">
        <f>IF(OR(A3442&gt;=2^I$9,C3442&lt;=VrefLow),"",A3442+1)</f>
        <v>3440</v>
      </c>
      <c r="B3443" s="6">
        <f>IF(OR(A3442&gt;=2^I$9,C3442&lt;=VrefLow),"",IF(B3442&lt;=0,"",(B3442-(M$6/(2^I$9)))))</f>
        <v>1.0265624999996241</v>
      </c>
      <c r="C3443" s="6">
        <f>IF(OR(A3442&gt;=2^I$9,C3442&lt;=VrefLow),"",(B3443*M$12)/(M$9+M$12))</f>
        <v>0.40402503258021699</v>
      </c>
      <c r="D3443" s="4">
        <f>IF(OR(A3442&gt;=2^I$9,C3442&lt;=VrefLow),"",ROUND(((C3443-VrefLow)*(2^REsolution))/(VrefHigh-VrefLow),0))</f>
        <v>613</v>
      </c>
      <c r="E3443" s="5" t="str">
        <f>IF(OR(A3442&gt;=2^I$9,C3442&lt;=VrefLow),"",DEC2BIN((MOD(D3443,4096)/512),3)&amp;DEC2BIN(MOD(D3443,512),9))</f>
        <v>001001100101</v>
      </c>
      <c r="F3443" s="1" t="str">
        <f>IF(OR(A3442&gt;=2^I$9,C3442&lt;=VrefLow),"",DEC2HEX(D3443,4))</f>
        <v>0265</v>
      </c>
    </row>
    <row r="3444" spans="1:6" x14ac:dyDescent="0.25">
      <c r="A3444" s="2">
        <f>IF(OR(A3443&gt;=2^I$9,C3443&lt;=VrefLow),"",A3443+1)</f>
        <v>3441</v>
      </c>
      <c r="B3444" s="6">
        <f>IF(OR(A3443&gt;=2^I$9,C3443&lt;=VrefLow),"",IF(B3443&lt;=0,"",(B3443-(M$6/(2^I$9)))))</f>
        <v>1.0249999999996242</v>
      </c>
      <c r="C3444" s="6">
        <f>IF(OR(A3443&gt;=2^I$9,C3443&lt;=VrefLow),"",(B3444*M$12)/(M$9+M$12))</f>
        <v>0.40341007819272784</v>
      </c>
      <c r="D3444" s="4">
        <f>IF(OR(A3443&gt;=2^I$9,C3443&lt;=VrefLow),"",ROUND(((C3444-VrefLow)*(2^REsolution))/(VrefHigh-VrefLow),0))</f>
        <v>612</v>
      </c>
      <c r="E3444" s="5" t="str">
        <f>IF(OR(A3443&gt;=2^I$9,C3443&lt;=VrefLow),"",DEC2BIN((MOD(D3444,4096)/512),3)&amp;DEC2BIN(MOD(D3444,512),9))</f>
        <v>001001100100</v>
      </c>
      <c r="F3444" s="1" t="str">
        <f>IF(OR(A3443&gt;=2^I$9,C3443&lt;=VrefLow),"",DEC2HEX(D3444,4))</f>
        <v>0264</v>
      </c>
    </row>
    <row r="3445" spans="1:6" x14ac:dyDescent="0.25">
      <c r="A3445" s="2">
        <f>IF(OR(A3444&gt;=2^I$9,C3444&lt;=VrefLow),"",A3444+1)</f>
        <v>3442</v>
      </c>
      <c r="B3445" s="6">
        <f>IF(OR(A3444&gt;=2^I$9,C3444&lt;=VrefLow),"",IF(B3444&lt;=0,"",(B3444-(M$6/(2^I$9)))))</f>
        <v>1.0234374999996243</v>
      </c>
      <c r="C3445" s="6">
        <f>IF(OR(A3444&gt;=2^I$9,C3444&lt;=VrefLow),"",(B3445*M$12)/(M$9+M$12))</f>
        <v>0.40279512380523874</v>
      </c>
      <c r="D3445" s="4">
        <f>IF(OR(A3444&gt;=2^I$9,C3444&lt;=VrefLow),"",ROUND(((C3445-VrefLow)*(2^REsolution))/(VrefHigh-VrefLow),0))</f>
        <v>611</v>
      </c>
      <c r="E3445" s="5" t="str">
        <f>IF(OR(A3444&gt;=2^I$9,C3444&lt;=VrefLow),"",DEC2BIN((MOD(D3445,4096)/512),3)&amp;DEC2BIN(MOD(D3445,512),9))</f>
        <v>001001100011</v>
      </c>
      <c r="F3445" s="1" t="str">
        <f>IF(OR(A3444&gt;=2^I$9,C3444&lt;=VrefLow),"",DEC2HEX(D3445,4))</f>
        <v>0263</v>
      </c>
    </row>
    <row r="3446" spans="1:6" x14ac:dyDescent="0.25">
      <c r="A3446" s="2">
        <f>IF(OR(A3445&gt;=2^I$9,C3445&lt;=VrefLow),"",A3445+1)</f>
        <v>3443</v>
      </c>
      <c r="B3446" s="6">
        <f>IF(OR(A3445&gt;=2^I$9,C3445&lt;=VrefLow),"",IF(B3445&lt;=0,"",(B3445-(M$6/(2^I$9)))))</f>
        <v>1.0218749999996244</v>
      </c>
      <c r="C3446" s="6">
        <f>IF(OR(A3445&gt;=2^I$9,C3445&lt;=VrefLow),"",(B3446*M$12)/(M$9+M$12))</f>
        <v>0.40218016941774964</v>
      </c>
      <c r="D3446" s="4">
        <f>IF(OR(A3445&gt;=2^I$9,C3445&lt;=VrefLow),"",ROUND(((C3446-VrefLow)*(2^REsolution))/(VrefHigh-VrefLow),0))</f>
        <v>610</v>
      </c>
      <c r="E3446" s="5" t="str">
        <f>IF(OR(A3445&gt;=2^I$9,C3445&lt;=VrefLow),"",DEC2BIN((MOD(D3446,4096)/512),3)&amp;DEC2BIN(MOD(D3446,512),9))</f>
        <v>001001100010</v>
      </c>
      <c r="F3446" s="1" t="str">
        <f>IF(OR(A3445&gt;=2^I$9,C3445&lt;=VrefLow),"",DEC2HEX(D3446,4))</f>
        <v>0262</v>
      </c>
    </row>
    <row r="3447" spans="1:6" x14ac:dyDescent="0.25">
      <c r="A3447" s="2">
        <f>IF(OR(A3446&gt;=2^I$9,C3446&lt;=VrefLow),"",A3446+1)</f>
        <v>3444</v>
      </c>
      <c r="B3447" s="6">
        <f>IF(OR(A3446&gt;=2^I$9,C3446&lt;=VrefLow),"",IF(B3446&lt;=0,"",(B3446-(M$6/(2^I$9)))))</f>
        <v>1.0203124999996245</v>
      </c>
      <c r="C3447" s="6">
        <f>IF(OR(A3446&gt;=2^I$9,C3446&lt;=VrefLow),"",(B3447*M$12)/(M$9+M$12))</f>
        <v>0.40156521503026055</v>
      </c>
      <c r="D3447" s="4">
        <f>IF(OR(A3446&gt;=2^I$9,C3446&lt;=VrefLow),"",ROUND(((C3447-VrefLow)*(2^REsolution))/(VrefHigh-VrefLow),0))</f>
        <v>609</v>
      </c>
      <c r="E3447" s="5" t="str">
        <f>IF(OR(A3446&gt;=2^I$9,C3446&lt;=VrefLow),"",DEC2BIN((MOD(D3447,4096)/512),3)&amp;DEC2BIN(MOD(D3447,512),9))</f>
        <v>001001100001</v>
      </c>
      <c r="F3447" s="1" t="str">
        <f>IF(OR(A3446&gt;=2^I$9,C3446&lt;=VrefLow),"",DEC2HEX(D3447,4))</f>
        <v>0261</v>
      </c>
    </row>
    <row r="3448" spans="1:6" x14ac:dyDescent="0.25">
      <c r="A3448" s="2">
        <f>IF(OR(A3447&gt;=2^I$9,C3447&lt;=VrefLow),"",A3447+1)</f>
        <v>3445</v>
      </c>
      <c r="B3448" s="6">
        <f>IF(OR(A3447&gt;=2^I$9,C3447&lt;=VrefLow),"",IF(B3447&lt;=0,"",(B3447-(M$6/(2^I$9)))))</f>
        <v>1.0187499999996246</v>
      </c>
      <c r="C3448" s="6">
        <f>IF(OR(A3447&gt;=2^I$9,C3447&lt;=VrefLow),"",(B3448*M$12)/(M$9+M$12))</f>
        <v>0.40095026064277139</v>
      </c>
      <c r="D3448" s="4">
        <f>IF(OR(A3447&gt;=2^I$9,C3447&lt;=VrefLow),"",ROUND(((C3448-VrefLow)*(2^REsolution))/(VrefHigh-VrefLow),0))</f>
        <v>608</v>
      </c>
      <c r="E3448" s="5" t="str">
        <f>IF(OR(A3447&gt;=2^I$9,C3447&lt;=VrefLow),"",DEC2BIN((MOD(D3448,4096)/512),3)&amp;DEC2BIN(MOD(D3448,512),9))</f>
        <v>001001100000</v>
      </c>
      <c r="F3448" s="1" t="str">
        <f>IF(OR(A3447&gt;=2^I$9,C3447&lt;=VrefLow),"",DEC2HEX(D3448,4))</f>
        <v>0260</v>
      </c>
    </row>
    <row r="3449" spans="1:6" x14ac:dyDescent="0.25">
      <c r="A3449" s="2">
        <f>IF(OR(A3448&gt;=2^I$9,C3448&lt;=VrefLow),"",A3448+1)</f>
        <v>3446</v>
      </c>
      <c r="B3449" s="6">
        <f>IF(OR(A3448&gt;=2^I$9,C3448&lt;=VrefLow),"",IF(B3448&lt;=0,"",(B3448-(M$6/(2^I$9)))))</f>
        <v>1.0171874999996247</v>
      </c>
      <c r="C3449" s="6">
        <f>IF(OR(A3448&gt;=2^I$9,C3448&lt;=VrefLow),"",(B3449*M$12)/(M$9+M$12))</f>
        <v>0.40033530625528235</v>
      </c>
      <c r="D3449" s="4">
        <f>IF(OR(A3448&gt;=2^I$9,C3448&lt;=VrefLow),"",ROUND(((C3449-VrefLow)*(2^REsolution))/(VrefHigh-VrefLow),0))</f>
        <v>607</v>
      </c>
      <c r="E3449" s="5" t="str">
        <f>IF(OR(A3448&gt;=2^I$9,C3448&lt;=VrefLow),"",DEC2BIN((MOD(D3449,4096)/512),3)&amp;DEC2BIN(MOD(D3449,512),9))</f>
        <v>001001011111</v>
      </c>
      <c r="F3449" s="1" t="str">
        <f>IF(OR(A3448&gt;=2^I$9,C3448&lt;=VrefLow),"",DEC2HEX(D3449,4))</f>
        <v>025F</v>
      </c>
    </row>
    <row r="3450" spans="1:6" x14ac:dyDescent="0.25">
      <c r="A3450" s="2">
        <f>IF(OR(A3449&gt;=2^I$9,C3449&lt;=VrefLow),"",A3449+1)</f>
        <v>3447</v>
      </c>
      <c r="B3450" s="6">
        <f>IF(OR(A3449&gt;=2^I$9,C3449&lt;=VrefLow),"",IF(B3449&lt;=0,"",(B3449-(M$6/(2^I$9)))))</f>
        <v>1.0156249999996247</v>
      </c>
      <c r="C3450" s="6">
        <f>IF(OR(A3449&gt;=2^I$9,C3449&lt;=VrefLow),"",(B3450*M$12)/(M$9+M$12))</f>
        <v>0.3997203518677932</v>
      </c>
      <c r="D3450" s="4">
        <f>IF(OR(A3449&gt;=2^I$9,C3449&lt;=VrefLow),"",ROUND(((C3450-VrefLow)*(2^REsolution))/(VrefHigh-VrefLow),0))</f>
        <v>606</v>
      </c>
      <c r="E3450" s="5" t="str">
        <f>IF(OR(A3449&gt;=2^I$9,C3449&lt;=VrefLow),"",DEC2BIN((MOD(D3450,4096)/512),3)&amp;DEC2BIN(MOD(D3450,512),9))</f>
        <v>001001011110</v>
      </c>
      <c r="F3450" s="1" t="str">
        <f>IF(OR(A3449&gt;=2^I$9,C3449&lt;=VrefLow),"",DEC2HEX(D3450,4))</f>
        <v>025E</v>
      </c>
    </row>
    <row r="3451" spans="1:6" x14ac:dyDescent="0.25">
      <c r="A3451" s="2">
        <f>IF(OR(A3450&gt;=2^I$9,C3450&lt;=VrefLow),"",A3450+1)</f>
        <v>3448</v>
      </c>
      <c r="B3451" s="6">
        <f>IF(OR(A3450&gt;=2^I$9,C3450&lt;=VrefLow),"",IF(B3450&lt;=0,"",(B3450-(M$6/(2^I$9)))))</f>
        <v>1.0140624999996248</v>
      </c>
      <c r="C3451" s="6">
        <f>IF(OR(A3450&gt;=2^I$9,C3450&lt;=VrefLow),"",(B3451*M$12)/(M$9+M$12))</f>
        <v>0.3991053974803041</v>
      </c>
      <c r="D3451" s="4">
        <f>IF(OR(A3450&gt;=2^I$9,C3450&lt;=VrefLow),"",ROUND(((C3451-VrefLow)*(2^REsolution))/(VrefHigh-VrefLow),0))</f>
        <v>605</v>
      </c>
      <c r="E3451" s="5" t="str">
        <f>IF(OR(A3450&gt;=2^I$9,C3450&lt;=VrefLow),"",DEC2BIN((MOD(D3451,4096)/512),3)&amp;DEC2BIN(MOD(D3451,512),9))</f>
        <v>001001011101</v>
      </c>
      <c r="F3451" s="1" t="str">
        <f>IF(OR(A3450&gt;=2^I$9,C3450&lt;=VrefLow),"",DEC2HEX(D3451,4))</f>
        <v>025D</v>
      </c>
    </row>
    <row r="3452" spans="1:6" x14ac:dyDescent="0.25">
      <c r="A3452" s="2">
        <f>IF(OR(A3451&gt;=2^I$9,C3451&lt;=VrefLow),"",A3451+1)</f>
        <v>3449</v>
      </c>
      <c r="B3452" s="6">
        <f>IF(OR(A3451&gt;=2^I$9,C3451&lt;=VrefLow),"",IF(B3451&lt;=0,"",(B3451-(M$6/(2^I$9)))))</f>
        <v>1.0124999999996249</v>
      </c>
      <c r="C3452" s="6">
        <f>IF(OR(A3451&gt;=2^I$9,C3451&lt;=VrefLow),"",(B3452*M$12)/(M$9+M$12))</f>
        <v>0.39849044309281506</v>
      </c>
      <c r="D3452" s="4">
        <f>IF(OR(A3451&gt;=2^I$9,C3451&lt;=VrefLow),"",ROUND(((C3452-VrefLow)*(2^REsolution))/(VrefHigh-VrefLow),0))</f>
        <v>605</v>
      </c>
      <c r="E3452" s="5" t="str">
        <f>IF(OR(A3451&gt;=2^I$9,C3451&lt;=VrefLow),"",DEC2BIN((MOD(D3452,4096)/512),3)&amp;DEC2BIN(MOD(D3452,512),9))</f>
        <v>001001011101</v>
      </c>
      <c r="F3452" s="1" t="str">
        <f>IF(OR(A3451&gt;=2^I$9,C3451&lt;=VrefLow),"",DEC2HEX(D3452,4))</f>
        <v>025D</v>
      </c>
    </row>
    <row r="3453" spans="1:6" x14ac:dyDescent="0.25">
      <c r="A3453" s="2">
        <f>IF(OR(A3452&gt;=2^I$9,C3452&lt;=VrefLow),"",A3452+1)</f>
        <v>3450</v>
      </c>
      <c r="B3453" s="6">
        <f>IF(OR(A3452&gt;=2^I$9,C3452&lt;=VrefLow),"",IF(B3452&lt;=0,"",(B3452-(M$6/(2^I$9)))))</f>
        <v>1.010937499999625</v>
      </c>
      <c r="C3453" s="6">
        <f>IF(OR(A3452&gt;=2^I$9,C3452&lt;=VrefLow),"",(B3453*M$12)/(M$9+M$12))</f>
        <v>0.39787548870532591</v>
      </c>
      <c r="D3453" s="4">
        <f>IF(OR(A3452&gt;=2^I$9,C3452&lt;=VrefLow),"",ROUND(((C3453-VrefLow)*(2^REsolution))/(VrefHigh-VrefLow),0))</f>
        <v>604</v>
      </c>
      <c r="E3453" s="5" t="str">
        <f>IF(OR(A3452&gt;=2^I$9,C3452&lt;=VrefLow),"",DEC2BIN((MOD(D3453,4096)/512),3)&amp;DEC2BIN(MOD(D3453,512),9))</f>
        <v>001001011100</v>
      </c>
      <c r="F3453" s="1" t="str">
        <f>IF(OR(A3452&gt;=2^I$9,C3452&lt;=VrefLow),"",DEC2HEX(D3453,4))</f>
        <v>025C</v>
      </c>
    </row>
    <row r="3454" spans="1:6" x14ac:dyDescent="0.25">
      <c r="A3454" s="2">
        <f>IF(OR(A3453&gt;=2^I$9,C3453&lt;=VrefLow),"",A3453+1)</f>
        <v>3451</v>
      </c>
      <c r="B3454" s="6">
        <f>IF(OR(A3453&gt;=2^I$9,C3453&lt;=VrefLow),"",IF(B3453&lt;=0,"",(B3453-(M$6/(2^I$9)))))</f>
        <v>1.0093749999996251</v>
      </c>
      <c r="C3454" s="6">
        <f>IF(OR(A3453&gt;=2^I$9,C3453&lt;=VrefLow),"",(B3454*M$12)/(M$9+M$12))</f>
        <v>0.39726053431783681</v>
      </c>
      <c r="D3454" s="4">
        <f>IF(OR(A3453&gt;=2^I$9,C3453&lt;=VrefLow),"",ROUND(((C3454-VrefLow)*(2^REsolution))/(VrefHigh-VrefLow),0))</f>
        <v>603</v>
      </c>
      <c r="E3454" s="5" t="str">
        <f>IF(OR(A3453&gt;=2^I$9,C3453&lt;=VrefLow),"",DEC2BIN((MOD(D3454,4096)/512),3)&amp;DEC2BIN(MOD(D3454,512),9))</f>
        <v>001001011011</v>
      </c>
      <c r="F3454" s="1" t="str">
        <f>IF(OR(A3453&gt;=2^I$9,C3453&lt;=VrefLow),"",DEC2HEX(D3454,4))</f>
        <v>025B</v>
      </c>
    </row>
    <row r="3455" spans="1:6" x14ac:dyDescent="0.25">
      <c r="A3455" s="2">
        <f>IF(OR(A3454&gt;=2^I$9,C3454&lt;=VrefLow),"",A3454+1)</f>
        <v>3452</v>
      </c>
      <c r="B3455" s="6">
        <f>IF(OR(A3454&gt;=2^I$9,C3454&lt;=VrefLow),"",IF(B3454&lt;=0,"",(B3454-(M$6/(2^I$9)))))</f>
        <v>1.0078124999996252</v>
      </c>
      <c r="C3455" s="6">
        <f>IF(OR(A3454&gt;=2^I$9,C3454&lt;=VrefLow),"",(B3455*M$12)/(M$9+M$12))</f>
        <v>0.39664557993034771</v>
      </c>
      <c r="D3455" s="4">
        <f>IF(OR(A3454&gt;=2^I$9,C3454&lt;=VrefLow),"",ROUND(((C3455-VrefLow)*(2^REsolution))/(VrefHigh-VrefLow),0))</f>
        <v>602</v>
      </c>
      <c r="E3455" s="5" t="str">
        <f>IF(OR(A3454&gt;=2^I$9,C3454&lt;=VrefLow),"",DEC2BIN((MOD(D3455,4096)/512),3)&amp;DEC2BIN(MOD(D3455,512),9))</f>
        <v>001001011010</v>
      </c>
      <c r="F3455" s="1" t="str">
        <f>IF(OR(A3454&gt;=2^I$9,C3454&lt;=VrefLow),"",DEC2HEX(D3455,4))</f>
        <v>025A</v>
      </c>
    </row>
    <row r="3456" spans="1:6" x14ac:dyDescent="0.25">
      <c r="A3456" s="2">
        <f>IF(OR(A3455&gt;=2^I$9,C3455&lt;=VrefLow),"",A3455+1)</f>
        <v>3453</v>
      </c>
      <c r="B3456" s="6">
        <f>IF(OR(A3455&gt;=2^I$9,C3455&lt;=VrefLow),"",IF(B3455&lt;=0,"",(B3455-(M$6/(2^I$9)))))</f>
        <v>1.0062499999996253</v>
      </c>
      <c r="C3456" s="6">
        <f>IF(OR(A3455&gt;=2^I$9,C3455&lt;=VrefLow),"",(B3456*M$12)/(M$9+M$12))</f>
        <v>0.39603062554285862</v>
      </c>
      <c r="D3456" s="4">
        <f>IF(OR(A3455&gt;=2^I$9,C3455&lt;=VrefLow),"",ROUND(((C3456-VrefLow)*(2^REsolution))/(VrefHigh-VrefLow),0))</f>
        <v>601</v>
      </c>
      <c r="E3456" s="5" t="str">
        <f>IF(OR(A3455&gt;=2^I$9,C3455&lt;=VrefLow),"",DEC2BIN((MOD(D3456,4096)/512),3)&amp;DEC2BIN(MOD(D3456,512),9))</f>
        <v>001001011001</v>
      </c>
      <c r="F3456" s="1" t="str">
        <f>IF(OR(A3455&gt;=2^I$9,C3455&lt;=VrefLow),"",DEC2HEX(D3456,4))</f>
        <v>0259</v>
      </c>
    </row>
    <row r="3457" spans="1:6" x14ac:dyDescent="0.25">
      <c r="A3457" s="2">
        <f>IF(OR(A3456&gt;=2^I$9,C3456&lt;=VrefLow),"",A3456+1)</f>
        <v>3454</v>
      </c>
      <c r="B3457" s="6">
        <f>IF(OR(A3456&gt;=2^I$9,C3456&lt;=VrefLow),"",IF(B3456&lt;=0,"",(B3456-(M$6/(2^I$9)))))</f>
        <v>1.0046874999996254</v>
      </c>
      <c r="C3457" s="6">
        <f>IF(OR(A3456&gt;=2^I$9,C3456&lt;=VrefLow),"",(B3457*M$12)/(M$9+M$12))</f>
        <v>0.39541567115536952</v>
      </c>
      <c r="D3457" s="4">
        <f>IF(OR(A3456&gt;=2^I$9,C3456&lt;=VrefLow),"",ROUND(((C3457-VrefLow)*(2^REsolution))/(VrefHigh-VrefLow),0))</f>
        <v>600</v>
      </c>
      <c r="E3457" s="5" t="str">
        <f>IF(OR(A3456&gt;=2^I$9,C3456&lt;=VrefLow),"",DEC2BIN((MOD(D3457,4096)/512),3)&amp;DEC2BIN(MOD(D3457,512),9))</f>
        <v>001001011000</v>
      </c>
      <c r="F3457" s="1" t="str">
        <f>IF(OR(A3456&gt;=2^I$9,C3456&lt;=VrefLow),"",DEC2HEX(D3457,4))</f>
        <v>0258</v>
      </c>
    </row>
    <row r="3458" spans="1:6" x14ac:dyDescent="0.25">
      <c r="A3458" s="2">
        <f>IF(OR(A3457&gt;=2^I$9,C3457&lt;=VrefLow),"",A3457+1)</f>
        <v>3455</v>
      </c>
      <c r="B3458" s="6">
        <f>IF(OR(A3457&gt;=2^I$9,C3457&lt;=VrefLow),"",IF(B3457&lt;=0,"",(B3457-(M$6/(2^I$9)))))</f>
        <v>1.0031249999996255</v>
      </c>
      <c r="C3458" s="6">
        <f>IF(OR(A3457&gt;=2^I$9,C3457&lt;=VrefLow),"",(B3458*M$12)/(M$9+M$12))</f>
        <v>0.39480071676788042</v>
      </c>
      <c r="D3458" s="4">
        <f>IF(OR(A3457&gt;=2^I$9,C3457&lt;=VrefLow),"",ROUND(((C3458-VrefLow)*(2^REsolution))/(VrefHigh-VrefLow),0))</f>
        <v>599</v>
      </c>
      <c r="E3458" s="5" t="str">
        <f>IF(OR(A3457&gt;=2^I$9,C3457&lt;=VrefLow),"",DEC2BIN((MOD(D3458,4096)/512),3)&amp;DEC2BIN(MOD(D3458,512),9))</f>
        <v>001001010111</v>
      </c>
      <c r="F3458" s="1" t="str">
        <f>IF(OR(A3457&gt;=2^I$9,C3457&lt;=VrefLow),"",DEC2HEX(D3458,4))</f>
        <v>0257</v>
      </c>
    </row>
    <row r="3459" spans="1:6" x14ac:dyDescent="0.25">
      <c r="A3459" s="2">
        <f>IF(OR(A3458&gt;=2^I$9,C3458&lt;=VrefLow),"",A3458+1)</f>
        <v>3456</v>
      </c>
      <c r="B3459" s="6">
        <f>IF(OR(A3458&gt;=2^I$9,C3458&lt;=VrefLow),"",IF(B3458&lt;=0,"",(B3458-(M$6/(2^I$9)))))</f>
        <v>1.0015624999996255</v>
      </c>
      <c r="C3459" s="6">
        <f>IF(OR(A3458&gt;=2^I$9,C3458&lt;=VrefLow),"",(B3459*M$12)/(M$9+M$12))</f>
        <v>0.39418576238039127</v>
      </c>
      <c r="D3459" s="4">
        <f>IF(OR(A3458&gt;=2^I$9,C3458&lt;=VrefLow),"",ROUND(((C3459-VrefLow)*(2^REsolution))/(VrefHigh-VrefLow),0))</f>
        <v>598</v>
      </c>
      <c r="E3459" s="5" t="str">
        <f>IF(OR(A3458&gt;=2^I$9,C3458&lt;=VrefLow),"",DEC2BIN((MOD(D3459,4096)/512),3)&amp;DEC2BIN(MOD(D3459,512),9))</f>
        <v>001001010110</v>
      </c>
      <c r="F3459" s="1" t="str">
        <f>IF(OR(A3458&gt;=2^I$9,C3458&lt;=VrefLow),"",DEC2HEX(D3459,4))</f>
        <v>0256</v>
      </c>
    </row>
    <row r="3460" spans="1:6" x14ac:dyDescent="0.25">
      <c r="A3460" s="2">
        <f>IF(OR(A3459&gt;=2^I$9,C3459&lt;=VrefLow),"",A3459+1)</f>
        <v>3457</v>
      </c>
      <c r="B3460" s="6">
        <f>IF(OR(A3459&gt;=2^I$9,C3459&lt;=VrefLow),"",IF(B3459&lt;=0,"",(B3459-(M$6/(2^I$9)))))</f>
        <v>0.99999999999962552</v>
      </c>
      <c r="C3460" s="6">
        <f>IF(OR(A3459&gt;=2^I$9,C3459&lt;=VrefLow),"",(B3460*M$12)/(M$9+M$12))</f>
        <v>0.39357080799290217</v>
      </c>
      <c r="D3460" s="4">
        <f>IF(OR(A3459&gt;=2^I$9,C3459&lt;=VrefLow),"",ROUND(((C3460-VrefLow)*(2^REsolution))/(VrefHigh-VrefLow),0))</f>
        <v>597</v>
      </c>
      <c r="E3460" s="5" t="str">
        <f>IF(OR(A3459&gt;=2^I$9,C3459&lt;=VrefLow),"",DEC2BIN((MOD(D3460,4096)/512),3)&amp;DEC2BIN(MOD(D3460,512),9))</f>
        <v>001001010101</v>
      </c>
      <c r="F3460" s="1" t="str">
        <f>IF(OR(A3459&gt;=2^I$9,C3459&lt;=VrefLow),"",DEC2HEX(D3460,4))</f>
        <v>0255</v>
      </c>
    </row>
    <row r="3461" spans="1:6" x14ac:dyDescent="0.25">
      <c r="A3461" s="2">
        <f>IF(OR(A3460&gt;=2^I$9,C3460&lt;=VrefLow),"",A3460+1)</f>
        <v>3458</v>
      </c>
      <c r="B3461" s="6">
        <f>IF(OR(A3460&gt;=2^I$9,C3460&lt;=VrefLow),"",IF(B3460&lt;=0,"",(B3460-(M$6/(2^I$9)))))</f>
        <v>0.9984374999996255</v>
      </c>
      <c r="C3461" s="6">
        <f>IF(OR(A3460&gt;=2^I$9,C3460&lt;=VrefLow),"",(B3461*M$12)/(M$9+M$12))</f>
        <v>0.39295585360541296</v>
      </c>
      <c r="D3461" s="4">
        <f>IF(OR(A3460&gt;=2^I$9,C3460&lt;=VrefLow),"",ROUND(((C3461-VrefLow)*(2^REsolution))/(VrefHigh-VrefLow),0))</f>
        <v>596</v>
      </c>
      <c r="E3461" s="5" t="str">
        <f>IF(OR(A3460&gt;=2^I$9,C3460&lt;=VrefLow),"",DEC2BIN((MOD(D3461,4096)/512),3)&amp;DEC2BIN(MOD(D3461,512),9))</f>
        <v>001001010100</v>
      </c>
      <c r="F3461" s="1" t="str">
        <f>IF(OR(A3460&gt;=2^I$9,C3460&lt;=VrefLow),"",DEC2HEX(D3461,4))</f>
        <v>0254</v>
      </c>
    </row>
    <row r="3462" spans="1:6" x14ac:dyDescent="0.25">
      <c r="A3462" s="2">
        <f>IF(OR(A3461&gt;=2^I$9,C3461&lt;=VrefLow),"",A3461+1)</f>
        <v>3459</v>
      </c>
      <c r="B3462" s="6">
        <f>IF(OR(A3461&gt;=2^I$9,C3461&lt;=VrefLow),"",IF(B3461&lt;=0,"",(B3461-(M$6/(2^I$9)))))</f>
        <v>0.99687499999962548</v>
      </c>
      <c r="C3462" s="6">
        <f>IF(OR(A3461&gt;=2^I$9,C3461&lt;=VrefLow),"",(B3462*M$12)/(M$9+M$12))</f>
        <v>0.39234089921792387</v>
      </c>
      <c r="D3462" s="4">
        <f>IF(OR(A3461&gt;=2^I$9,C3461&lt;=VrefLow),"",ROUND(((C3462-VrefLow)*(2^REsolution))/(VrefHigh-VrefLow),0))</f>
        <v>595</v>
      </c>
      <c r="E3462" s="5" t="str">
        <f>IF(OR(A3461&gt;=2^I$9,C3461&lt;=VrefLow),"",DEC2BIN((MOD(D3462,4096)/512),3)&amp;DEC2BIN(MOD(D3462,512),9))</f>
        <v>001001010011</v>
      </c>
      <c r="F3462" s="1" t="str">
        <f>IF(OR(A3461&gt;=2^I$9,C3461&lt;=VrefLow),"",DEC2HEX(D3462,4))</f>
        <v>0253</v>
      </c>
    </row>
    <row r="3463" spans="1:6" x14ac:dyDescent="0.25">
      <c r="A3463" s="2">
        <f>IF(OR(A3462&gt;=2^I$9,C3462&lt;=VrefLow),"",A3462+1)</f>
        <v>3460</v>
      </c>
      <c r="B3463" s="6">
        <f>IF(OR(A3462&gt;=2^I$9,C3462&lt;=VrefLow),"",IF(B3462&lt;=0,"",(B3462-(M$6/(2^I$9)))))</f>
        <v>0.99531249999962546</v>
      </c>
      <c r="C3463" s="6">
        <f>IF(OR(A3462&gt;=2^I$9,C3462&lt;=VrefLow),"",(B3463*M$12)/(M$9+M$12))</f>
        <v>0.39172594483043471</v>
      </c>
      <c r="D3463" s="4">
        <f>IF(OR(A3462&gt;=2^I$9,C3462&lt;=VrefLow),"",ROUND(((C3463-VrefLow)*(2^REsolution))/(VrefHigh-VrefLow),0))</f>
        <v>594</v>
      </c>
      <c r="E3463" s="5" t="str">
        <f>IF(OR(A3462&gt;=2^I$9,C3462&lt;=VrefLow),"",DEC2BIN((MOD(D3463,4096)/512),3)&amp;DEC2BIN(MOD(D3463,512),9))</f>
        <v>001001010010</v>
      </c>
      <c r="F3463" s="1" t="str">
        <f>IF(OR(A3462&gt;=2^I$9,C3462&lt;=VrefLow),"",DEC2HEX(D3463,4))</f>
        <v>0252</v>
      </c>
    </row>
    <row r="3464" spans="1:6" x14ac:dyDescent="0.25">
      <c r="A3464" s="2">
        <f>IF(OR(A3463&gt;=2^I$9,C3463&lt;=VrefLow),"",A3463+1)</f>
        <v>3461</v>
      </c>
      <c r="B3464" s="6">
        <f>IF(OR(A3463&gt;=2^I$9,C3463&lt;=VrefLow),"",IF(B3463&lt;=0,"",(B3463-(M$6/(2^I$9)))))</f>
        <v>0.99374999999962543</v>
      </c>
      <c r="C3464" s="6">
        <f>IF(OR(A3463&gt;=2^I$9,C3463&lt;=VrefLow),"",(B3464*M$12)/(M$9+M$12))</f>
        <v>0.39111099044294556</v>
      </c>
      <c r="D3464" s="4">
        <f>IF(OR(A3463&gt;=2^I$9,C3463&lt;=VrefLow),"",ROUND(((C3464-VrefLow)*(2^REsolution))/(VrefHigh-VrefLow),0))</f>
        <v>593</v>
      </c>
      <c r="E3464" s="5" t="str">
        <f>IF(OR(A3463&gt;=2^I$9,C3463&lt;=VrefLow),"",DEC2BIN((MOD(D3464,4096)/512),3)&amp;DEC2BIN(MOD(D3464,512),9))</f>
        <v>001001010001</v>
      </c>
      <c r="F3464" s="1" t="str">
        <f>IF(OR(A3463&gt;=2^I$9,C3463&lt;=VrefLow),"",DEC2HEX(D3464,4))</f>
        <v>0251</v>
      </c>
    </row>
    <row r="3465" spans="1:6" x14ac:dyDescent="0.25">
      <c r="A3465" s="2">
        <f>IF(OR(A3464&gt;=2^I$9,C3464&lt;=VrefLow),"",A3464+1)</f>
        <v>3462</v>
      </c>
      <c r="B3465" s="6">
        <f>IF(OR(A3464&gt;=2^I$9,C3464&lt;=VrefLow),"",IF(B3464&lt;=0,"",(B3464-(M$6/(2^I$9)))))</f>
        <v>0.99218749999962541</v>
      </c>
      <c r="C3465" s="6">
        <f>IF(OR(A3464&gt;=2^I$9,C3464&lt;=VrefLow),"",(B3465*M$12)/(M$9+M$12))</f>
        <v>0.39049603605545641</v>
      </c>
      <c r="D3465" s="4">
        <f>IF(OR(A3464&gt;=2^I$9,C3464&lt;=VrefLow),"",ROUND(((C3465-VrefLow)*(2^REsolution))/(VrefHigh-VrefLow),0))</f>
        <v>592</v>
      </c>
      <c r="E3465" s="5" t="str">
        <f>IF(OR(A3464&gt;=2^I$9,C3464&lt;=VrefLow),"",DEC2BIN((MOD(D3465,4096)/512),3)&amp;DEC2BIN(MOD(D3465,512),9))</f>
        <v>001001010000</v>
      </c>
      <c r="F3465" s="1" t="str">
        <f>IF(OR(A3464&gt;=2^I$9,C3464&lt;=VrefLow),"",DEC2HEX(D3465,4))</f>
        <v>0250</v>
      </c>
    </row>
    <row r="3466" spans="1:6" x14ac:dyDescent="0.25">
      <c r="A3466" s="2">
        <f>IF(OR(A3465&gt;=2^I$9,C3465&lt;=VrefLow),"",A3465+1)</f>
        <v>3463</v>
      </c>
      <c r="B3466" s="6">
        <f>IF(OR(A3465&gt;=2^I$9,C3465&lt;=VrefLow),"",IF(B3465&lt;=0,"",(B3465-(M$6/(2^I$9)))))</f>
        <v>0.99062499999962539</v>
      </c>
      <c r="C3466" s="6">
        <f>IF(OR(A3465&gt;=2^I$9,C3465&lt;=VrefLow),"",(B3466*M$12)/(M$9+M$12))</f>
        <v>0.3898810816679672</v>
      </c>
      <c r="D3466" s="4">
        <f>IF(OR(A3465&gt;=2^I$9,C3465&lt;=VrefLow),"",ROUND(((C3466-VrefLow)*(2^REsolution))/(VrefHigh-VrefLow),0))</f>
        <v>591</v>
      </c>
      <c r="E3466" s="5" t="str">
        <f>IF(OR(A3465&gt;=2^I$9,C3465&lt;=VrefLow),"",DEC2BIN((MOD(D3466,4096)/512),3)&amp;DEC2BIN(MOD(D3466,512),9))</f>
        <v>001001001111</v>
      </c>
      <c r="F3466" s="1" t="str">
        <f>IF(OR(A3465&gt;=2^I$9,C3465&lt;=VrefLow),"",DEC2HEX(D3466,4))</f>
        <v>024F</v>
      </c>
    </row>
    <row r="3467" spans="1:6" x14ac:dyDescent="0.25">
      <c r="A3467" s="2">
        <f>IF(OR(A3466&gt;=2^I$9,C3466&lt;=VrefLow),"",A3466+1)</f>
        <v>3464</v>
      </c>
      <c r="B3467" s="6">
        <f>IF(OR(A3466&gt;=2^I$9,C3466&lt;=VrefLow),"",IF(B3466&lt;=0,"",(B3466-(M$6/(2^I$9)))))</f>
        <v>0.98906249999962537</v>
      </c>
      <c r="C3467" s="6">
        <f>IF(OR(A3466&gt;=2^I$9,C3466&lt;=VrefLow),"",(B3467*M$12)/(M$9+M$12))</f>
        <v>0.3892661272804781</v>
      </c>
      <c r="D3467" s="4">
        <f>IF(OR(A3466&gt;=2^I$9,C3466&lt;=VrefLow),"",ROUND(((C3467-VrefLow)*(2^REsolution))/(VrefHigh-VrefLow),0))</f>
        <v>591</v>
      </c>
      <c r="E3467" s="5" t="str">
        <f>IF(OR(A3466&gt;=2^I$9,C3466&lt;=VrefLow),"",DEC2BIN((MOD(D3467,4096)/512),3)&amp;DEC2BIN(MOD(D3467,512),9))</f>
        <v>001001001111</v>
      </c>
      <c r="F3467" s="1" t="str">
        <f>IF(OR(A3466&gt;=2^I$9,C3466&lt;=VrefLow),"",DEC2HEX(D3467,4))</f>
        <v>024F</v>
      </c>
    </row>
    <row r="3468" spans="1:6" x14ac:dyDescent="0.25">
      <c r="A3468" s="2">
        <f>IF(OR(A3467&gt;=2^I$9,C3467&lt;=VrefLow),"",A3467+1)</f>
        <v>3465</v>
      </c>
      <c r="B3468" s="6">
        <f>IF(OR(A3467&gt;=2^I$9,C3467&lt;=VrefLow),"",IF(B3467&lt;=0,"",(B3467-(M$6/(2^I$9)))))</f>
        <v>0.98749999999962534</v>
      </c>
      <c r="C3468" s="6">
        <f>IF(OR(A3467&gt;=2^I$9,C3467&lt;=VrefLow),"",(B3468*M$12)/(M$9+M$12))</f>
        <v>0.38865117289298895</v>
      </c>
      <c r="D3468" s="4">
        <f>IF(OR(A3467&gt;=2^I$9,C3467&lt;=VrefLow),"",ROUND(((C3468-VrefLow)*(2^REsolution))/(VrefHigh-VrefLow),0))</f>
        <v>590</v>
      </c>
      <c r="E3468" s="5" t="str">
        <f>IF(OR(A3467&gt;=2^I$9,C3467&lt;=VrefLow),"",DEC2BIN((MOD(D3468,4096)/512),3)&amp;DEC2BIN(MOD(D3468,512),9))</f>
        <v>001001001110</v>
      </c>
      <c r="F3468" s="1" t="str">
        <f>IF(OR(A3467&gt;=2^I$9,C3467&lt;=VrefLow),"",DEC2HEX(D3468,4))</f>
        <v>024E</v>
      </c>
    </row>
    <row r="3469" spans="1:6" x14ac:dyDescent="0.25">
      <c r="A3469" s="2">
        <f>IF(OR(A3468&gt;=2^I$9,C3468&lt;=VrefLow),"",A3468+1)</f>
        <v>3466</v>
      </c>
      <c r="B3469" s="6">
        <f>IF(OR(A3468&gt;=2^I$9,C3468&lt;=VrefLow),"",IF(B3468&lt;=0,"",(B3468-(M$6/(2^I$9)))))</f>
        <v>0.98593749999962532</v>
      </c>
      <c r="C3469" s="6">
        <f>IF(OR(A3468&gt;=2^I$9,C3468&lt;=VrefLow),"",(B3469*M$12)/(M$9+M$12))</f>
        <v>0.3880362185054998</v>
      </c>
      <c r="D3469" s="4">
        <f>IF(OR(A3468&gt;=2^I$9,C3468&lt;=VrefLow),"",ROUND(((C3469-VrefLow)*(2^REsolution))/(VrefHigh-VrefLow),0))</f>
        <v>589</v>
      </c>
      <c r="E3469" s="5" t="str">
        <f>IF(OR(A3468&gt;=2^I$9,C3468&lt;=VrefLow),"",DEC2BIN((MOD(D3469,4096)/512),3)&amp;DEC2BIN(MOD(D3469,512),9))</f>
        <v>001001001101</v>
      </c>
      <c r="F3469" s="1" t="str">
        <f>IF(OR(A3468&gt;=2^I$9,C3468&lt;=VrefLow),"",DEC2HEX(D3469,4))</f>
        <v>024D</v>
      </c>
    </row>
    <row r="3470" spans="1:6" x14ac:dyDescent="0.25">
      <c r="A3470" s="2">
        <f>IF(OR(A3469&gt;=2^I$9,C3469&lt;=VrefLow),"",A3469+1)</f>
        <v>3467</v>
      </c>
      <c r="B3470" s="6">
        <f>IF(OR(A3469&gt;=2^I$9,C3469&lt;=VrefLow),"",IF(B3469&lt;=0,"",(B3469-(M$6/(2^I$9)))))</f>
        <v>0.9843749999996253</v>
      </c>
      <c r="C3470" s="6">
        <f>IF(OR(A3469&gt;=2^I$9,C3469&lt;=VrefLow),"",(B3470*M$12)/(M$9+M$12))</f>
        <v>0.38742126411801064</v>
      </c>
      <c r="D3470" s="4">
        <f>IF(OR(A3469&gt;=2^I$9,C3469&lt;=VrefLow),"",ROUND(((C3470-VrefLow)*(2^REsolution))/(VrefHigh-VrefLow),0))</f>
        <v>588</v>
      </c>
      <c r="E3470" s="5" t="str">
        <f>IF(OR(A3469&gt;=2^I$9,C3469&lt;=VrefLow),"",DEC2BIN((MOD(D3470,4096)/512),3)&amp;DEC2BIN(MOD(D3470,512),9))</f>
        <v>001001001100</v>
      </c>
      <c r="F3470" s="1" t="str">
        <f>IF(OR(A3469&gt;=2^I$9,C3469&lt;=VrefLow),"",DEC2HEX(D3470,4))</f>
        <v>024C</v>
      </c>
    </row>
    <row r="3471" spans="1:6" x14ac:dyDescent="0.25">
      <c r="A3471" s="2">
        <f>IF(OR(A3470&gt;=2^I$9,C3470&lt;=VrefLow),"",A3470+1)</f>
        <v>3468</v>
      </c>
      <c r="B3471" s="6">
        <f>IF(OR(A3470&gt;=2^I$9,C3470&lt;=VrefLow),"",IF(B3470&lt;=0,"",(B3470-(M$6/(2^I$9)))))</f>
        <v>0.98281249999962528</v>
      </c>
      <c r="C3471" s="6">
        <f>IF(OR(A3470&gt;=2^I$9,C3470&lt;=VrefLow),"",(B3471*M$12)/(M$9+M$12))</f>
        <v>0.38680630973052155</v>
      </c>
      <c r="D3471" s="4">
        <f>IF(OR(A3470&gt;=2^I$9,C3470&lt;=VrefLow),"",ROUND(((C3471-VrefLow)*(2^REsolution))/(VrefHigh-VrefLow),0))</f>
        <v>587</v>
      </c>
      <c r="E3471" s="5" t="str">
        <f>IF(OR(A3470&gt;=2^I$9,C3470&lt;=VrefLow),"",DEC2BIN((MOD(D3471,4096)/512),3)&amp;DEC2BIN(MOD(D3471,512),9))</f>
        <v>001001001011</v>
      </c>
      <c r="F3471" s="1" t="str">
        <f>IF(OR(A3470&gt;=2^I$9,C3470&lt;=VrefLow),"",DEC2HEX(D3471,4))</f>
        <v>024B</v>
      </c>
    </row>
    <row r="3472" spans="1:6" x14ac:dyDescent="0.25">
      <c r="A3472" s="2">
        <f>IF(OR(A3471&gt;=2^I$9,C3471&lt;=VrefLow),"",A3471+1)</f>
        <v>3469</v>
      </c>
      <c r="B3472" s="6">
        <f>IF(OR(A3471&gt;=2^I$9,C3471&lt;=VrefLow),"",IF(B3471&lt;=0,"",(B3471-(M$6/(2^I$9)))))</f>
        <v>0.98124999999962526</v>
      </c>
      <c r="C3472" s="6">
        <f>IF(OR(A3471&gt;=2^I$9,C3471&lt;=VrefLow),"",(B3472*M$12)/(M$9+M$12))</f>
        <v>0.38619135534303234</v>
      </c>
      <c r="D3472" s="4">
        <f>IF(OR(A3471&gt;=2^I$9,C3471&lt;=VrefLow),"",ROUND(((C3472-VrefLow)*(2^REsolution))/(VrefHigh-VrefLow),0))</f>
        <v>586</v>
      </c>
      <c r="E3472" s="5" t="str">
        <f>IF(OR(A3471&gt;=2^I$9,C3471&lt;=VrefLow),"",DEC2BIN((MOD(D3472,4096)/512),3)&amp;DEC2BIN(MOD(D3472,512),9))</f>
        <v>001001001010</v>
      </c>
      <c r="F3472" s="1" t="str">
        <f>IF(OR(A3471&gt;=2^I$9,C3471&lt;=VrefLow),"",DEC2HEX(D3472,4))</f>
        <v>024A</v>
      </c>
    </row>
    <row r="3473" spans="1:6" x14ac:dyDescent="0.25">
      <c r="A3473" s="2">
        <f>IF(OR(A3472&gt;=2^I$9,C3472&lt;=VrefLow),"",A3472+1)</f>
        <v>3470</v>
      </c>
      <c r="B3473" s="6">
        <f>IF(OR(A3472&gt;=2^I$9,C3472&lt;=VrefLow),"",IF(B3472&lt;=0,"",(B3472-(M$6/(2^I$9)))))</f>
        <v>0.97968749999962523</v>
      </c>
      <c r="C3473" s="6">
        <f>IF(OR(A3472&gt;=2^I$9,C3472&lt;=VrefLow),"",(B3473*M$12)/(M$9+M$12))</f>
        <v>0.38557640095554324</v>
      </c>
      <c r="D3473" s="4">
        <f>IF(OR(A3472&gt;=2^I$9,C3472&lt;=VrefLow),"",ROUND(((C3473-VrefLow)*(2^REsolution))/(VrefHigh-VrefLow),0))</f>
        <v>585</v>
      </c>
      <c r="E3473" s="5" t="str">
        <f>IF(OR(A3472&gt;=2^I$9,C3472&lt;=VrefLow),"",DEC2BIN((MOD(D3473,4096)/512),3)&amp;DEC2BIN(MOD(D3473,512),9))</f>
        <v>001001001001</v>
      </c>
      <c r="F3473" s="1" t="str">
        <f>IF(OR(A3472&gt;=2^I$9,C3472&lt;=VrefLow),"",DEC2HEX(D3473,4))</f>
        <v>0249</v>
      </c>
    </row>
    <row r="3474" spans="1:6" x14ac:dyDescent="0.25">
      <c r="A3474" s="2">
        <f>IF(OR(A3473&gt;=2^I$9,C3473&lt;=VrefLow),"",A3473+1)</f>
        <v>3471</v>
      </c>
      <c r="B3474" s="6">
        <f>IF(OR(A3473&gt;=2^I$9,C3473&lt;=VrefLow),"",IF(B3473&lt;=0,"",(B3473-(M$6/(2^I$9)))))</f>
        <v>0.97812499999962521</v>
      </c>
      <c r="C3474" s="6">
        <f>IF(OR(A3473&gt;=2^I$9,C3473&lt;=VrefLow),"",(B3474*M$12)/(M$9+M$12))</f>
        <v>0.38496144656805403</v>
      </c>
      <c r="D3474" s="4">
        <f>IF(OR(A3473&gt;=2^I$9,C3473&lt;=VrefLow),"",ROUND(((C3474-VrefLow)*(2^REsolution))/(VrefHigh-VrefLow),0))</f>
        <v>584</v>
      </c>
      <c r="E3474" s="5" t="str">
        <f>IF(OR(A3473&gt;=2^I$9,C3473&lt;=VrefLow),"",DEC2BIN((MOD(D3474,4096)/512),3)&amp;DEC2BIN(MOD(D3474,512),9))</f>
        <v>001001001000</v>
      </c>
      <c r="F3474" s="1" t="str">
        <f>IF(OR(A3473&gt;=2^I$9,C3473&lt;=VrefLow),"",DEC2HEX(D3474,4))</f>
        <v>0248</v>
      </c>
    </row>
    <row r="3475" spans="1:6" x14ac:dyDescent="0.25">
      <c r="A3475" s="2">
        <f>IF(OR(A3474&gt;=2^I$9,C3474&lt;=VrefLow),"",A3474+1)</f>
        <v>3472</v>
      </c>
      <c r="B3475" s="6">
        <f>IF(OR(A3474&gt;=2^I$9,C3474&lt;=VrefLow),"",IF(B3474&lt;=0,"",(B3474-(M$6/(2^I$9)))))</f>
        <v>0.97656249999962519</v>
      </c>
      <c r="C3475" s="6">
        <f>IF(OR(A3474&gt;=2^I$9,C3474&lt;=VrefLow),"",(B3475*M$12)/(M$9+M$12))</f>
        <v>0.38434649218056488</v>
      </c>
      <c r="D3475" s="4">
        <f>IF(OR(A3474&gt;=2^I$9,C3474&lt;=VrefLow),"",ROUND(((C3475-VrefLow)*(2^REsolution))/(VrefHigh-VrefLow),0))</f>
        <v>583</v>
      </c>
      <c r="E3475" s="5" t="str">
        <f>IF(OR(A3474&gt;=2^I$9,C3474&lt;=VrefLow),"",DEC2BIN((MOD(D3475,4096)/512),3)&amp;DEC2BIN(MOD(D3475,512),9))</f>
        <v>001001000111</v>
      </c>
      <c r="F3475" s="1" t="str">
        <f>IF(OR(A3474&gt;=2^I$9,C3474&lt;=VrefLow),"",DEC2HEX(D3475,4))</f>
        <v>0247</v>
      </c>
    </row>
    <row r="3476" spans="1:6" x14ac:dyDescent="0.25">
      <c r="A3476" s="2">
        <f>IF(OR(A3475&gt;=2^I$9,C3475&lt;=VrefLow),"",A3475+1)</f>
        <v>3473</v>
      </c>
      <c r="B3476" s="6">
        <f>IF(OR(A3475&gt;=2^I$9,C3475&lt;=VrefLow),"",IF(B3475&lt;=0,"",(B3475-(M$6/(2^I$9)))))</f>
        <v>0.97499999999962517</v>
      </c>
      <c r="C3476" s="6">
        <f>IF(OR(A3475&gt;=2^I$9,C3475&lt;=VrefLow),"",(B3476*M$12)/(M$9+M$12))</f>
        <v>0.38373153779307578</v>
      </c>
      <c r="D3476" s="4">
        <f>IF(OR(A3475&gt;=2^I$9,C3475&lt;=VrefLow),"",ROUND(((C3476-VrefLow)*(2^REsolution))/(VrefHigh-VrefLow),0))</f>
        <v>582</v>
      </c>
      <c r="E3476" s="5" t="str">
        <f>IF(OR(A3475&gt;=2^I$9,C3475&lt;=VrefLow),"",DEC2BIN((MOD(D3476,4096)/512),3)&amp;DEC2BIN(MOD(D3476,512),9))</f>
        <v>001001000110</v>
      </c>
      <c r="F3476" s="1" t="str">
        <f>IF(OR(A3475&gt;=2^I$9,C3475&lt;=VrefLow),"",DEC2HEX(D3476,4))</f>
        <v>0246</v>
      </c>
    </row>
    <row r="3477" spans="1:6" x14ac:dyDescent="0.25">
      <c r="A3477" s="2">
        <f>IF(OR(A3476&gt;=2^I$9,C3476&lt;=VrefLow),"",A3476+1)</f>
        <v>3474</v>
      </c>
      <c r="B3477" s="6">
        <f>IF(OR(A3476&gt;=2^I$9,C3476&lt;=VrefLow),"",IF(B3476&lt;=0,"",(B3476-(M$6/(2^I$9)))))</f>
        <v>0.97343749999962514</v>
      </c>
      <c r="C3477" s="6">
        <f>IF(OR(A3476&gt;=2^I$9,C3476&lt;=VrefLow),"",(B3477*M$12)/(M$9+M$12))</f>
        <v>0.38311658340558657</v>
      </c>
      <c r="D3477" s="4">
        <f>IF(OR(A3476&gt;=2^I$9,C3476&lt;=VrefLow),"",ROUND(((C3477-VrefLow)*(2^REsolution))/(VrefHigh-VrefLow),0))</f>
        <v>581</v>
      </c>
      <c r="E3477" s="5" t="str">
        <f>IF(OR(A3476&gt;=2^I$9,C3476&lt;=VrefLow),"",DEC2BIN((MOD(D3477,4096)/512),3)&amp;DEC2BIN(MOD(D3477,512),9))</f>
        <v>001001000101</v>
      </c>
      <c r="F3477" s="1" t="str">
        <f>IF(OR(A3476&gt;=2^I$9,C3476&lt;=VrefLow),"",DEC2HEX(D3477,4))</f>
        <v>0245</v>
      </c>
    </row>
    <row r="3478" spans="1:6" x14ac:dyDescent="0.25">
      <c r="A3478" s="2">
        <f>IF(OR(A3477&gt;=2^I$9,C3477&lt;=VrefLow),"",A3477+1)</f>
        <v>3475</v>
      </c>
      <c r="B3478" s="6">
        <f>IF(OR(A3477&gt;=2^I$9,C3477&lt;=VrefLow),"",IF(B3477&lt;=0,"",(B3477-(M$6/(2^I$9)))))</f>
        <v>0.97187499999962512</v>
      </c>
      <c r="C3478" s="6">
        <f>IF(OR(A3477&gt;=2^I$9,C3477&lt;=VrefLow),"",(B3478*M$12)/(M$9+M$12))</f>
        <v>0.38250162901809748</v>
      </c>
      <c r="D3478" s="4">
        <f>IF(OR(A3477&gt;=2^I$9,C3477&lt;=VrefLow),"",ROUND(((C3478-VrefLow)*(2^REsolution))/(VrefHigh-VrefLow),0))</f>
        <v>580</v>
      </c>
      <c r="E3478" s="5" t="str">
        <f>IF(OR(A3477&gt;=2^I$9,C3477&lt;=VrefLow),"",DEC2BIN((MOD(D3478,4096)/512),3)&amp;DEC2BIN(MOD(D3478,512),9))</f>
        <v>001001000100</v>
      </c>
      <c r="F3478" s="1" t="str">
        <f>IF(OR(A3477&gt;=2^I$9,C3477&lt;=VrefLow),"",DEC2HEX(D3478,4))</f>
        <v>0244</v>
      </c>
    </row>
    <row r="3479" spans="1:6" x14ac:dyDescent="0.25">
      <c r="A3479" s="2">
        <f>IF(OR(A3478&gt;=2^I$9,C3478&lt;=VrefLow),"",A3478+1)</f>
        <v>3476</v>
      </c>
      <c r="B3479" s="6">
        <f>IF(OR(A3478&gt;=2^I$9,C3478&lt;=VrefLow),"",IF(B3478&lt;=0,"",(B3478-(M$6/(2^I$9)))))</f>
        <v>0.9703124999996251</v>
      </c>
      <c r="C3479" s="6">
        <f>IF(OR(A3478&gt;=2^I$9,C3478&lt;=VrefLow),"",(B3479*M$12)/(M$9+M$12))</f>
        <v>0.38188667463060832</v>
      </c>
      <c r="D3479" s="4">
        <f>IF(OR(A3478&gt;=2^I$9,C3478&lt;=VrefLow),"",ROUND(((C3479-VrefLow)*(2^REsolution))/(VrefHigh-VrefLow),0))</f>
        <v>579</v>
      </c>
      <c r="E3479" s="5" t="str">
        <f>IF(OR(A3478&gt;=2^I$9,C3478&lt;=VrefLow),"",DEC2BIN((MOD(D3479,4096)/512),3)&amp;DEC2BIN(MOD(D3479,512),9))</f>
        <v>001001000011</v>
      </c>
      <c r="F3479" s="1" t="str">
        <f>IF(OR(A3478&gt;=2^I$9,C3478&lt;=VrefLow),"",DEC2HEX(D3479,4))</f>
        <v>0243</v>
      </c>
    </row>
    <row r="3480" spans="1:6" x14ac:dyDescent="0.25">
      <c r="A3480" s="2">
        <f>IF(OR(A3479&gt;=2^I$9,C3479&lt;=VrefLow),"",A3479+1)</f>
        <v>3477</v>
      </c>
      <c r="B3480" s="6">
        <f>IF(OR(A3479&gt;=2^I$9,C3479&lt;=VrefLow),"",IF(B3479&lt;=0,"",(B3479-(M$6/(2^I$9)))))</f>
        <v>0.96874999999962508</v>
      </c>
      <c r="C3480" s="6">
        <f>IF(OR(A3479&gt;=2^I$9,C3479&lt;=VrefLow),"",(B3480*M$12)/(M$9+M$12))</f>
        <v>0.38127172024311917</v>
      </c>
      <c r="D3480" s="4">
        <f>IF(OR(A3479&gt;=2^I$9,C3479&lt;=VrefLow),"",ROUND(((C3480-VrefLow)*(2^REsolution))/(VrefHigh-VrefLow),0))</f>
        <v>578</v>
      </c>
      <c r="E3480" s="5" t="str">
        <f>IF(OR(A3479&gt;=2^I$9,C3479&lt;=VrefLow),"",DEC2BIN((MOD(D3480,4096)/512),3)&amp;DEC2BIN(MOD(D3480,512),9))</f>
        <v>001001000010</v>
      </c>
      <c r="F3480" s="1" t="str">
        <f>IF(OR(A3479&gt;=2^I$9,C3479&lt;=VrefLow),"",DEC2HEX(D3480,4))</f>
        <v>0242</v>
      </c>
    </row>
    <row r="3481" spans="1:6" x14ac:dyDescent="0.25">
      <c r="A3481" s="2">
        <f>IF(OR(A3480&gt;=2^I$9,C3480&lt;=VrefLow),"",A3480+1)</f>
        <v>3478</v>
      </c>
      <c r="B3481" s="6">
        <f>IF(OR(A3480&gt;=2^I$9,C3480&lt;=VrefLow),"",IF(B3480&lt;=0,"",(B3480-(M$6/(2^I$9)))))</f>
        <v>0.96718749999962506</v>
      </c>
      <c r="C3481" s="6">
        <f>IF(OR(A3480&gt;=2^I$9,C3480&lt;=VrefLow),"",(B3481*M$12)/(M$9+M$12))</f>
        <v>0.38065676585563002</v>
      </c>
      <c r="D3481" s="4">
        <f>IF(OR(A3480&gt;=2^I$9,C3480&lt;=VrefLow),"",ROUND(((C3481-VrefLow)*(2^REsolution))/(VrefHigh-VrefLow),0))</f>
        <v>577</v>
      </c>
      <c r="E3481" s="5" t="str">
        <f>IF(OR(A3480&gt;=2^I$9,C3480&lt;=VrefLow),"",DEC2BIN((MOD(D3481,4096)/512),3)&amp;DEC2BIN(MOD(D3481,512),9))</f>
        <v>001001000001</v>
      </c>
      <c r="F3481" s="1" t="str">
        <f>IF(OR(A3480&gt;=2^I$9,C3480&lt;=VrefLow),"",DEC2HEX(D3481,4))</f>
        <v>0241</v>
      </c>
    </row>
    <row r="3482" spans="1:6" x14ac:dyDescent="0.25">
      <c r="A3482" s="2">
        <f>IF(OR(A3481&gt;=2^I$9,C3481&lt;=VrefLow),"",A3481+1)</f>
        <v>3479</v>
      </c>
      <c r="B3482" s="6">
        <f>IF(OR(A3481&gt;=2^I$9,C3481&lt;=VrefLow),"",IF(B3481&lt;=0,"",(B3481-(M$6/(2^I$9)))))</f>
        <v>0.96562499999962503</v>
      </c>
      <c r="C3482" s="6">
        <f>IF(OR(A3481&gt;=2^I$9,C3481&lt;=VrefLow),"",(B3482*M$12)/(M$9+M$12))</f>
        <v>0.38004181146814087</v>
      </c>
      <c r="D3482" s="4">
        <f>IF(OR(A3481&gt;=2^I$9,C3481&lt;=VrefLow),"",ROUND(((C3482-VrefLow)*(2^REsolution))/(VrefHigh-VrefLow),0))</f>
        <v>577</v>
      </c>
      <c r="E3482" s="5" t="str">
        <f>IF(OR(A3481&gt;=2^I$9,C3481&lt;=VrefLow),"",DEC2BIN((MOD(D3482,4096)/512),3)&amp;DEC2BIN(MOD(D3482,512),9))</f>
        <v>001001000001</v>
      </c>
      <c r="F3482" s="1" t="str">
        <f>IF(OR(A3481&gt;=2^I$9,C3481&lt;=VrefLow),"",DEC2HEX(D3482,4))</f>
        <v>0241</v>
      </c>
    </row>
    <row r="3483" spans="1:6" x14ac:dyDescent="0.25">
      <c r="A3483" s="2">
        <f>IF(OR(A3482&gt;=2^I$9,C3482&lt;=VrefLow),"",A3482+1)</f>
        <v>3480</v>
      </c>
      <c r="B3483" s="6">
        <f>IF(OR(A3482&gt;=2^I$9,C3482&lt;=VrefLow),"",IF(B3482&lt;=0,"",(B3482-(M$6/(2^I$9)))))</f>
        <v>0.96406249999962501</v>
      </c>
      <c r="C3483" s="6">
        <f>IF(OR(A3482&gt;=2^I$9,C3482&lt;=VrefLow),"",(B3483*M$12)/(M$9+M$12))</f>
        <v>0.37942685708065171</v>
      </c>
      <c r="D3483" s="4">
        <f>IF(OR(A3482&gt;=2^I$9,C3482&lt;=VrefLow),"",ROUND(((C3483-VrefLow)*(2^REsolution))/(VrefHigh-VrefLow),0))</f>
        <v>576</v>
      </c>
      <c r="E3483" s="5" t="str">
        <f>IF(OR(A3482&gt;=2^I$9,C3482&lt;=VrefLow),"",DEC2BIN((MOD(D3483,4096)/512),3)&amp;DEC2BIN(MOD(D3483,512),9))</f>
        <v>001001000000</v>
      </c>
      <c r="F3483" s="1" t="str">
        <f>IF(OR(A3482&gt;=2^I$9,C3482&lt;=VrefLow),"",DEC2HEX(D3483,4))</f>
        <v>0240</v>
      </c>
    </row>
    <row r="3484" spans="1:6" x14ac:dyDescent="0.25">
      <c r="A3484" s="2">
        <f>IF(OR(A3483&gt;=2^I$9,C3483&lt;=VrefLow),"",A3483+1)</f>
        <v>3481</v>
      </c>
      <c r="B3484" s="6">
        <f>IF(OR(A3483&gt;=2^I$9,C3483&lt;=VrefLow),"",IF(B3483&lt;=0,"",(B3483-(M$6/(2^I$9)))))</f>
        <v>0.96249999999962499</v>
      </c>
      <c r="C3484" s="6">
        <f>IF(OR(A3483&gt;=2^I$9,C3483&lt;=VrefLow),"",(B3484*M$12)/(M$9+M$12))</f>
        <v>0.37881190269316262</v>
      </c>
      <c r="D3484" s="4">
        <f>IF(OR(A3483&gt;=2^I$9,C3483&lt;=VrefLow),"",ROUND(((C3484-VrefLow)*(2^REsolution))/(VrefHigh-VrefLow),0))</f>
        <v>575</v>
      </c>
      <c r="E3484" s="5" t="str">
        <f>IF(OR(A3483&gt;=2^I$9,C3483&lt;=VrefLow),"",DEC2BIN((MOD(D3484,4096)/512),3)&amp;DEC2BIN(MOD(D3484,512),9))</f>
        <v>001000111111</v>
      </c>
      <c r="F3484" s="1" t="str">
        <f>IF(OR(A3483&gt;=2^I$9,C3483&lt;=VrefLow),"",DEC2HEX(D3484,4))</f>
        <v>023F</v>
      </c>
    </row>
    <row r="3485" spans="1:6" x14ac:dyDescent="0.25">
      <c r="A3485" s="2">
        <f>IF(OR(A3484&gt;=2^I$9,C3484&lt;=VrefLow),"",A3484+1)</f>
        <v>3482</v>
      </c>
      <c r="B3485" s="6">
        <f>IF(OR(A3484&gt;=2^I$9,C3484&lt;=VrefLow),"",IF(B3484&lt;=0,"",(B3484-(M$6/(2^I$9)))))</f>
        <v>0.96093749999962497</v>
      </c>
      <c r="C3485" s="6">
        <f>IF(OR(A3484&gt;=2^I$9,C3484&lt;=VrefLow),"",(B3485*M$12)/(M$9+M$12))</f>
        <v>0.37819694830567341</v>
      </c>
      <c r="D3485" s="4">
        <f>IF(OR(A3484&gt;=2^I$9,C3484&lt;=VrefLow),"",ROUND(((C3485-VrefLow)*(2^REsolution))/(VrefHigh-VrefLow),0))</f>
        <v>574</v>
      </c>
      <c r="E3485" s="5" t="str">
        <f>IF(OR(A3484&gt;=2^I$9,C3484&lt;=VrefLow),"",DEC2BIN((MOD(D3485,4096)/512),3)&amp;DEC2BIN(MOD(D3485,512),9))</f>
        <v>001000111110</v>
      </c>
      <c r="F3485" s="1" t="str">
        <f>IF(OR(A3484&gt;=2^I$9,C3484&lt;=VrefLow),"",DEC2HEX(D3485,4))</f>
        <v>023E</v>
      </c>
    </row>
    <row r="3486" spans="1:6" x14ac:dyDescent="0.25">
      <c r="A3486" s="2">
        <f>IF(OR(A3485&gt;=2^I$9,C3485&lt;=VrefLow),"",A3485+1)</f>
        <v>3483</v>
      </c>
      <c r="B3486" s="6">
        <f>IF(OR(A3485&gt;=2^I$9,C3485&lt;=VrefLow),"",IF(B3485&lt;=0,"",(B3485-(M$6/(2^I$9)))))</f>
        <v>0.95937499999962494</v>
      </c>
      <c r="C3486" s="6">
        <f>IF(OR(A3485&gt;=2^I$9,C3485&lt;=VrefLow),"",(B3486*M$12)/(M$9+M$12))</f>
        <v>0.37758199391818426</v>
      </c>
      <c r="D3486" s="4">
        <f>IF(OR(A3485&gt;=2^I$9,C3485&lt;=VrefLow),"",ROUND(((C3486-VrefLow)*(2^REsolution))/(VrefHigh-VrefLow),0))</f>
        <v>573</v>
      </c>
      <c r="E3486" s="5" t="str">
        <f>IF(OR(A3485&gt;=2^I$9,C3485&lt;=VrefLow),"",DEC2BIN((MOD(D3486,4096)/512),3)&amp;DEC2BIN(MOD(D3486,512),9))</f>
        <v>001000111101</v>
      </c>
      <c r="F3486" s="1" t="str">
        <f>IF(OR(A3485&gt;=2^I$9,C3485&lt;=VrefLow),"",DEC2HEX(D3486,4))</f>
        <v>023D</v>
      </c>
    </row>
    <row r="3487" spans="1:6" x14ac:dyDescent="0.25">
      <c r="A3487" s="2">
        <f>IF(OR(A3486&gt;=2^I$9,C3486&lt;=VrefLow),"",A3486+1)</f>
        <v>3484</v>
      </c>
      <c r="B3487" s="6">
        <f>IF(OR(A3486&gt;=2^I$9,C3486&lt;=VrefLow),"",IF(B3486&lt;=0,"",(B3486-(M$6/(2^I$9)))))</f>
        <v>0.95781249999962492</v>
      </c>
      <c r="C3487" s="6">
        <f>IF(OR(A3486&gt;=2^I$9,C3486&lt;=VrefLow),"",(B3487*M$12)/(M$9+M$12))</f>
        <v>0.37696703953069516</v>
      </c>
      <c r="D3487" s="4">
        <f>IF(OR(A3486&gt;=2^I$9,C3486&lt;=VrefLow),"",ROUND(((C3487-VrefLow)*(2^REsolution))/(VrefHigh-VrefLow),0))</f>
        <v>572</v>
      </c>
      <c r="E3487" s="5" t="str">
        <f>IF(OR(A3486&gt;=2^I$9,C3486&lt;=VrefLow),"",DEC2BIN((MOD(D3487,4096)/512),3)&amp;DEC2BIN(MOD(D3487,512),9))</f>
        <v>001000111100</v>
      </c>
      <c r="F3487" s="1" t="str">
        <f>IF(OR(A3486&gt;=2^I$9,C3486&lt;=VrefLow),"",DEC2HEX(D3487,4))</f>
        <v>023C</v>
      </c>
    </row>
    <row r="3488" spans="1:6" x14ac:dyDescent="0.25">
      <c r="A3488" s="2">
        <f>IF(OR(A3487&gt;=2^I$9,C3487&lt;=VrefLow),"",A3487+1)</f>
        <v>3485</v>
      </c>
      <c r="B3488" s="6">
        <f>IF(OR(A3487&gt;=2^I$9,C3487&lt;=VrefLow),"",IF(B3487&lt;=0,"",(B3487-(M$6/(2^I$9)))))</f>
        <v>0.9562499999996249</v>
      </c>
      <c r="C3488" s="6">
        <f>IF(OR(A3487&gt;=2^I$9,C3487&lt;=VrefLow),"",(B3488*M$12)/(M$9+M$12))</f>
        <v>0.37635208514320595</v>
      </c>
      <c r="D3488" s="4">
        <f>IF(OR(A3487&gt;=2^I$9,C3487&lt;=VrefLow),"",ROUND(((C3488-VrefLow)*(2^REsolution))/(VrefHigh-VrefLow),0))</f>
        <v>571</v>
      </c>
      <c r="E3488" s="5" t="str">
        <f>IF(OR(A3487&gt;=2^I$9,C3487&lt;=VrefLow),"",DEC2BIN((MOD(D3488,4096)/512),3)&amp;DEC2BIN(MOD(D3488,512),9))</f>
        <v>001000111011</v>
      </c>
      <c r="F3488" s="1" t="str">
        <f>IF(OR(A3487&gt;=2^I$9,C3487&lt;=VrefLow),"",DEC2HEX(D3488,4))</f>
        <v>023B</v>
      </c>
    </row>
    <row r="3489" spans="1:6" x14ac:dyDescent="0.25">
      <c r="A3489" s="2">
        <f>IF(OR(A3488&gt;=2^I$9,C3488&lt;=VrefLow),"",A3488+1)</f>
        <v>3486</v>
      </c>
      <c r="B3489" s="6">
        <f>IF(OR(A3488&gt;=2^I$9,C3488&lt;=VrefLow),"",IF(B3488&lt;=0,"",(B3488-(M$6/(2^I$9)))))</f>
        <v>0.95468749999962488</v>
      </c>
      <c r="C3489" s="6">
        <f>IF(OR(A3488&gt;=2^I$9,C3488&lt;=VrefLow),"",(B3489*M$12)/(M$9+M$12))</f>
        <v>0.37573713075571685</v>
      </c>
      <c r="D3489" s="4">
        <f>IF(OR(A3488&gt;=2^I$9,C3488&lt;=VrefLow),"",ROUND(((C3489-VrefLow)*(2^REsolution))/(VrefHigh-VrefLow),0))</f>
        <v>570</v>
      </c>
      <c r="E3489" s="5" t="str">
        <f>IF(OR(A3488&gt;=2^I$9,C3488&lt;=VrefLow),"",DEC2BIN((MOD(D3489,4096)/512),3)&amp;DEC2BIN(MOD(D3489,512),9))</f>
        <v>001000111010</v>
      </c>
      <c r="F3489" s="1" t="str">
        <f>IF(OR(A3488&gt;=2^I$9,C3488&lt;=VrefLow),"",DEC2HEX(D3489,4))</f>
        <v>023A</v>
      </c>
    </row>
    <row r="3490" spans="1:6" x14ac:dyDescent="0.25">
      <c r="A3490" s="2">
        <f>IF(OR(A3489&gt;=2^I$9,C3489&lt;=VrefLow),"",A3489+1)</f>
        <v>3487</v>
      </c>
      <c r="B3490" s="6">
        <f>IF(OR(A3489&gt;=2^I$9,C3489&lt;=VrefLow),"",IF(B3489&lt;=0,"",(B3489-(M$6/(2^I$9)))))</f>
        <v>0.95312499999962486</v>
      </c>
      <c r="C3490" s="6">
        <f>IF(OR(A3489&gt;=2^I$9,C3489&lt;=VrefLow),"",(B3490*M$12)/(M$9+M$12))</f>
        <v>0.37512217636822764</v>
      </c>
      <c r="D3490" s="4">
        <f>IF(OR(A3489&gt;=2^I$9,C3489&lt;=VrefLow),"",ROUND(((C3490-VrefLow)*(2^REsolution))/(VrefHigh-VrefLow),0))</f>
        <v>569</v>
      </c>
      <c r="E3490" s="5" t="str">
        <f>IF(OR(A3489&gt;=2^I$9,C3489&lt;=VrefLow),"",DEC2BIN((MOD(D3490,4096)/512),3)&amp;DEC2BIN(MOD(D3490,512),9))</f>
        <v>001000111001</v>
      </c>
      <c r="F3490" s="1" t="str">
        <f>IF(OR(A3489&gt;=2^I$9,C3489&lt;=VrefLow),"",DEC2HEX(D3490,4))</f>
        <v>0239</v>
      </c>
    </row>
    <row r="3491" spans="1:6" x14ac:dyDescent="0.25">
      <c r="A3491" s="2">
        <f>IF(OR(A3490&gt;=2^I$9,C3490&lt;=VrefLow),"",A3490+1)</f>
        <v>3488</v>
      </c>
      <c r="B3491" s="6">
        <f>IF(OR(A3490&gt;=2^I$9,C3490&lt;=VrefLow),"",IF(B3490&lt;=0,"",(B3490-(M$6/(2^I$9)))))</f>
        <v>0.95156249999962483</v>
      </c>
      <c r="C3491" s="6">
        <f>IF(OR(A3490&gt;=2^I$9,C3490&lt;=VrefLow),"",(B3491*M$12)/(M$9+M$12))</f>
        <v>0.37450722198073855</v>
      </c>
      <c r="D3491" s="4">
        <f>IF(OR(A3490&gt;=2^I$9,C3490&lt;=VrefLow),"",ROUND(((C3491-VrefLow)*(2^REsolution))/(VrefHigh-VrefLow),0))</f>
        <v>568</v>
      </c>
      <c r="E3491" s="5" t="str">
        <f>IF(OR(A3490&gt;=2^I$9,C3490&lt;=VrefLow),"",DEC2BIN((MOD(D3491,4096)/512),3)&amp;DEC2BIN(MOD(D3491,512),9))</f>
        <v>001000111000</v>
      </c>
      <c r="F3491" s="1" t="str">
        <f>IF(OR(A3490&gt;=2^I$9,C3490&lt;=VrefLow),"",DEC2HEX(D3491,4))</f>
        <v>0238</v>
      </c>
    </row>
    <row r="3492" spans="1:6" x14ac:dyDescent="0.25">
      <c r="A3492" s="2">
        <f>IF(OR(A3491&gt;=2^I$9,C3491&lt;=VrefLow),"",A3491+1)</f>
        <v>3489</v>
      </c>
      <c r="B3492" s="6">
        <f>IF(OR(A3491&gt;=2^I$9,C3491&lt;=VrefLow),"",IF(B3491&lt;=0,"",(B3491-(M$6/(2^I$9)))))</f>
        <v>0.94999999999962481</v>
      </c>
      <c r="C3492" s="6">
        <f>IF(OR(A3491&gt;=2^I$9,C3491&lt;=VrefLow),"",(B3492*M$12)/(M$9+M$12))</f>
        <v>0.37389226759324939</v>
      </c>
      <c r="D3492" s="4">
        <f>IF(OR(A3491&gt;=2^I$9,C3491&lt;=VrefLow),"",ROUND(((C3492-VrefLow)*(2^REsolution))/(VrefHigh-VrefLow),0))</f>
        <v>567</v>
      </c>
      <c r="E3492" s="5" t="str">
        <f>IF(OR(A3491&gt;=2^I$9,C3491&lt;=VrefLow),"",DEC2BIN((MOD(D3492,4096)/512),3)&amp;DEC2BIN(MOD(D3492,512),9))</f>
        <v>001000110111</v>
      </c>
      <c r="F3492" s="1" t="str">
        <f>IF(OR(A3491&gt;=2^I$9,C3491&lt;=VrefLow),"",DEC2HEX(D3492,4))</f>
        <v>0237</v>
      </c>
    </row>
    <row r="3493" spans="1:6" x14ac:dyDescent="0.25">
      <c r="A3493" s="2">
        <f>IF(OR(A3492&gt;=2^I$9,C3492&lt;=VrefLow),"",A3492+1)</f>
        <v>3490</v>
      </c>
      <c r="B3493" s="6">
        <f>IF(OR(A3492&gt;=2^I$9,C3492&lt;=VrefLow),"",IF(B3492&lt;=0,"",(B3492-(M$6/(2^I$9)))))</f>
        <v>0.94843749999962479</v>
      </c>
      <c r="C3493" s="6">
        <f>IF(OR(A3492&gt;=2^I$9,C3492&lt;=VrefLow),"",(B3493*M$12)/(M$9+M$12))</f>
        <v>0.37327731320576024</v>
      </c>
      <c r="D3493" s="4">
        <f>IF(OR(A3492&gt;=2^I$9,C3492&lt;=VrefLow),"",ROUND(((C3493-VrefLow)*(2^REsolution))/(VrefHigh-VrefLow),0))</f>
        <v>566</v>
      </c>
      <c r="E3493" s="5" t="str">
        <f>IF(OR(A3492&gt;=2^I$9,C3492&lt;=VrefLow),"",DEC2BIN((MOD(D3493,4096)/512),3)&amp;DEC2BIN(MOD(D3493,512),9))</f>
        <v>001000110110</v>
      </c>
      <c r="F3493" s="1" t="str">
        <f>IF(OR(A3492&gt;=2^I$9,C3492&lt;=VrefLow),"",DEC2HEX(D3493,4))</f>
        <v>0236</v>
      </c>
    </row>
    <row r="3494" spans="1:6" x14ac:dyDescent="0.25">
      <c r="A3494" s="2">
        <f>IF(OR(A3493&gt;=2^I$9,C3493&lt;=VrefLow),"",A3493+1)</f>
        <v>3491</v>
      </c>
      <c r="B3494" s="6">
        <f>IF(OR(A3493&gt;=2^I$9,C3493&lt;=VrefLow),"",IF(B3493&lt;=0,"",(B3493-(M$6/(2^I$9)))))</f>
        <v>0.94687499999962477</v>
      </c>
      <c r="C3494" s="6">
        <f>IF(OR(A3493&gt;=2^I$9,C3493&lt;=VrefLow),"",(B3494*M$12)/(M$9+M$12))</f>
        <v>0.37266235881827109</v>
      </c>
      <c r="D3494" s="4">
        <f>IF(OR(A3493&gt;=2^I$9,C3493&lt;=VrefLow),"",ROUND(((C3494-VrefLow)*(2^REsolution))/(VrefHigh-VrefLow),0))</f>
        <v>565</v>
      </c>
      <c r="E3494" s="5" t="str">
        <f>IF(OR(A3493&gt;=2^I$9,C3493&lt;=VrefLow),"",DEC2BIN((MOD(D3494,4096)/512),3)&amp;DEC2BIN(MOD(D3494,512),9))</f>
        <v>001000110101</v>
      </c>
      <c r="F3494" s="1" t="str">
        <f>IF(OR(A3493&gt;=2^I$9,C3493&lt;=VrefLow),"",DEC2HEX(D3494,4))</f>
        <v>0235</v>
      </c>
    </row>
    <row r="3495" spans="1:6" x14ac:dyDescent="0.25">
      <c r="A3495" s="2">
        <f>IF(OR(A3494&gt;=2^I$9,C3494&lt;=VrefLow),"",A3494+1)</f>
        <v>3492</v>
      </c>
      <c r="B3495" s="6">
        <f>IF(OR(A3494&gt;=2^I$9,C3494&lt;=VrefLow),"",IF(B3494&lt;=0,"",(B3494-(M$6/(2^I$9)))))</f>
        <v>0.94531249999962474</v>
      </c>
      <c r="C3495" s="6">
        <f>IF(OR(A3494&gt;=2^I$9,C3494&lt;=VrefLow),"",(B3495*M$12)/(M$9+M$12))</f>
        <v>0.37204740443078194</v>
      </c>
      <c r="D3495" s="4">
        <f>IF(OR(A3494&gt;=2^I$9,C3494&lt;=VrefLow),"",ROUND(((C3495-VrefLow)*(2^REsolution))/(VrefHigh-VrefLow),0))</f>
        <v>564</v>
      </c>
      <c r="E3495" s="5" t="str">
        <f>IF(OR(A3494&gt;=2^I$9,C3494&lt;=VrefLow),"",DEC2BIN((MOD(D3495,4096)/512),3)&amp;DEC2BIN(MOD(D3495,512),9))</f>
        <v>001000110100</v>
      </c>
      <c r="F3495" s="1" t="str">
        <f>IF(OR(A3494&gt;=2^I$9,C3494&lt;=VrefLow),"",DEC2HEX(D3495,4))</f>
        <v>0234</v>
      </c>
    </row>
    <row r="3496" spans="1:6" x14ac:dyDescent="0.25">
      <c r="A3496" s="2">
        <f>IF(OR(A3495&gt;=2^I$9,C3495&lt;=VrefLow),"",A3495+1)</f>
        <v>3493</v>
      </c>
      <c r="B3496" s="6">
        <f>IF(OR(A3495&gt;=2^I$9,C3495&lt;=VrefLow),"",IF(B3495&lt;=0,"",(B3495-(M$6/(2^I$9)))))</f>
        <v>0.94374999999962472</v>
      </c>
      <c r="C3496" s="6">
        <f>IF(OR(A3495&gt;=2^I$9,C3495&lt;=VrefLow),"",(B3496*M$12)/(M$9+M$12))</f>
        <v>0.37143245004329278</v>
      </c>
      <c r="D3496" s="4">
        <f>IF(OR(A3495&gt;=2^I$9,C3495&lt;=VrefLow),"",ROUND(((C3496-VrefLow)*(2^REsolution))/(VrefHigh-VrefLow),0))</f>
        <v>563</v>
      </c>
      <c r="E3496" s="5" t="str">
        <f>IF(OR(A3495&gt;=2^I$9,C3495&lt;=VrefLow),"",DEC2BIN((MOD(D3496,4096)/512),3)&amp;DEC2BIN(MOD(D3496,512),9))</f>
        <v>001000110011</v>
      </c>
      <c r="F3496" s="1" t="str">
        <f>IF(OR(A3495&gt;=2^I$9,C3495&lt;=VrefLow),"",DEC2HEX(D3496,4))</f>
        <v>0233</v>
      </c>
    </row>
    <row r="3497" spans="1:6" x14ac:dyDescent="0.25">
      <c r="A3497" s="2">
        <f>IF(OR(A3496&gt;=2^I$9,C3496&lt;=VrefLow),"",A3496+1)</f>
        <v>3494</v>
      </c>
      <c r="B3497" s="6">
        <f>IF(OR(A3496&gt;=2^I$9,C3496&lt;=VrefLow),"",IF(B3496&lt;=0,"",(B3496-(M$6/(2^I$9)))))</f>
        <v>0.9421874999996247</v>
      </c>
      <c r="C3497" s="6">
        <f>IF(OR(A3496&gt;=2^I$9,C3496&lt;=VrefLow),"",(B3497*M$12)/(M$9+M$12))</f>
        <v>0.37081749565580363</v>
      </c>
      <c r="D3497" s="4">
        <f>IF(OR(A3496&gt;=2^I$9,C3496&lt;=VrefLow),"",ROUND(((C3497-VrefLow)*(2^REsolution))/(VrefHigh-VrefLow),0))</f>
        <v>563</v>
      </c>
      <c r="E3497" s="5" t="str">
        <f>IF(OR(A3496&gt;=2^I$9,C3496&lt;=VrefLow),"",DEC2BIN((MOD(D3497,4096)/512),3)&amp;DEC2BIN(MOD(D3497,512),9))</f>
        <v>001000110011</v>
      </c>
      <c r="F3497" s="1" t="str">
        <f>IF(OR(A3496&gt;=2^I$9,C3496&lt;=VrefLow),"",DEC2HEX(D3497,4))</f>
        <v>0233</v>
      </c>
    </row>
    <row r="3498" spans="1:6" x14ac:dyDescent="0.25">
      <c r="A3498" s="2">
        <f>IF(OR(A3497&gt;=2^I$9,C3497&lt;=VrefLow),"",A3497+1)</f>
        <v>3495</v>
      </c>
      <c r="B3498" s="6">
        <f>IF(OR(A3497&gt;=2^I$9,C3497&lt;=VrefLow),"",IF(B3497&lt;=0,"",(B3497-(M$6/(2^I$9)))))</f>
        <v>0.94062499999962468</v>
      </c>
      <c r="C3498" s="6">
        <f>IF(OR(A3497&gt;=2^I$9,C3497&lt;=VrefLow),"",(B3498*M$12)/(M$9+M$12))</f>
        <v>0.37020254126831448</v>
      </c>
      <c r="D3498" s="4">
        <f>IF(OR(A3497&gt;=2^I$9,C3497&lt;=VrefLow),"",ROUND(((C3498-VrefLow)*(2^REsolution))/(VrefHigh-VrefLow),0))</f>
        <v>562</v>
      </c>
      <c r="E3498" s="5" t="str">
        <f>IF(OR(A3497&gt;=2^I$9,C3497&lt;=VrefLow),"",DEC2BIN((MOD(D3498,4096)/512),3)&amp;DEC2BIN(MOD(D3498,512),9))</f>
        <v>001000110010</v>
      </c>
      <c r="F3498" s="1" t="str">
        <f>IF(OR(A3497&gt;=2^I$9,C3497&lt;=VrefLow),"",DEC2HEX(D3498,4))</f>
        <v>0232</v>
      </c>
    </row>
    <row r="3499" spans="1:6" x14ac:dyDescent="0.25">
      <c r="A3499" s="2">
        <f>IF(OR(A3498&gt;=2^I$9,C3498&lt;=VrefLow),"",A3498+1)</f>
        <v>3496</v>
      </c>
      <c r="B3499" s="6">
        <f>IF(OR(A3498&gt;=2^I$9,C3498&lt;=VrefLow),"",IF(B3498&lt;=0,"",(B3498-(M$6/(2^I$9)))))</f>
        <v>0.93906249999962466</v>
      </c>
      <c r="C3499" s="6">
        <f>IF(OR(A3498&gt;=2^I$9,C3498&lt;=VrefLow),"",(B3499*M$12)/(M$9+M$12))</f>
        <v>0.36958758688082533</v>
      </c>
      <c r="D3499" s="4">
        <f>IF(OR(A3498&gt;=2^I$9,C3498&lt;=VrefLow),"",ROUND(((C3499-VrefLow)*(2^REsolution))/(VrefHigh-VrefLow),0))</f>
        <v>561</v>
      </c>
      <c r="E3499" s="5" t="str">
        <f>IF(OR(A3498&gt;=2^I$9,C3498&lt;=VrefLow),"",DEC2BIN((MOD(D3499,4096)/512),3)&amp;DEC2BIN(MOD(D3499,512),9))</f>
        <v>001000110001</v>
      </c>
      <c r="F3499" s="1" t="str">
        <f>IF(OR(A3498&gt;=2^I$9,C3498&lt;=VrefLow),"",DEC2HEX(D3499,4))</f>
        <v>0231</v>
      </c>
    </row>
    <row r="3500" spans="1:6" x14ac:dyDescent="0.25">
      <c r="A3500" s="2">
        <f>IF(OR(A3499&gt;=2^I$9,C3499&lt;=VrefLow),"",A3499+1)</f>
        <v>3497</v>
      </c>
      <c r="B3500" s="6">
        <f>IF(OR(A3499&gt;=2^I$9,C3499&lt;=VrefLow),"",IF(B3499&lt;=0,"",(B3499-(M$6/(2^I$9)))))</f>
        <v>0.93749999999962463</v>
      </c>
      <c r="C3500" s="6">
        <f>IF(OR(A3499&gt;=2^I$9,C3499&lt;=VrefLow),"",(B3500*M$12)/(M$9+M$12))</f>
        <v>0.36897263249333623</v>
      </c>
      <c r="D3500" s="4">
        <f>IF(OR(A3499&gt;=2^I$9,C3499&lt;=VrefLow),"",ROUND(((C3500-VrefLow)*(2^REsolution))/(VrefHigh-VrefLow),0))</f>
        <v>560</v>
      </c>
      <c r="E3500" s="5" t="str">
        <f>IF(OR(A3499&gt;=2^I$9,C3499&lt;=VrefLow),"",DEC2BIN((MOD(D3500,4096)/512),3)&amp;DEC2BIN(MOD(D3500,512),9))</f>
        <v>001000110000</v>
      </c>
      <c r="F3500" s="1" t="str">
        <f>IF(OR(A3499&gt;=2^I$9,C3499&lt;=VrefLow),"",DEC2HEX(D3500,4))</f>
        <v>0230</v>
      </c>
    </row>
    <row r="3501" spans="1:6" x14ac:dyDescent="0.25">
      <c r="A3501" s="2">
        <f>IF(OR(A3500&gt;=2^I$9,C3500&lt;=VrefLow),"",A3500+1)</f>
        <v>3498</v>
      </c>
      <c r="B3501" s="6">
        <f>IF(OR(A3500&gt;=2^I$9,C3500&lt;=VrefLow),"",IF(B3500&lt;=0,"",(B3500-(M$6/(2^I$9)))))</f>
        <v>0.93593749999962461</v>
      </c>
      <c r="C3501" s="6">
        <f>IF(OR(A3500&gt;=2^I$9,C3500&lt;=VrefLow),"",(B3501*M$12)/(M$9+M$12))</f>
        <v>0.36835767810584702</v>
      </c>
      <c r="D3501" s="4">
        <f>IF(OR(A3500&gt;=2^I$9,C3500&lt;=VrefLow),"",ROUND(((C3501-VrefLow)*(2^REsolution))/(VrefHigh-VrefLow),0))</f>
        <v>559</v>
      </c>
      <c r="E3501" s="5" t="str">
        <f>IF(OR(A3500&gt;=2^I$9,C3500&lt;=VrefLow),"",DEC2BIN((MOD(D3501,4096)/512),3)&amp;DEC2BIN(MOD(D3501,512),9))</f>
        <v>001000101111</v>
      </c>
      <c r="F3501" s="1" t="str">
        <f>IF(OR(A3500&gt;=2^I$9,C3500&lt;=VrefLow),"",DEC2HEX(D3501,4))</f>
        <v>022F</v>
      </c>
    </row>
    <row r="3502" spans="1:6" x14ac:dyDescent="0.25">
      <c r="A3502" s="2">
        <f>IF(OR(A3501&gt;=2^I$9,C3501&lt;=VrefLow),"",A3501+1)</f>
        <v>3499</v>
      </c>
      <c r="B3502" s="6">
        <f>IF(OR(A3501&gt;=2^I$9,C3501&lt;=VrefLow),"",IF(B3501&lt;=0,"",(B3501-(M$6/(2^I$9)))))</f>
        <v>0.93437499999962459</v>
      </c>
      <c r="C3502" s="6">
        <f>IF(OR(A3501&gt;=2^I$9,C3501&lt;=VrefLow),"",(B3502*M$12)/(M$9+M$12))</f>
        <v>0.36774272371835792</v>
      </c>
      <c r="D3502" s="4">
        <f>IF(OR(A3501&gt;=2^I$9,C3501&lt;=VrefLow),"",ROUND(((C3502-VrefLow)*(2^REsolution))/(VrefHigh-VrefLow),0))</f>
        <v>558</v>
      </c>
      <c r="E3502" s="5" t="str">
        <f>IF(OR(A3501&gt;=2^I$9,C3501&lt;=VrefLow),"",DEC2BIN((MOD(D3502,4096)/512),3)&amp;DEC2BIN(MOD(D3502,512),9))</f>
        <v>001000101110</v>
      </c>
      <c r="F3502" s="1" t="str">
        <f>IF(OR(A3501&gt;=2^I$9,C3501&lt;=VrefLow),"",DEC2HEX(D3502,4))</f>
        <v>022E</v>
      </c>
    </row>
    <row r="3503" spans="1:6" x14ac:dyDescent="0.25">
      <c r="A3503" s="2">
        <f>IF(OR(A3502&gt;=2^I$9,C3502&lt;=VrefLow),"",A3502+1)</f>
        <v>3500</v>
      </c>
      <c r="B3503" s="6">
        <f>IF(OR(A3502&gt;=2^I$9,C3502&lt;=VrefLow),"",IF(B3502&lt;=0,"",(B3502-(M$6/(2^I$9)))))</f>
        <v>0.93281249999962457</v>
      </c>
      <c r="C3503" s="6">
        <f>IF(OR(A3502&gt;=2^I$9,C3502&lt;=VrefLow),"",(B3503*M$12)/(M$9+M$12))</f>
        <v>0.36712776933086871</v>
      </c>
      <c r="D3503" s="4">
        <f>IF(OR(A3502&gt;=2^I$9,C3502&lt;=VrefLow),"",ROUND(((C3503-VrefLow)*(2^REsolution))/(VrefHigh-VrefLow),0))</f>
        <v>557</v>
      </c>
      <c r="E3503" s="5" t="str">
        <f>IF(OR(A3502&gt;=2^I$9,C3502&lt;=VrefLow),"",DEC2BIN((MOD(D3503,4096)/512),3)&amp;DEC2BIN(MOD(D3503,512),9))</f>
        <v>001000101101</v>
      </c>
      <c r="F3503" s="1" t="str">
        <f>IF(OR(A3502&gt;=2^I$9,C3502&lt;=VrefLow),"",DEC2HEX(D3503,4))</f>
        <v>022D</v>
      </c>
    </row>
    <row r="3504" spans="1:6" x14ac:dyDescent="0.25">
      <c r="A3504" s="2">
        <f>IF(OR(A3503&gt;=2^I$9,C3503&lt;=VrefLow),"",A3503+1)</f>
        <v>3501</v>
      </c>
      <c r="B3504" s="6">
        <f>IF(OR(A3503&gt;=2^I$9,C3503&lt;=VrefLow),"",IF(B3503&lt;=0,"",(B3503-(M$6/(2^I$9)))))</f>
        <v>0.93124999999962454</v>
      </c>
      <c r="C3504" s="6">
        <f>IF(OR(A3503&gt;=2^I$9,C3503&lt;=VrefLow),"",(B3504*M$12)/(M$9+M$12))</f>
        <v>0.36651281494337962</v>
      </c>
      <c r="D3504" s="4">
        <f>IF(OR(A3503&gt;=2^I$9,C3503&lt;=VrefLow),"",ROUND(((C3504-VrefLow)*(2^REsolution))/(VrefHigh-VrefLow),0))</f>
        <v>556</v>
      </c>
      <c r="E3504" s="5" t="str">
        <f>IF(OR(A3503&gt;=2^I$9,C3503&lt;=VrefLow),"",DEC2BIN((MOD(D3504,4096)/512),3)&amp;DEC2BIN(MOD(D3504,512),9))</f>
        <v>001000101100</v>
      </c>
      <c r="F3504" s="1" t="str">
        <f>IF(OR(A3503&gt;=2^I$9,C3503&lt;=VrefLow),"",DEC2HEX(D3504,4))</f>
        <v>022C</v>
      </c>
    </row>
    <row r="3505" spans="1:6" x14ac:dyDescent="0.25">
      <c r="A3505" s="2">
        <f>IF(OR(A3504&gt;=2^I$9,C3504&lt;=VrefLow),"",A3504+1)</f>
        <v>3502</v>
      </c>
      <c r="B3505" s="6">
        <f>IF(OR(A3504&gt;=2^I$9,C3504&lt;=VrefLow),"",IF(B3504&lt;=0,"",(B3504-(M$6/(2^I$9)))))</f>
        <v>0.92968749999962452</v>
      </c>
      <c r="C3505" s="6">
        <f>IF(OR(A3504&gt;=2^I$9,C3504&lt;=VrefLow),"",(B3505*M$12)/(M$9+M$12))</f>
        <v>0.36589786055589046</v>
      </c>
      <c r="D3505" s="4">
        <f>IF(OR(A3504&gt;=2^I$9,C3504&lt;=VrefLow),"",ROUND(((C3505-VrefLow)*(2^REsolution))/(VrefHigh-VrefLow),0))</f>
        <v>555</v>
      </c>
      <c r="E3505" s="5" t="str">
        <f>IF(OR(A3504&gt;=2^I$9,C3504&lt;=VrefLow),"",DEC2BIN((MOD(D3505,4096)/512),3)&amp;DEC2BIN(MOD(D3505,512),9))</f>
        <v>001000101011</v>
      </c>
      <c r="F3505" s="1" t="str">
        <f>IF(OR(A3504&gt;=2^I$9,C3504&lt;=VrefLow),"",DEC2HEX(D3505,4))</f>
        <v>022B</v>
      </c>
    </row>
    <row r="3506" spans="1:6" x14ac:dyDescent="0.25">
      <c r="A3506" s="2">
        <f>IF(OR(A3505&gt;=2^I$9,C3505&lt;=VrefLow),"",A3505+1)</f>
        <v>3503</v>
      </c>
      <c r="B3506" s="6">
        <f>IF(OR(A3505&gt;=2^I$9,C3505&lt;=VrefLow),"",IF(B3505&lt;=0,"",(B3505-(M$6/(2^I$9)))))</f>
        <v>0.9281249999996245</v>
      </c>
      <c r="C3506" s="6">
        <f>IF(OR(A3505&gt;=2^I$9,C3505&lt;=VrefLow),"",(B3506*M$12)/(M$9+M$12))</f>
        <v>0.36528290616840131</v>
      </c>
      <c r="D3506" s="4">
        <f>IF(OR(A3505&gt;=2^I$9,C3505&lt;=VrefLow),"",ROUND(((C3506-VrefLow)*(2^REsolution))/(VrefHigh-VrefLow),0))</f>
        <v>554</v>
      </c>
      <c r="E3506" s="5" t="str">
        <f>IF(OR(A3505&gt;=2^I$9,C3505&lt;=VrefLow),"",DEC2BIN((MOD(D3506,4096)/512),3)&amp;DEC2BIN(MOD(D3506,512),9))</f>
        <v>001000101010</v>
      </c>
      <c r="F3506" s="1" t="str">
        <f>IF(OR(A3505&gt;=2^I$9,C3505&lt;=VrefLow),"",DEC2HEX(D3506,4))</f>
        <v>022A</v>
      </c>
    </row>
    <row r="3507" spans="1:6" x14ac:dyDescent="0.25">
      <c r="A3507" s="2">
        <f>IF(OR(A3506&gt;=2^I$9,C3506&lt;=VrefLow),"",A3506+1)</f>
        <v>3504</v>
      </c>
      <c r="B3507" s="6">
        <f>IF(OR(A3506&gt;=2^I$9,C3506&lt;=VrefLow),"",IF(B3506&lt;=0,"",(B3506-(M$6/(2^I$9)))))</f>
        <v>0.92656249999962448</v>
      </c>
      <c r="C3507" s="6">
        <f>IF(OR(A3506&gt;=2^I$9,C3506&lt;=VrefLow),"",(B3507*M$12)/(M$9+M$12))</f>
        <v>0.36466795178091216</v>
      </c>
      <c r="D3507" s="4">
        <f>IF(OR(A3506&gt;=2^I$9,C3506&lt;=VrefLow),"",ROUND(((C3507-VrefLow)*(2^REsolution))/(VrefHigh-VrefLow),0))</f>
        <v>553</v>
      </c>
      <c r="E3507" s="5" t="str">
        <f>IF(OR(A3506&gt;=2^I$9,C3506&lt;=VrefLow),"",DEC2BIN((MOD(D3507,4096)/512),3)&amp;DEC2BIN(MOD(D3507,512),9))</f>
        <v>001000101001</v>
      </c>
      <c r="F3507" s="1" t="str">
        <f>IF(OR(A3506&gt;=2^I$9,C3506&lt;=VrefLow),"",DEC2HEX(D3507,4))</f>
        <v>0229</v>
      </c>
    </row>
    <row r="3508" spans="1:6" x14ac:dyDescent="0.25">
      <c r="A3508" s="2">
        <f>IF(OR(A3507&gt;=2^I$9,C3507&lt;=VrefLow),"",A3507+1)</f>
        <v>3505</v>
      </c>
      <c r="B3508" s="6">
        <f>IF(OR(A3507&gt;=2^I$9,C3507&lt;=VrefLow),"",IF(B3507&lt;=0,"",(B3507-(M$6/(2^I$9)))))</f>
        <v>0.92499999999962446</v>
      </c>
      <c r="C3508" s="6">
        <f>IF(OR(A3507&gt;=2^I$9,C3507&lt;=VrefLow),"",(B3508*M$12)/(M$9+M$12))</f>
        <v>0.36405299739342301</v>
      </c>
      <c r="D3508" s="4">
        <f>IF(OR(A3507&gt;=2^I$9,C3507&lt;=VrefLow),"",ROUND(((C3508-VrefLow)*(2^REsolution))/(VrefHigh-VrefLow),0))</f>
        <v>552</v>
      </c>
      <c r="E3508" s="5" t="str">
        <f>IF(OR(A3507&gt;=2^I$9,C3507&lt;=VrefLow),"",DEC2BIN((MOD(D3508,4096)/512),3)&amp;DEC2BIN(MOD(D3508,512),9))</f>
        <v>001000101000</v>
      </c>
      <c r="F3508" s="1" t="str">
        <f>IF(OR(A3507&gt;=2^I$9,C3507&lt;=VrefLow),"",DEC2HEX(D3508,4))</f>
        <v>0228</v>
      </c>
    </row>
    <row r="3509" spans="1:6" x14ac:dyDescent="0.25">
      <c r="A3509" s="2">
        <f>IF(OR(A3508&gt;=2^I$9,C3508&lt;=VrefLow),"",A3508+1)</f>
        <v>3506</v>
      </c>
      <c r="B3509" s="6">
        <f>IF(OR(A3508&gt;=2^I$9,C3508&lt;=VrefLow),"",IF(B3508&lt;=0,"",(B3508-(M$6/(2^I$9)))))</f>
        <v>0.92343749999962443</v>
      </c>
      <c r="C3509" s="6">
        <f>IF(OR(A3508&gt;=2^I$9,C3508&lt;=VrefLow),"",(B3509*M$12)/(M$9+M$12))</f>
        <v>0.36343804300593385</v>
      </c>
      <c r="D3509" s="4">
        <f>IF(OR(A3508&gt;=2^I$9,C3508&lt;=VrefLow),"",ROUND(((C3509-VrefLow)*(2^REsolution))/(VrefHigh-VrefLow),0))</f>
        <v>551</v>
      </c>
      <c r="E3509" s="5" t="str">
        <f>IF(OR(A3508&gt;=2^I$9,C3508&lt;=VrefLow),"",DEC2BIN((MOD(D3509,4096)/512),3)&amp;DEC2BIN(MOD(D3509,512),9))</f>
        <v>001000100111</v>
      </c>
      <c r="F3509" s="1" t="str">
        <f>IF(OR(A3508&gt;=2^I$9,C3508&lt;=VrefLow),"",DEC2HEX(D3509,4))</f>
        <v>0227</v>
      </c>
    </row>
    <row r="3510" spans="1:6" x14ac:dyDescent="0.25">
      <c r="A3510" s="2">
        <f>IF(OR(A3509&gt;=2^I$9,C3509&lt;=VrefLow),"",A3509+1)</f>
        <v>3507</v>
      </c>
      <c r="B3510" s="6">
        <f>IF(OR(A3509&gt;=2^I$9,C3509&lt;=VrefLow),"",IF(B3509&lt;=0,"",(B3509-(M$6/(2^I$9)))))</f>
        <v>0.92187499999962441</v>
      </c>
      <c r="C3510" s="6">
        <f>IF(OR(A3509&gt;=2^I$9,C3509&lt;=VrefLow),"",(B3510*M$12)/(M$9+M$12))</f>
        <v>0.3628230886184447</v>
      </c>
      <c r="D3510" s="4">
        <f>IF(OR(A3509&gt;=2^I$9,C3509&lt;=VrefLow),"",ROUND(((C3510-VrefLow)*(2^REsolution))/(VrefHigh-VrefLow),0))</f>
        <v>550</v>
      </c>
      <c r="E3510" s="5" t="str">
        <f>IF(OR(A3509&gt;=2^I$9,C3509&lt;=VrefLow),"",DEC2BIN((MOD(D3510,4096)/512),3)&amp;DEC2BIN(MOD(D3510,512),9))</f>
        <v>001000100110</v>
      </c>
      <c r="F3510" s="1" t="str">
        <f>IF(OR(A3509&gt;=2^I$9,C3509&lt;=VrefLow),"",DEC2HEX(D3510,4))</f>
        <v>0226</v>
      </c>
    </row>
    <row r="3511" spans="1:6" x14ac:dyDescent="0.25">
      <c r="A3511" s="2">
        <f>IF(OR(A3510&gt;=2^I$9,C3510&lt;=VrefLow),"",A3510+1)</f>
        <v>3508</v>
      </c>
      <c r="B3511" s="6">
        <f>IF(OR(A3510&gt;=2^I$9,C3510&lt;=VrefLow),"",IF(B3510&lt;=0,"",(B3510-(M$6/(2^I$9)))))</f>
        <v>0.92031249999962439</v>
      </c>
      <c r="C3511" s="6">
        <f>IF(OR(A3510&gt;=2^I$9,C3510&lt;=VrefLow),"",(B3511*M$12)/(M$9+M$12))</f>
        <v>0.36220813423095555</v>
      </c>
      <c r="D3511" s="4">
        <f>IF(OR(A3510&gt;=2^I$9,C3510&lt;=VrefLow),"",ROUND(((C3511-VrefLow)*(2^REsolution))/(VrefHigh-VrefLow),0))</f>
        <v>549</v>
      </c>
      <c r="E3511" s="5" t="str">
        <f>IF(OR(A3510&gt;=2^I$9,C3510&lt;=VrefLow),"",DEC2BIN((MOD(D3511,4096)/512),3)&amp;DEC2BIN(MOD(D3511,512),9))</f>
        <v>001000100101</v>
      </c>
      <c r="F3511" s="1" t="str">
        <f>IF(OR(A3510&gt;=2^I$9,C3510&lt;=VrefLow),"",DEC2HEX(D3511,4))</f>
        <v>0225</v>
      </c>
    </row>
    <row r="3512" spans="1:6" x14ac:dyDescent="0.25">
      <c r="A3512" s="2">
        <f>IF(OR(A3511&gt;=2^I$9,C3511&lt;=VrefLow),"",A3511+1)</f>
        <v>3509</v>
      </c>
      <c r="B3512" s="6">
        <f>IF(OR(A3511&gt;=2^I$9,C3511&lt;=VrefLow),"",IF(B3511&lt;=0,"",(B3511-(M$6/(2^I$9)))))</f>
        <v>0.91874999999962437</v>
      </c>
      <c r="C3512" s="6">
        <f>IF(OR(A3511&gt;=2^I$9,C3511&lt;=VrefLow),"",(B3512*M$12)/(M$9+M$12))</f>
        <v>0.36159317984346639</v>
      </c>
      <c r="D3512" s="4">
        <f>IF(OR(A3511&gt;=2^I$9,C3511&lt;=VrefLow),"",ROUND(((C3512-VrefLow)*(2^REsolution))/(VrefHigh-VrefLow),0))</f>
        <v>549</v>
      </c>
      <c r="E3512" s="5" t="str">
        <f>IF(OR(A3511&gt;=2^I$9,C3511&lt;=VrefLow),"",DEC2BIN((MOD(D3512,4096)/512),3)&amp;DEC2BIN(MOD(D3512,512),9))</f>
        <v>001000100101</v>
      </c>
      <c r="F3512" s="1" t="str">
        <f>IF(OR(A3511&gt;=2^I$9,C3511&lt;=VrefLow),"",DEC2HEX(D3512,4))</f>
        <v>0225</v>
      </c>
    </row>
    <row r="3513" spans="1:6" x14ac:dyDescent="0.25">
      <c r="A3513" s="2">
        <f>IF(OR(A3512&gt;=2^I$9,C3512&lt;=VrefLow),"",A3512+1)</f>
        <v>3510</v>
      </c>
      <c r="B3513" s="6">
        <f>IF(OR(A3512&gt;=2^I$9,C3512&lt;=VrefLow),"",IF(B3512&lt;=0,"",(B3512-(M$6/(2^I$9)))))</f>
        <v>0.91718749999962434</v>
      </c>
      <c r="C3513" s="6">
        <f>IF(OR(A3512&gt;=2^I$9,C3512&lt;=VrefLow),"",(B3513*M$12)/(M$9+M$12))</f>
        <v>0.3609782254559773</v>
      </c>
      <c r="D3513" s="4">
        <f>IF(OR(A3512&gt;=2^I$9,C3512&lt;=VrefLow),"",ROUND(((C3513-VrefLow)*(2^REsolution))/(VrefHigh-VrefLow),0))</f>
        <v>548</v>
      </c>
      <c r="E3513" s="5" t="str">
        <f>IF(OR(A3512&gt;=2^I$9,C3512&lt;=VrefLow),"",DEC2BIN((MOD(D3513,4096)/512),3)&amp;DEC2BIN(MOD(D3513,512),9))</f>
        <v>001000100100</v>
      </c>
      <c r="F3513" s="1" t="str">
        <f>IF(OR(A3512&gt;=2^I$9,C3512&lt;=VrefLow),"",DEC2HEX(D3513,4))</f>
        <v>0224</v>
      </c>
    </row>
    <row r="3514" spans="1:6" x14ac:dyDescent="0.25">
      <c r="A3514" s="2">
        <f>IF(OR(A3513&gt;=2^I$9,C3513&lt;=VrefLow),"",A3513+1)</f>
        <v>3511</v>
      </c>
      <c r="B3514" s="6">
        <f>IF(OR(A3513&gt;=2^I$9,C3513&lt;=VrefLow),"",IF(B3513&lt;=0,"",(B3513-(M$6/(2^I$9)))))</f>
        <v>0.91562499999962432</v>
      </c>
      <c r="C3514" s="6">
        <f>IF(OR(A3513&gt;=2^I$9,C3513&lt;=VrefLow),"",(B3514*M$12)/(M$9+M$12))</f>
        <v>0.36036327106848809</v>
      </c>
      <c r="D3514" s="4">
        <f>IF(OR(A3513&gt;=2^I$9,C3513&lt;=VrefLow),"",ROUND(((C3514-VrefLow)*(2^REsolution))/(VrefHigh-VrefLow),0))</f>
        <v>547</v>
      </c>
      <c r="E3514" s="5" t="str">
        <f>IF(OR(A3513&gt;=2^I$9,C3513&lt;=VrefLow),"",DEC2BIN((MOD(D3514,4096)/512),3)&amp;DEC2BIN(MOD(D3514,512),9))</f>
        <v>001000100011</v>
      </c>
      <c r="F3514" s="1" t="str">
        <f>IF(OR(A3513&gt;=2^I$9,C3513&lt;=VrefLow),"",DEC2HEX(D3514,4))</f>
        <v>0223</v>
      </c>
    </row>
    <row r="3515" spans="1:6" x14ac:dyDescent="0.25">
      <c r="A3515" s="2">
        <f>IF(OR(A3514&gt;=2^I$9,C3514&lt;=VrefLow),"",A3514+1)</f>
        <v>3512</v>
      </c>
      <c r="B3515" s="6">
        <f>IF(OR(A3514&gt;=2^I$9,C3514&lt;=VrefLow),"",IF(B3514&lt;=0,"",(B3514-(M$6/(2^I$9)))))</f>
        <v>0.9140624999996243</v>
      </c>
      <c r="C3515" s="6">
        <f>IF(OR(A3514&gt;=2^I$9,C3514&lt;=VrefLow),"",(B3515*M$12)/(M$9+M$12))</f>
        <v>0.35974831668099899</v>
      </c>
      <c r="D3515" s="4">
        <f>IF(OR(A3514&gt;=2^I$9,C3514&lt;=VrefLow),"",ROUND(((C3515-VrefLow)*(2^REsolution))/(VrefHigh-VrefLow),0))</f>
        <v>546</v>
      </c>
      <c r="E3515" s="5" t="str">
        <f>IF(OR(A3514&gt;=2^I$9,C3514&lt;=VrefLow),"",DEC2BIN((MOD(D3515,4096)/512),3)&amp;DEC2BIN(MOD(D3515,512),9))</f>
        <v>001000100010</v>
      </c>
      <c r="F3515" s="1" t="str">
        <f>IF(OR(A3514&gt;=2^I$9,C3514&lt;=VrefLow),"",DEC2HEX(D3515,4))</f>
        <v>0222</v>
      </c>
    </row>
    <row r="3516" spans="1:6" x14ac:dyDescent="0.25">
      <c r="A3516" s="2">
        <f>IF(OR(A3515&gt;=2^I$9,C3515&lt;=VrefLow),"",A3515+1)</f>
        <v>3513</v>
      </c>
      <c r="B3516" s="6">
        <f>IF(OR(A3515&gt;=2^I$9,C3515&lt;=VrefLow),"",IF(B3515&lt;=0,"",(B3515-(M$6/(2^I$9)))))</f>
        <v>0.91249999999962428</v>
      </c>
      <c r="C3516" s="6">
        <f>IF(OR(A3515&gt;=2^I$9,C3515&lt;=VrefLow),"",(B3516*M$12)/(M$9+M$12))</f>
        <v>0.35913336229350984</v>
      </c>
      <c r="D3516" s="4">
        <f>IF(OR(A3515&gt;=2^I$9,C3515&lt;=VrefLow),"",ROUND(((C3516-VrefLow)*(2^REsolution))/(VrefHigh-VrefLow),0))</f>
        <v>545</v>
      </c>
      <c r="E3516" s="5" t="str">
        <f>IF(OR(A3515&gt;=2^I$9,C3515&lt;=VrefLow),"",DEC2BIN((MOD(D3516,4096)/512),3)&amp;DEC2BIN(MOD(D3516,512),9))</f>
        <v>001000100001</v>
      </c>
      <c r="F3516" s="1" t="str">
        <f>IF(OR(A3515&gt;=2^I$9,C3515&lt;=VrefLow),"",DEC2HEX(D3516,4))</f>
        <v>0221</v>
      </c>
    </row>
    <row r="3517" spans="1:6" x14ac:dyDescent="0.25">
      <c r="A3517" s="2">
        <f>IF(OR(A3516&gt;=2^I$9,C3516&lt;=VrefLow),"",A3516+1)</f>
        <v>3514</v>
      </c>
      <c r="B3517" s="6">
        <f>IF(OR(A3516&gt;=2^I$9,C3516&lt;=VrefLow),"",IF(B3516&lt;=0,"",(B3516-(M$6/(2^I$9)))))</f>
        <v>0.91093749999962426</v>
      </c>
      <c r="C3517" s="6">
        <f>IF(OR(A3516&gt;=2^I$9,C3516&lt;=VrefLow),"",(B3517*M$12)/(M$9+M$12))</f>
        <v>0.35851840790602063</v>
      </c>
      <c r="D3517" s="4">
        <f>IF(OR(A3516&gt;=2^I$9,C3516&lt;=VrefLow),"",ROUND(((C3517-VrefLow)*(2^REsolution))/(VrefHigh-VrefLow),0))</f>
        <v>544</v>
      </c>
      <c r="E3517" s="5" t="str">
        <f>IF(OR(A3516&gt;=2^I$9,C3516&lt;=VrefLow),"",DEC2BIN((MOD(D3517,4096)/512),3)&amp;DEC2BIN(MOD(D3517,512),9))</f>
        <v>001000100000</v>
      </c>
      <c r="F3517" s="1" t="str">
        <f>IF(OR(A3516&gt;=2^I$9,C3516&lt;=VrefLow),"",DEC2HEX(D3517,4))</f>
        <v>0220</v>
      </c>
    </row>
    <row r="3518" spans="1:6" x14ac:dyDescent="0.25">
      <c r="A3518" s="2">
        <f>IF(OR(A3517&gt;=2^I$9,C3517&lt;=VrefLow),"",A3517+1)</f>
        <v>3515</v>
      </c>
      <c r="B3518" s="6">
        <f>IF(OR(A3517&gt;=2^I$9,C3517&lt;=VrefLow),"",IF(B3517&lt;=0,"",(B3517-(M$6/(2^I$9)))))</f>
        <v>0.90937499999962423</v>
      </c>
      <c r="C3518" s="6">
        <f>IF(OR(A3517&gt;=2^I$9,C3517&lt;=VrefLow),"",(B3518*M$12)/(M$9+M$12))</f>
        <v>0.35790345351853153</v>
      </c>
      <c r="D3518" s="4">
        <f>IF(OR(A3517&gt;=2^I$9,C3517&lt;=VrefLow),"",ROUND(((C3518-VrefLow)*(2^REsolution))/(VrefHigh-VrefLow),0))</f>
        <v>543</v>
      </c>
      <c r="E3518" s="5" t="str">
        <f>IF(OR(A3517&gt;=2^I$9,C3517&lt;=VrefLow),"",DEC2BIN((MOD(D3518,4096)/512),3)&amp;DEC2BIN(MOD(D3518,512),9))</f>
        <v>001000011111</v>
      </c>
      <c r="F3518" s="1" t="str">
        <f>IF(OR(A3517&gt;=2^I$9,C3517&lt;=VrefLow),"",DEC2HEX(D3518,4))</f>
        <v>021F</v>
      </c>
    </row>
    <row r="3519" spans="1:6" x14ac:dyDescent="0.25">
      <c r="A3519" s="2">
        <f>IF(OR(A3518&gt;=2^I$9,C3518&lt;=VrefLow),"",A3518+1)</f>
        <v>3516</v>
      </c>
      <c r="B3519" s="6">
        <f>IF(OR(A3518&gt;=2^I$9,C3518&lt;=VrefLow),"",IF(B3518&lt;=0,"",(B3518-(M$6/(2^I$9)))))</f>
        <v>0.90781249999962421</v>
      </c>
      <c r="C3519" s="6">
        <f>IF(OR(A3518&gt;=2^I$9,C3518&lt;=VrefLow),"",(B3519*M$12)/(M$9+M$12))</f>
        <v>0.35728849913104233</v>
      </c>
      <c r="D3519" s="4">
        <f>IF(OR(A3518&gt;=2^I$9,C3518&lt;=VrefLow),"",ROUND(((C3519-VrefLow)*(2^REsolution))/(VrefHigh-VrefLow),0))</f>
        <v>542</v>
      </c>
      <c r="E3519" s="5" t="str">
        <f>IF(OR(A3518&gt;=2^I$9,C3518&lt;=VrefLow),"",DEC2BIN((MOD(D3519,4096)/512),3)&amp;DEC2BIN(MOD(D3519,512),9))</f>
        <v>001000011110</v>
      </c>
      <c r="F3519" s="1" t="str">
        <f>IF(OR(A3518&gt;=2^I$9,C3518&lt;=VrefLow),"",DEC2HEX(D3519,4))</f>
        <v>021E</v>
      </c>
    </row>
    <row r="3520" spans="1:6" x14ac:dyDescent="0.25">
      <c r="A3520" s="2">
        <f>IF(OR(A3519&gt;=2^I$9,C3519&lt;=VrefLow),"",A3519+1)</f>
        <v>3517</v>
      </c>
      <c r="B3520" s="6">
        <f>IF(OR(A3519&gt;=2^I$9,C3519&lt;=VrefLow),"",IF(B3519&lt;=0,"",(B3519-(M$6/(2^I$9)))))</f>
        <v>0.90624999999962419</v>
      </c>
      <c r="C3520" s="6">
        <f>IF(OR(A3519&gt;=2^I$9,C3519&lt;=VrefLow),"",(B3520*M$12)/(M$9+M$12))</f>
        <v>0.35667354474355323</v>
      </c>
      <c r="D3520" s="4">
        <f>IF(OR(A3519&gt;=2^I$9,C3519&lt;=VrefLow),"",ROUND(((C3520-VrefLow)*(2^REsolution))/(VrefHigh-VrefLow),0))</f>
        <v>541</v>
      </c>
      <c r="E3520" s="5" t="str">
        <f>IF(OR(A3519&gt;=2^I$9,C3519&lt;=VrefLow),"",DEC2BIN((MOD(D3520,4096)/512),3)&amp;DEC2BIN(MOD(D3520,512),9))</f>
        <v>001000011101</v>
      </c>
      <c r="F3520" s="1" t="str">
        <f>IF(OR(A3519&gt;=2^I$9,C3519&lt;=VrefLow),"",DEC2HEX(D3520,4))</f>
        <v>021D</v>
      </c>
    </row>
    <row r="3521" spans="1:6" x14ac:dyDescent="0.25">
      <c r="A3521" s="2">
        <f>IF(OR(A3520&gt;=2^I$9,C3520&lt;=VrefLow),"",A3520+1)</f>
        <v>3518</v>
      </c>
      <c r="B3521" s="6">
        <f>IF(OR(A3520&gt;=2^I$9,C3520&lt;=VrefLow),"",IF(B3520&lt;=0,"",(B3520-(M$6/(2^I$9)))))</f>
        <v>0.90468749999962417</v>
      </c>
      <c r="C3521" s="6">
        <f>IF(OR(A3520&gt;=2^I$9,C3520&lt;=VrefLow),"",(B3521*M$12)/(M$9+M$12))</f>
        <v>0.35605859035606408</v>
      </c>
      <c r="D3521" s="4">
        <f>IF(OR(A3520&gt;=2^I$9,C3520&lt;=VrefLow),"",ROUND(((C3521-VrefLow)*(2^REsolution))/(VrefHigh-VrefLow),0))</f>
        <v>540</v>
      </c>
      <c r="E3521" s="5" t="str">
        <f>IF(OR(A3520&gt;=2^I$9,C3520&lt;=VrefLow),"",DEC2BIN((MOD(D3521,4096)/512),3)&amp;DEC2BIN(MOD(D3521,512),9))</f>
        <v>001000011100</v>
      </c>
      <c r="F3521" s="1" t="str">
        <f>IF(OR(A3520&gt;=2^I$9,C3520&lt;=VrefLow),"",DEC2HEX(D3521,4))</f>
        <v>021C</v>
      </c>
    </row>
    <row r="3522" spans="1:6" x14ac:dyDescent="0.25">
      <c r="A3522" s="2">
        <f>IF(OR(A3521&gt;=2^I$9,C3521&lt;=VrefLow),"",A3521+1)</f>
        <v>3519</v>
      </c>
      <c r="B3522" s="6">
        <f>IF(OR(A3521&gt;=2^I$9,C3521&lt;=VrefLow),"",IF(B3521&lt;=0,"",(B3521-(M$6/(2^I$9)))))</f>
        <v>0.90312499999962415</v>
      </c>
      <c r="C3522" s="6">
        <f>IF(OR(A3521&gt;=2^I$9,C3521&lt;=VrefLow),"",(B3522*M$12)/(M$9+M$12))</f>
        <v>0.35544363596857492</v>
      </c>
      <c r="D3522" s="4">
        <f>IF(OR(A3521&gt;=2^I$9,C3521&lt;=VrefLow),"",ROUND(((C3522-VrefLow)*(2^REsolution))/(VrefHigh-VrefLow),0))</f>
        <v>539</v>
      </c>
      <c r="E3522" s="5" t="str">
        <f>IF(OR(A3521&gt;=2^I$9,C3521&lt;=VrefLow),"",DEC2BIN((MOD(D3522,4096)/512),3)&amp;DEC2BIN(MOD(D3522,512),9))</f>
        <v>001000011011</v>
      </c>
      <c r="F3522" s="1" t="str">
        <f>IF(OR(A3521&gt;=2^I$9,C3521&lt;=VrefLow),"",DEC2HEX(D3522,4))</f>
        <v>021B</v>
      </c>
    </row>
    <row r="3523" spans="1:6" x14ac:dyDescent="0.25">
      <c r="A3523" s="2">
        <f>IF(OR(A3522&gt;=2^I$9,C3522&lt;=VrefLow),"",A3522+1)</f>
        <v>3520</v>
      </c>
      <c r="B3523" s="6">
        <f>IF(OR(A3522&gt;=2^I$9,C3522&lt;=VrefLow),"",IF(B3522&lt;=0,"",(B3522-(M$6/(2^I$9)))))</f>
        <v>0.90156249999962412</v>
      </c>
      <c r="C3523" s="6">
        <f>IF(OR(A3522&gt;=2^I$9,C3522&lt;=VrefLow),"",(B3523*M$12)/(M$9+M$12))</f>
        <v>0.35482868158108577</v>
      </c>
      <c r="D3523" s="4">
        <f>IF(OR(A3522&gt;=2^I$9,C3522&lt;=VrefLow),"",ROUND(((C3523-VrefLow)*(2^REsolution))/(VrefHigh-VrefLow),0))</f>
        <v>538</v>
      </c>
      <c r="E3523" s="5" t="str">
        <f>IF(OR(A3522&gt;=2^I$9,C3522&lt;=VrefLow),"",DEC2BIN((MOD(D3523,4096)/512),3)&amp;DEC2BIN(MOD(D3523,512),9))</f>
        <v>001000011010</v>
      </c>
      <c r="F3523" s="1" t="str">
        <f>IF(OR(A3522&gt;=2^I$9,C3522&lt;=VrefLow),"",DEC2HEX(D3523,4))</f>
        <v>021A</v>
      </c>
    </row>
    <row r="3524" spans="1:6" x14ac:dyDescent="0.25">
      <c r="A3524" s="2">
        <f>IF(OR(A3523&gt;=2^I$9,C3523&lt;=VrefLow),"",A3523+1)</f>
        <v>3521</v>
      </c>
      <c r="B3524" s="6">
        <f>IF(OR(A3523&gt;=2^I$9,C3523&lt;=VrefLow),"",IF(B3523&lt;=0,"",(B3523-(M$6/(2^I$9)))))</f>
        <v>0.8999999999996241</v>
      </c>
      <c r="C3524" s="6">
        <f>IF(OR(A3523&gt;=2^I$9,C3523&lt;=VrefLow),"",(B3524*M$12)/(M$9+M$12))</f>
        <v>0.35421372719359667</v>
      </c>
      <c r="D3524" s="4">
        <f>IF(OR(A3523&gt;=2^I$9,C3523&lt;=VrefLow),"",ROUND(((C3524-VrefLow)*(2^REsolution))/(VrefHigh-VrefLow),0))</f>
        <v>537</v>
      </c>
      <c r="E3524" s="5" t="str">
        <f>IF(OR(A3523&gt;=2^I$9,C3523&lt;=VrefLow),"",DEC2BIN((MOD(D3524,4096)/512),3)&amp;DEC2BIN(MOD(D3524,512),9))</f>
        <v>001000011001</v>
      </c>
      <c r="F3524" s="1" t="str">
        <f>IF(OR(A3523&gt;=2^I$9,C3523&lt;=VrefLow),"",DEC2HEX(D3524,4))</f>
        <v>0219</v>
      </c>
    </row>
    <row r="3525" spans="1:6" x14ac:dyDescent="0.25">
      <c r="A3525" s="2">
        <f>IF(OR(A3524&gt;=2^I$9,C3524&lt;=VrefLow),"",A3524+1)</f>
        <v>3522</v>
      </c>
      <c r="B3525" s="6">
        <f>IF(OR(A3524&gt;=2^I$9,C3524&lt;=VrefLow),"",IF(B3524&lt;=0,"",(B3524-(M$6/(2^I$9)))))</f>
        <v>0.89843749999962408</v>
      </c>
      <c r="C3525" s="6">
        <f>IF(OR(A3524&gt;=2^I$9,C3524&lt;=VrefLow),"",(B3525*M$12)/(M$9+M$12))</f>
        <v>0.35359877280610746</v>
      </c>
      <c r="D3525" s="4">
        <f>IF(OR(A3524&gt;=2^I$9,C3524&lt;=VrefLow),"",ROUND(((C3525-VrefLow)*(2^REsolution))/(VrefHigh-VrefLow),0))</f>
        <v>536</v>
      </c>
      <c r="E3525" s="5" t="str">
        <f>IF(OR(A3524&gt;=2^I$9,C3524&lt;=VrefLow),"",DEC2BIN((MOD(D3525,4096)/512),3)&amp;DEC2BIN(MOD(D3525,512),9))</f>
        <v>001000011000</v>
      </c>
      <c r="F3525" s="1" t="str">
        <f>IF(OR(A3524&gt;=2^I$9,C3524&lt;=VrefLow),"",DEC2HEX(D3525,4))</f>
        <v>0218</v>
      </c>
    </row>
    <row r="3526" spans="1:6" x14ac:dyDescent="0.25">
      <c r="A3526" s="2">
        <f>IF(OR(A3525&gt;=2^I$9,C3525&lt;=VrefLow),"",A3525+1)</f>
        <v>3523</v>
      </c>
      <c r="B3526" s="6">
        <f>IF(OR(A3525&gt;=2^I$9,C3525&lt;=VrefLow),"",IF(B3525&lt;=0,"",(B3525-(M$6/(2^I$9)))))</f>
        <v>0.89687499999962406</v>
      </c>
      <c r="C3526" s="6">
        <f>IF(OR(A3525&gt;=2^I$9,C3525&lt;=VrefLow),"",(B3526*M$12)/(M$9+M$12))</f>
        <v>0.35298381841861837</v>
      </c>
      <c r="D3526" s="4">
        <f>IF(OR(A3525&gt;=2^I$9,C3525&lt;=VrefLow),"",ROUND(((C3526-VrefLow)*(2^REsolution))/(VrefHigh-VrefLow),0))</f>
        <v>535</v>
      </c>
      <c r="E3526" s="5" t="str">
        <f>IF(OR(A3525&gt;=2^I$9,C3525&lt;=VrefLow),"",DEC2BIN((MOD(D3526,4096)/512),3)&amp;DEC2BIN(MOD(D3526,512),9))</f>
        <v>001000010111</v>
      </c>
      <c r="F3526" s="1" t="str">
        <f>IF(OR(A3525&gt;=2^I$9,C3525&lt;=VrefLow),"",DEC2HEX(D3526,4))</f>
        <v>0217</v>
      </c>
    </row>
    <row r="3527" spans="1:6" x14ac:dyDescent="0.25">
      <c r="A3527" s="2">
        <f>IF(OR(A3526&gt;=2^I$9,C3526&lt;=VrefLow),"",A3526+1)</f>
        <v>3524</v>
      </c>
      <c r="B3527" s="6">
        <f>IF(OR(A3526&gt;=2^I$9,C3526&lt;=VrefLow),"",IF(B3526&lt;=0,"",(B3526-(M$6/(2^I$9)))))</f>
        <v>0.89531249999962403</v>
      </c>
      <c r="C3527" s="6">
        <f>IF(OR(A3526&gt;=2^I$9,C3526&lt;=VrefLow),"",(B3527*M$12)/(M$9+M$12))</f>
        <v>0.35236886403112916</v>
      </c>
      <c r="D3527" s="4">
        <f>IF(OR(A3526&gt;=2^I$9,C3526&lt;=VrefLow),"",ROUND(((C3527-VrefLow)*(2^REsolution))/(VrefHigh-VrefLow),0))</f>
        <v>535</v>
      </c>
      <c r="E3527" s="5" t="str">
        <f>IF(OR(A3526&gt;=2^I$9,C3526&lt;=VrefLow),"",DEC2BIN((MOD(D3527,4096)/512),3)&amp;DEC2BIN(MOD(D3527,512),9))</f>
        <v>001000010111</v>
      </c>
      <c r="F3527" s="1" t="str">
        <f>IF(OR(A3526&gt;=2^I$9,C3526&lt;=VrefLow),"",DEC2HEX(D3527,4))</f>
        <v>0217</v>
      </c>
    </row>
    <row r="3528" spans="1:6" x14ac:dyDescent="0.25">
      <c r="A3528" s="2">
        <f>IF(OR(A3527&gt;=2^I$9,C3527&lt;=VrefLow),"",A3527+1)</f>
        <v>3525</v>
      </c>
      <c r="B3528" s="6">
        <f>IF(OR(A3527&gt;=2^I$9,C3527&lt;=VrefLow),"",IF(B3527&lt;=0,"",(B3527-(M$6/(2^I$9)))))</f>
        <v>0.89374999999962401</v>
      </c>
      <c r="C3528" s="6">
        <f>IF(OR(A3527&gt;=2^I$9,C3527&lt;=VrefLow),"",(B3528*M$12)/(M$9+M$12))</f>
        <v>0.35175390964364001</v>
      </c>
      <c r="D3528" s="4">
        <f>IF(OR(A3527&gt;=2^I$9,C3527&lt;=VrefLow),"",ROUND(((C3528-VrefLow)*(2^REsolution))/(VrefHigh-VrefLow),0))</f>
        <v>534</v>
      </c>
      <c r="E3528" s="5" t="str">
        <f>IF(OR(A3527&gt;=2^I$9,C3527&lt;=VrefLow),"",DEC2BIN((MOD(D3528,4096)/512),3)&amp;DEC2BIN(MOD(D3528,512),9))</f>
        <v>001000010110</v>
      </c>
      <c r="F3528" s="1" t="str">
        <f>IF(OR(A3527&gt;=2^I$9,C3527&lt;=VrefLow),"",DEC2HEX(D3528,4))</f>
        <v>0216</v>
      </c>
    </row>
    <row r="3529" spans="1:6" x14ac:dyDescent="0.25">
      <c r="A3529" s="2">
        <f>IF(OR(A3528&gt;=2^I$9,C3528&lt;=VrefLow),"",A3528+1)</f>
        <v>3526</v>
      </c>
      <c r="B3529" s="6">
        <f>IF(OR(A3528&gt;=2^I$9,C3528&lt;=VrefLow),"",IF(B3528&lt;=0,"",(B3528-(M$6/(2^I$9)))))</f>
        <v>0.89218749999962399</v>
      </c>
      <c r="C3529" s="6">
        <f>IF(OR(A3528&gt;=2^I$9,C3528&lt;=VrefLow),"",(B3529*M$12)/(M$9+M$12))</f>
        <v>0.35113895525615091</v>
      </c>
      <c r="D3529" s="4">
        <f>IF(OR(A3528&gt;=2^I$9,C3528&lt;=VrefLow),"",ROUND(((C3529-VrefLow)*(2^REsolution))/(VrefHigh-VrefLow),0))</f>
        <v>533</v>
      </c>
      <c r="E3529" s="5" t="str">
        <f>IF(OR(A3528&gt;=2^I$9,C3528&lt;=VrefLow),"",DEC2BIN((MOD(D3529,4096)/512),3)&amp;DEC2BIN(MOD(D3529,512),9))</f>
        <v>001000010101</v>
      </c>
      <c r="F3529" s="1" t="str">
        <f>IF(OR(A3528&gt;=2^I$9,C3528&lt;=VrefLow),"",DEC2HEX(D3529,4))</f>
        <v>0215</v>
      </c>
    </row>
    <row r="3530" spans="1:6" x14ac:dyDescent="0.25">
      <c r="A3530" s="2">
        <f>IF(OR(A3529&gt;=2^I$9,C3529&lt;=VrefLow),"",A3529+1)</f>
        <v>3527</v>
      </c>
      <c r="B3530" s="6">
        <f>IF(OR(A3529&gt;=2^I$9,C3529&lt;=VrefLow),"",IF(B3529&lt;=0,"",(B3529-(M$6/(2^I$9)))))</f>
        <v>0.89062499999962397</v>
      </c>
      <c r="C3530" s="6">
        <f>IF(OR(A3529&gt;=2^I$9,C3529&lt;=VrefLow),"",(B3530*M$12)/(M$9+M$12))</f>
        <v>0.3505240008686617</v>
      </c>
      <c r="D3530" s="4">
        <f>IF(OR(A3529&gt;=2^I$9,C3529&lt;=VrefLow),"",ROUND(((C3530-VrefLow)*(2^REsolution))/(VrefHigh-VrefLow),0))</f>
        <v>532</v>
      </c>
      <c r="E3530" s="5" t="str">
        <f>IF(OR(A3529&gt;=2^I$9,C3529&lt;=VrefLow),"",DEC2BIN((MOD(D3530,4096)/512),3)&amp;DEC2BIN(MOD(D3530,512),9))</f>
        <v>001000010100</v>
      </c>
      <c r="F3530" s="1" t="str">
        <f>IF(OR(A3529&gt;=2^I$9,C3529&lt;=VrefLow),"",DEC2HEX(D3530,4))</f>
        <v>0214</v>
      </c>
    </row>
    <row r="3531" spans="1:6" x14ac:dyDescent="0.25">
      <c r="A3531" s="2">
        <f>IF(OR(A3530&gt;=2^I$9,C3530&lt;=VrefLow),"",A3530+1)</f>
        <v>3528</v>
      </c>
      <c r="B3531" s="6">
        <f>IF(OR(A3530&gt;=2^I$9,C3530&lt;=VrefLow),"",IF(B3530&lt;=0,"",(B3530-(M$6/(2^I$9)))))</f>
        <v>0.88906249999962395</v>
      </c>
      <c r="C3531" s="6">
        <f>IF(OR(A3530&gt;=2^I$9,C3530&lt;=VrefLow),"",(B3531*M$12)/(M$9+M$12))</f>
        <v>0.3499090464811726</v>
      </c>
      <c r="D3531" s="4">
        <f>IF(OR(A3530&gt;=2^I$9,C3530&lt;=VrefLow),"",ROUND(((C3531-VrefLow)*(2^REsolution))/(VrefHigh-VrefLow),0))</f>
        <v>531</v>
      </c>
      <c r="E3531" s="5" t="str">
        <f>IF(OR(A3530&gt;=2^I$9,C3530&lt;=VrefLow),"",DEC2BIN((MOD(D3531,4096)/512),3)&amp;DEC2BIN(MOD(D3531,512),9))</f>
        <v>001000010011</v>
      </c>
      <c r="F3531" s="1" t="str">
        <f>IF(OR(A3530&gt;=2^I$9,C3530&lt;=VrefLow),"",DEC2HEX(D3531,4))</f>
        <v>0213</v>
      </c>
    </row>
    <row r="3532" spans="1:6" x14ac:dyDescent="0.25">
      <c r="A3532" s="2">
        <f>IF(OR(A3531&gt;=2^I$9,C3531&lt;=VrefLow),"",A3531+1)</f>
        <v>3529</v>
      </c>
      <c r="B3532" s="6">
        <f>IF(OR(A3531&gt;=2^I$9,C3531&lt;=VrefLow),"",IF(B3531&lt;=0,"",(B3531-(M$6/(2^I$9)))))</f>
        <v>0.88749999999962392</v>
      </c>
      <c r="C3532" s="6">
        <f>IF(OR(A3531&gt;=2^I$9,C3531&lt;=VrefLow),"",(B3532*M$12)/(M$9+M$12))</f>
        <v>0.34929409209368345</v>
      </c>
      <c r="D3532" s="4">
        <f>IF(OR(A3531&gt;=2^I$9,C3531&lt;=VrefLow),"",ROUND(((C3532-VrefLow)*(2^REsolution))/(VrefHigh-VrefLow),0))</f>
        <v>530</v>
      </c>
      <c r="E3532" s="5" t="str">
        <f>IF(OR(A3531&gt;=2^I$9,C3531&lt;=VrefLow),"",DEC2BIN((MOD(D3532,4096)/512),3)&amp;DEC2BIN(MOD(D3532,512),9))</f>
        <v>001000010010</v>
      </c>
      <c r="F3532" s="1" t="str">
        <f>IF(OR(A3531&gt;=2^I$9,C3531&lt;=VrefLow),"",DEC2HEX(D3532,4))</f>
        <v>0212</v>
      </c>
    </row>
    <row r="3533" spans="1:6" x14ac:dyDescent="0.25">
      <c r="A3533" s="2">
        <f>IF(OR(A3532&gt;=2^I$9,C3532&lt;=VrefLow),"",A3532+1)</f>
        <v>3530</v>
      </c>
      <c r="B3533" s="6">
        <f>IF(OR(A3532&gt;=2^I$9,C3532&lt;=VrefLow),"",IF(B3532&lt;=0,"",(B3532-(M$6/(2^I$9)))))</f>
        <v>0.8859374999996239</v>
      </c>
      <c r="C3533" s="6">
        <f>IF(OR(A3532&gt;=2^I$9,C3532&lt;=VrefLow),"",(B3533*M$12)/(M$9+M$12))</f>
        <v>0.3486791377061943</v>
      </c>
      <c r="D3533" s="4">
        <f>IF(OR(A3532&gt;=2^I$9,C3532&lt;=VrefLow),"",ROUND(((C3533-VrefLow)*(2^REsolution))/(VrefHigh-VrefLow),0))</f>
        <v>529</v>
      </c>
      <c r="E3533" s="5" t="str">
        <f>IF(OR(A3532&gt;=2^I$9,C3532&lt;=VrefLow),"",DEC2BIN((MOD(D3533,4096)/512),3)&amp;DEC2BIN(MOD(D3533,512),9))</f>
        <v>001000010001</v>
      </c>
      <c r="F3533" s="1" t="str">
        <f>IF(OR(A3532&gt;=2^I$9,C3532&lt;=VrefLow),"",DEC2HEX(D3533,4))</f>
        <v>0211</v>
      </c>
    </row>
    <row r="3534" spans="1:6" x14ac:dyDescent="0.25">
      <c r="A3534" s="2">
        <f>IF(OR(A3533&gt;=2^I$9,C3533&lt;=VrefLow),"",A3533+1)</f>
        <v>3531</v>
      </c>
      <c r="B3534" s="6">
        <f>IF(OR(A3533&gt;=2^I$9,C3533&lt;=VrefLow),"",IF(B3533&lt;=0,"",(B3533-(M$6/(2^I$9)))))</f>
        <v>0.88437499999962388</v>
      </c>
      <c r="C3534" s="6">
        <f>IF(OR(A3533&gt;=2^I$9,C3533&lt;=VrefLow),"",(B3534*M$12)/(M$9+M$12))</f>
        <v>0.34806418331870514</v>
      </c>
      <c r="D3534" s="4">
        <f>IF(OR(A3533&gt;=2^I$9,C3533&lt;=VrefLow),"",ROUND(((C3534-VrefLow)*(2^REsolution))/(VrefHigh-VrefLow),0))</f>
        <v>528</v>
      </c>
      <c r="E3534" s="5" t="str">
        <f>IF(OR(A3533&gt;=2^I$9,C3533&lt;=VrefLow),"",DEC2BIN((MOD(D3534,4096)/512),3)&amp;DEC2BIN(MOD(D3534,512),9))</f>
        <v>001000010000</v>
      </c>
      <c r="F3534" s="1" t="str">
        <f>IF(OR(A3533&gt;=2^I$9,C3533&lt;=VrefLow),"",DEC2HEX(D3534,4))</f>
        <v>0210</v>
      </c>
    </row>
    <row r="3535" spans="1:6" x14ac:dyDescent="0.25">
      <c r="A3535" s="2">
        <f>IF(OR(A3534&gt;=2^I$9,C3534&lt;=VrefLow),"",A3534+1)</f>
        <v>3532</v>
      </c>
      <c r="B3535" s="6">
        <f>IF(OR(A3534&gt;=2^I$9,C3534&lt;=VrefLow),"",IF(B3534&lt;=0,"",(B3534-(M$6/(2^I$9)))))</f>
        <v>0.88281249999962386</v>
      </c>
      <c r="C3535" s="6">
        <f>IF(OR(A3534&gt;=2^I$9,C3534&lt;=VrefLow),"",(B3535*M$12)/(M$9+M$12))</f>
        <v>0.34744922893121599</v>
      </c>
      <c r="D3535" s="4">
        <f>IF(OR(A3534&gt;=2^I$9,C3534&lt;=VrefLow),"",ROUND(((C3535-VrefLow)*(2^REsolution))/(VrefHigh-VrefLow),0))</f>
        <v>527</v>
      </c>
      <c r="E3535" s="5" t="str">
        <f>IF(OR(A3534&gt;=2^I$9,C3534&lt;=VrefLow),"",DEC2BIN((MOD(D3535,4096)/512),3)&amp;DEC2BIN(MOD(D3535,512),9))</f>
        <v>001000001111</v>
      </c>
      <c r="F3535" s="1" t="str">
        <f>IF(OR(A3534&gt;=2^I$9,C3534&lt;=VrefLow),"",DEC2HEX(D3535,4))</f>
        <v>020F</v>
      </c>
    </row>
    <row r="3536" spans="1:6" x14ac:dyDescent="0.25">
      <c r="A3536" s="2">
        <f>IF(OR(A3535&gt;=2^I$9,C3535&lt;=VrefLow),"",A3535+1)</f>
        <v>3533</v>
      </c>
      <c r="B3536" s="6">
        <f>IF(OR(A3535&gt;=2^I$9,C3535&lt;=VrefLow),"",IF(B3535&lt;=0,"",(B3535-(M$6/(2^I$9)))))</f>
        <v>0.88124999999962383</v>
      </c>
      <c r="C3536" s="6">
        <f>IF(OR(A3535&gt;=2^I$9,C3535&lt;=VrefLow),"",(B3536*M$12)/(M$9+M$12))</f>
        <v>0.34683427454372684</v>
      </c>
      <c r="D3536" s="4">
        <f>IF(OR(A3535&gt;=2^I$9,C3535&lt;=VrefLow),"",ROUND(((C3536-VrefLow)*(2^REsolution))/(VrefHigh-VrefLow),0))</f>
        <v>526</v>
      </c>
      <c r="E3536" s="5" t="str">
        <f>IF(OR(A3535&gt;=2^I$9,C3535&lt;=VrefLow),"",DEC2BIN((MOD(D3536,4096)/512),3)&amp;DEC2BIN(MOD(D3536,512),9))</f>
        <v>001000001110</v>
      </c>
      <c r="F3536" s="1" t="str">
        <f>IF(OR(A3535&gt;=2^I$9,C3535&lt;=VrefLow),"",DEC2HEX(D3536,4))</f>
        <v>020E</v>
      </c>
    </row>
    <row r="3537" spans="1:6" x14ac:dyDescent="0.25">
      <c r="A3537" s="2">
        <f>IF(OR(A3536&gt;=2^I$9,C3536&lt;=VrefLow),"",A3536+1)</f>
        <v>3534</v>
      </c>
      <c r="B3537" s="6">
        <f>IF(OR(A3536&gt;=2^I$9,C3536&lt;=VrefLow),"",IF(B3536&lt;=0,"",(B3536-(M$6/(2^I$9)))))</f>
        <v>0.87968749999962381</v>
      </c>
      <c r="C3537" s="6">
        <f>IF(OR(A3536&gt;=2^I$9,C3536&lt;=VrefLow),"",(B3537*M$12)/(M$9+M$12))</f>
        <v>0.34621932015623769</v>
      </c>
      <c r="D3537" s="4">
        <f>IF(OR(A3536&gt;=2^I$9,C3536&lt;=VrefLow),"",ROUND(((C3537-VrefLow)*(2^REsolution))/(VrefHigh-VrefLow),0))</f>
        <v>525</v>
      </c>
      <c r="E3537" s="5" t="str">
        <f>IF(OR(A3536&gt;=2^I$9,C3536&lt;=VrefLow),"",DEC2BIN((MOD(D3537,4096)/512),3)&amp;DEC2BIN(MOD(D3537,512),9))</f>
        <v>001000001101</v>
      </c>
      <c r="F3537" s="1" t="str">
        <f>IF(OR(A3536&gt;=2^I$9,C3536&lt;=VrefLow),"",DEC2HEX(D3537,4))</f>
        <v>020D</v>
      </c>
    </row>
    <row r="3538" spans="1:6" x14ac:dyDescent="0.25">
      <c r="A3538" s="2">
        <f>IF(OR(A3537&gt;=2^I$9,C3537&lt;=VrefLow),"",A3537+1)</f>
        <v>3535</v>
      </c>
      <c r="B3538" s="6">
        <f>IF(OR(A3537&gt;=2^I$9,C3537&lt;=VrefLow),"",IF(B3537&lt;=0,"",(B3537-(M$6/(2^I$9)))))</f>
        <v>0.87812499999962379</v>
      </c>
      <c r="C3538" s="6">
        <f>IF(OR(A3537&gt;=2^I$9,C3537&lt;=VrefLow),"",(B3538*M$12)/(M$9+M$12))</f>
        <v>0.34560436576874853</v>
      </c>
      <c r="D3538" s="4">
        <f>IF(OR(A3537&gt;=2^I$9,C3537&lt;=VrefLow),"",ROUND(((C3538-VrefLow)*(2^REsolution))/(VrefHigh-VrefLow),0))</f>
        <v>524</v>
      </c>
      <c r="E3538" s="5" t="str">
        <f>IF(OR(A3537&gt;=2^I$9,C3537&lt;=VrefLow),"",DEC2BIN((MOD(D3538,4096)/512),3)&amp;DEC2BIN(MOD(D3538,512),9))</f>
        <v>001000001100</v>
      </c>
      <c r="F3538" s="1" t="str">
        <f>IF(OR(A3537&gt;=2^I$9,C3537&lt;=VrefLow),"",DEC2HEX(D3538,4))</f>
        <v>020C</v>
      </c>
    </row>
    <row r="3539" spans="1:6" x14ac:dyDescent="0.25">
      <c r="A3539" s="2">
        <f>IF(OR(A3538&gt;=2^I$9,C3538&lt;=VrefLow),"",A3538+1)</f>
        <v>3536</v>
      </c>
      <c r="B3539" s="6">
        <f>IF(OR(A3538&gt;=2^I$9,C3538&lt;=VrefLow),"",IF(B3538&lt;=0,"",(B3538-(M$6/(2^I$9)))))</f>
        <v>0.87656249999962377</v>
      </c>
      <c r="C3539" s="6">
        <f>IF(OR(A3538&gt;=2^I$9,C3538&lt;=VrefLow),"",(B3539*M$12)/(M$9+M$12))</f>
        <v>0.34498941138125938</v>
      </c>
      <c r="D3539" s="4">
        <f>IF(OR(A3538&gt;=2^I$9,C3538&lt;=VrefLow),"",ROUND(((C3539-VrefLow)*(2^REsolution))/(VrefHigh-VrefLow),0))</f>
        <v>523</v>
      </c>
      <c r="E3539" s="5" t="str">
        <f>IF(OR(A3538&gt;=2^I$9,C3538&lt;=VrefLow),"",DEC2BIN((MOD(D3539,4096)/512),3)&amp;DEC2BIN(MOD(D3539,512),9))</f>
        <v>001000001011</v>
      </c>
      <c r="F3539" s="1" t="str">
        <f>IF(OR(A3538&gt;=2^I$9,C3538&lt;=VrefLow),"",DEC2HEX(D3539,4))</f>
        <v>020B</v>
      </c>
    </row>
    <row r="3540" spans="1:6" x14ac:dyDescent="0.25">
      <c r="A3540" s="2">
        <f>IF(OR(A3539&gt;=2^I$9,C3539&lt;=VrefLow),"",A3539+1)</f>
        <v>3537</v>
      </c>
      <c r="B3540" s="6">
        <f>IF(OR(A3539&gt;=2^I$9,C3539&lt;=VrefLow),"",IF(B3539&lt;=0,"",(B3539-(M$6/(2^I$9)))))</f>
        <v>0.87499999999962375</v>
      </c>
      <c r="C3540" s="6">
        <f>IF(OR(A3539&gt;=2^I$9,C3539&lt;=VrefLow),"",(B3540*M$12)/(M$9+M$12))</f>
        <v>0.34437445699377028</v>
      </c>
      <c r="D3540" s="4">
        <f>IF(OR(A3539&gt;=2^I$9,C3539&lt;=VrefLow),"",ROUND(((C3540-VrefLow)*(2^REsolution))/(VrefHigh-VrefLow),0))</f>
        <v>522</v>
      </c>
      <c r="E3540" s="5" t="str">
        <f>IF(OR(A3539&gt;=2^I$9,C3539&lt;=VrefLow),"",DEC2BIN((MOD(D3540,4096)/512),3)&amp;DEC2BIN(MOD(D3540,512),9))</f>
        <v>001000001010</v>
      </c>
      <c r="F3540" s="1" t="str">
        <f>IF(OR(A3539&gt;=2^I$9,C3539&lt;=VrefLow),"",DEC2HEX(D3540,4))</f>
        <v>020A</v>
      </c>
    </row>
    <row r="3541" spans="1:6" x14ac:dyDescent="0.25">
      <c r="A3541" s="2">
        <f>IF(OR(A3540&gt;=2^I$9,C3540&lt;=VrefLow),"",A3540+1)</f>
        <v>3538</v>
      </c>
      <c r="B3541" s="6">
        <f>IF(OR(A3540&gt;=2^I$9,C3540&lt;=VrefLow),"",IF(B3540&lt;=0,"",(B3540-(M$6/(2^I$9)))))</f>
        <v>0.87343749999962372</v>
      </c>
      <c r="C3541" s="6">
        <f>IF(OR(A3540&gt;=2^I$9,C3540&lt;=VrefLow),"",(B3541*M$12)/(M$9+M$12))</f>
        <v>0.34375950260628108</v>
      </c>
      <c r="D3541" s="4">
        <f>IF(OR(A3540&gt;=2^I$9,C3540&lt;=VrefLow),"",ROUND(((C3541-VrefLow)*(2^REsolution))/(VrefHigh-VrefLow),0))</f>
        <v>521</v>
      </c>
      <c r="E3541" s="5" t="str">
        <f>IF(OR(A3540&gt;=2^I$9,C3540&lt;=VrefLow),"",DEC2BIN((MOD(D3541,4096)/512),3)&amp;DEC2BIN(MOD(D3541,512),9))</f>
        <v>001000001001</v>
      </c>
      <c r="F3541" s="1" t="str">
        <f>IF(OR(A3540&gt;=2^I$9,C3540&lt;=VrefLow),"",DEC2HEX(D3541,4))</f>
        <v>0209</v>
      </c>
    </row>
    <row r="3542" spans="1:6" x14ac:dyDescent="0.25">
      <c r="A3542" s="2">
        <f>IF(OR(A3541&gt;=2^I$9,C3541&lt;=VrefLow),"",A3541+1)</f>
        <v>3539</v>
      </c>
      <c r="B3542" s="6">
        <f>IF(OR(A3541&gt;=2^I$9,C3541&lt;=VrefLow),"",IF(B3541&lt;=0,"",(B3541-(M$6/(2^I$9)))))</f>
        <v>0.8718749999996237</v>
      </c>
      <c r="C3542" s="6">
        <f>IF(OR(A3541&gt;=2^I$9,C3541&lt;=VrefLow),"",(B3542*M$12)/(M$9+M$12))</f>
        <v>0.34314454821879198</v>
      </c>
      <c r="D3542" s="4">
        <f>IF(OR(A3541&gt;=2^I$9,C3541&lt;=VrefLow),"",ROUND(((C3542-VrefLow)*(2^REsolution))/(VrefHigh-VrefLow),0))</f>
        <v>521</v>
      </c>
      <c r="E3542" s="5" t="str">
        <f>IF(OR(A3541&gt;=2^I$9,C3541&lt;=VrefLow),"",DEC2BIN((MOD(D3542,4096)/512),3)&amp;DEC2BIN(MOD(D3542,512),9))</f>
        <v>001000001001</v>
      </c>
      <c r="F3542" s="1" t="str">
        <f>IF(OR(A3541&gt;=2^I$9,C3541&lt;=VrefLow),"",DEC2HEX(D3542,4))</f>
        <v>0209</v>
      </c>
    </row>
    <row r="3543" spans="1:6" x14ac:dyDescent="0.25">
      <c r="A3543" s="2">
        <f>IF(OR(A3542&gt;=2^I$9,C3542&lt;=VrefLow),"",A3542+1)</f>
        <v>3540</v>
      </c>
      <c r="B3543" s="6">
        <f>IF(OR(A3542&gt;=2^I$9,C3542&lt;=VrefLow),"",IF(B3542&lt;=0,"",(B3542-(M$6/(2^I$9)))))</f>
        <v>0.87031249999962368</v>
      </c>
      <c r="C3543" s="6">
        <f>IF(OR(A3542&gt;=2^I$9,C3542&lt;=VrefLow),"",(B3543*M$12)/(M$9+M$12))</f>
        <v>0.34252959383130277</v>
      </c>
      <c r="D3543" s="4">
        <f>IF(OR(A3542&gt;=2^I$9,C3542&lt;=VrefLow),"",ROUND(((C3543-VrefLow)*(2^REsolution))/(VrefHigh-VrefLow),0))</f>
        <v>520</v>
      </c>
      <c r="E3543" s="5" t="str">
        <f>IF(OR(A3542&gt;=2^I$9,C3542&lt;=VrefLow),"",DEC2BIN((MOD(D3543,4096)/512),3)&amp;DEC2BIN(MOD(D3543,512),9))</f>
        <v>001000001000</v>
      </c>
      <c r="F3543" s="1" t="str">
        <f>IF(OR(A3542&gt;=2^I$9,C3542&lt;=VrefLow),"",DEC2HEX(D3543,4))</f>
        <v>0208</v>
      </c>
    </row>
    <row r="3544" spans="1:6" x14ac:dyDescent="0.25">
      <c r="A3544" s="2">
        <f>IF(OR(A3543&gt;=2^I$9,C3543&lt;=VrefLow),"",A3543+1)</f>
        <v>3541</v>
      </c>
      <c r="B3544" s="6">
        <f>IF(OR(A3543&gt;=2^I$9,C3543&lt;=VrefLow),"",IF(B3543&lt;=0,"",(B3543-(M$6/(2^I$9)))))</f>
        <v>0.86874999999962366</v>
      </c>
      <c r="C3544" s="6">
        <f>IF(OR(A3543&gt;=2^I$9,C3543&lt;=VrefLow),"",(B3544*M$12)/(M$9+M$12))</f>
        <v>0.34191463944381367</v>
      </c>
      <c r="D3544" s="4">
        <f>IF(OR(A3543&gt;=2^I$9,C3543&lt;=VrefLow),"",ROUND(((C3544-VrefLow)*(2^REsolution))/(VrefHigh-VrefLow),0))</f>
        <v>519</v>
      </c>
      <c r="E3544" s="5" t="str">
        <f>IF(OR(A3543&gt;=2^I$9,C3543&lt;=VrefLow),"",DEC2BIN((MOD(D3544,4096)/512),3)&amp;DEC2BIN(MOD(D3544,512),9))</f>
        <v>001000000111</v>
      </c>
      <c r="F3544" s="1" t="str">
        <f>IF(OR(A3543&gt;=2^I$9,C3543&lt;=VrefLow),"",DEC2HEX(D3544,4))</f>
        <v>0207</v>
      </c>
    </row>
    <row r="3545" spans="1:6" x14ac:dyDescent="0.25">
      <c r="A3545" s="2">
        <f>IF(OR(A3544&gt;=2^I$9,C3544&lt;=VrefLow),"",A3544+1)</f>
        <v>3542</v>
      </c>
      <c r="B3545" s="6">
        <f>IF(OR(A3544&gt;=2^I$9,C3544&lt;=VrefLow),"",IF(B3544&lt;=0,"",(B3544-(M$6/(2^I$9)))))</f>
        <v>0.86718749999962363</v>
      </c>
      <c r="C3545" s="6">
        <f>IF(OR(A3544&gt;=2^I$9,C3544&lt;=VrefLow),"",(B3545*M$12)/(M$9+M$12))</f>
        <v>0.34129968505632452</v>
      </c>
      <c r="D3545" s="4">
        <f>IF(OR(A3544&gt;=2^I$9,C3544&lt;=VrefLow),"",ROUND(((C3545-VrefLow)*(2^REsolution))/(VrefHigh-VrefLow),0))</f>
        <v>518</v>
      </c>
      <c r="E3545" s="5" t="str">
        <f>IF(OR(A3544&gt;=2^I$9,C3544&lt;=VrefLow),"",DEC2BIN((MOD(D3545,4096)/512),3)&amp;DEC2BIN(MOD(D3545,512),9))</f>
        <v>001000000110</v>
      </c>
      <c r="F3545" s="1" t="str">
        <f>IF(OR(A3544&gt;=2^I$9,C3544&lt;=VrefLow),"",DEC2HEX(D3545,4))</f>
        <v>0206</v>
      </c>
    </row>
    <row r="3546" spans="1:6" x14ac:dyDescent="0.25">
      <c r="A3546" s="2">
        <f>IF(OR(A3545&gt;=2^I$9,C3545&lt;=VrefLow),"",A3545+1)</f>
        <v>3543</v>
      </c>
      <c r="B3546" s="6">
        <f>IF(OR(A3545&gt;=2^I$9,C3545&lt;=VrefLow),"",IF(B3545&lt;=0,"",(B3545-(M$6/(2^I$9)))))</f>
        <v>0.86562499999962361</v>
      </c>
      <c r="C3546" s="6">
        <f>IF(OR(A3545&gt;=2^I$9,C3545&lt;=VrefLow),"",(B3546*M$12)/(M$9+M$12))</f>
        <v>0.34068473066883537</v>
      </c>
      <c r="D3546" s="4">
        <f>IF(OR(A3545&gt;=2^I$9,C3545&lt;=VrefLow),"",ROUND(((C3546-VrefLow)*(2^REsolution))/(VrefHigh-VrefLow),0))</f>
        <v>517</v>
      </c>
      <c r="E3546" s="5" t="str">
        <f>IF(OR(A3545&gt;=2^I$9,C3545&lt;=VrefLow),"",DEC2BIN((MOD(D3546,4096)/512),3)&amp;DEC2BIN(MOD(D3546,512),9))</f>
        <v>001000000101</v>
      </c>
      <c r="F3546" s="1" t="str">
        <f>IF(OR(A3545&gt;=2^I$9,C3545&lt;=VrefLow),"",DEC2HEX(D3546,4))</f>
        <v>0205</v>
      </c>
    </row>
    <row r="3547" spans="1:6" x14ac:dyDescent="0.25">
      <c r="A3547" s="2">
        <f>IF(OR(A3546&gt;=2^I$9,C3546&lt;=VrefLow),"",A3546+1)</f>
        <v>3544</v>
      </c>
      <c r="B3547" s="6">
        <f>IF(OR(A3546&gt;=2^I$9,C3546&lt;=VrefLow),"",IF(B3546&lt;=0,"",(B3546-(M$6/(2^I$9)))))</f>
        <v>0.86406249999962359</v>
      </c>
      <c r="C3547" s="6">
        <f>IF(OR(A3546&gt;=2^I$9,C3546&lt;=VrefLow),"",(B3547*M$12)/(M$9+M$12))</f>
        <v>0.34006977628134621</v>
      </c>
      <c r="D3547" s="4">
        <f>IF(OR(A3546&gt;=2^I$9,C3546&lt;=VrefLow),"",ROUND(((C3547-VrefLow)*(2^REsolution))/(VrefHigh-VrefLow),0))</f>
        <v>516</v>
      </c>
      <c r="E3547" s="5" t="str">
        <f>IF(OR(A3546&gt;=2^I$9,C3546&lt;=VrefLow),"",DEC2BIN((MOD(D3547,4096)/512),3)&amp;DEC2BIN(MOD(D3547,512),9))</f>
        <v>001000000100</v>
      </c>
      <c r="F3547" s="1" t="str">
        <f>IF(OR(A3546&gt;=2^I$9,C3546&lt;=VrefLow),"",DEC2HEX(D3547,4))</f>
        <v>0204</v>
      </c>
    </row>
    <row r="3548" spans="1:6" x14ac:dyDescent="0.25">
      <c r="A3548" s="2">
        <f>IF(OR(A3547&gt;=2^I$9,C3547&lt;=VrefLow),"",A3547+1)</f>
        <v>3545</v>
      </c>
      <c r="B3548" s="6">
        <f>IF(OR(A3547&gt;=2^I$9,C3547&lt;=VrefLow),"",IF(B3547&lt;=0,"",(B3547-(M$6/(2^I$9)))))</f>
        <v>0.86249999999962357</v>
      </c>
      <c r="C3548" s="6">
        <f>IF(OR(A3547&gt;=2^I$9,C3547&lt;=VrefLow),"",(B3548*M$12)/(M$9+M$12))</f>
        <v>0.33945482189385706</v>
      </c>
      <c r="D3548" s="4">
        <f>IF(OR(A3547&gt;=2^I$9,C3547&lt;=VrefLow),"",ROUND(((C3548-VrefLow)*(2^REsolution))/(VrefHigh-VrefLow),0))</f>
        <v>515</v>
      </c>
      <c r="E3548" s="5" t="str">
        <f>IF(OR(A3547&gt;=2^I$9,C3547&lt;=VrefLow),"",DEC2BIN((MOD(D3548,4096)/512),3)&amp;DEC2BIN(MOD(D3548,512),9))</f>
        <v>001000000011</v>
      </c>
      <c r="F3548" s="1" t="str">
        <f>IF(OR(A3547&gt;=2^I$9,C3547&lt;=VrefLow),"",DEC2HEX(D3548,4))</f>
        <v>0203</v>
      </c>
    </row>
    <row r="3549" spans="1:6" x14ac:dyDescent="0.25">
      <c r="A3549" s="2">
        <f>IF(OR(A3548&gt;=2^I$9,C3548&lt;=VrefLow),"",A3548+1)</f>
        <v>3546</v>
      </c>
      <c r="B3549" s="6">
        <f>IF(OR(A3548&gt;=2^I$9,C3548&lt;=VrefLow),"",IF(B3548&lt;=0,"",(B3548-(M$6/(2^I$9)))))</f>
        <v>0.86093749999962355</v>
      </c>
      <c r="C3549" s="6">
        <f>IF(OR(A3548&gt;=2^I$9,C3548&lt;=VrefLow),"",(B3549*M$12)/(M$9+M$12))</f>
        <v>0.33883986750636791</v>
      </c>
      <c r="D3549" s="4">
        <f>IF(OR(A3548&gt;=2^I$9,C3548&lt;=VrefLow),"",ROUND(((C3549-VrefLow)*(2^REsolution))/(VrefHigh-VrefLow),0))</f>
        <v>514</v>
      </c>
      <c r="E3549" s="5" t="str">
        <f>IF(OR(A3548&gt;=2^I$9,C3548&lt;=VrefLow),"",DEC2BIN((MOD(D3549,4096)/512),3)&amp;DEC2BIN(MOD(D3549,512),9))</f>
        <v>001000000010</v>
      </c>
      <c r="F3549" s="1" t="str">
        <f>IF(OR(A3548&gt;=2^I$9,C3548&lt;=VrefLow),"",DEC2HEX(D3549,4))</f>
        <v>0202</v>
      </c>
    </row>
    <row r="3550" spans="1:6" x14ac:dyDescent="0.25">
      <c r="A3550" s="2">
        <f>IF(OR(A3549&gt;=2^I$9,C3549&lt;=VrefLow),"",A3549+1)</f>
        <v>3547</v>
      </c>
      <c r="B3550" s="6">
        <f>IF(OR(A3549&gt;=2^I$9,C3549&lt;=VrefLow),"",IF(B3549&lt;=0,"",(B3549-(M$6/(2^I$9)))))</f>
        <v>0.85937499999962352</v>
      </c>
      <c r="C3550" s="6">
        <f>IF(OR(A3549&gt;=2^I$9,C3549&lt;=VrefLow),"",(B3550*M$12)/(M$9+M$12))</f>
        <v>0.33822491311887876</v>
      </c>
      <c r="D3550" s="4">
        <f>IF(OR(A3549&gt;=2^I$9,C3549&lt;=VrefLow),"",ROUND(((C3550-VrefLow)*(2^REsolution))/(VrefHigh-VrefLow),0))</f>
        <v>513</v>
      </c>
      <c r="E3550" s="5" t="str">
        <f>IF(OR(A3549&gt;=2^I$9,C3549&lt;=VrefLow),"",DEC2BIN((MOD(D3550,4096)/512),3)&amp;DEC2BIN(MOD(D3550,512),9))</f>
        <v>001000000001</v>
      </c>
      <c r="F3550" s="1" t="str">
        <f>IF(OR(A3549&gt;=2^I$9,C3549&lt;=VrefLow),"",DEC2HEX(D3550,4))</f>
        <v>0201</v>
      </c>
    </row>
    <row r="3551" spans="1:6" x14ac:dyDescent="0.25">
      <c r="A3551" s="2">
        <f>IF(OR(A3550&gt;=2^I$9,C3550&lt;=VrefLow),"",A3550+1)</f>
        <v>3548</v>
      </c>
      <c r="B3551" s="6">
        <f>IF(OR(A3550&gt;=2^I$9,C3550&lt;=VrefLow),"",IF(B3550&lt;=0,"",(B3550-(M$6/(2^I$9)))))</f>
        <v>0.8578124999996235</v>
      </c>
      <c r="C3551" s="6">
        <f>IF(OR(A3550&gt;=2^I$9,C3550&lt;=VrefLow),"",(B3551*M$12)/(M$9+M$12))</f>
        <v>0.3376099587313896</v>
      </c>
      <c r="D3551" s="4">
        <f>IF(OR(A3550&gt;=2^I$9,C3550&lt;=VrefLow),"",ROUND(((C3551-VrefLow)*(2^REsolution))/(VrefHigh-VrefLow),0))</f>
        <v>512</v>
      </c>
      <c r="E3551" s="5" t="str">
        <f>IF(OR(A3550&gt;=2^I$9,C3550&lt;=VrefLow),"",DEC2BIN((MOD(D3551,4096)/512),3)&amp;DEC2BIN(MOD(D3551,512),9))</f>
        <v>001000000000</v>
      </c>
      <c r="F3551" s="1" t="str">
        <f>IF(OR(A3550&gt;=2^I$9,C3550&lt;=VrefLow),"",DEC2HEX(D3551,4))</f>
        <v>0200</v>
      </c>
    </row>
    <row r="3552" spans="1:6" x14ac:dyDescent="0.25">
      <c r="A3552" s="2">
        <f>IF(OR(A3551&gt;=2^I$9,C3551&lt;=VrefLow),"",A3551+1)</f>
        <v>3549</v>
      </c>
      <c r="B3552" s="6">
        <f>IF(OR(A3551&gt;=2^I$9,C3551&lt;=VrefLow),"",IF(B3551&lt;=0,"",(B3551-(M$6/(2^I$9)))))</f>
        <v>0.85624999999962348</v>
      </c>
      <c r="C3552" s="6">
        <f>IF(OR(A3551&gt;=2^I$9,C3551&lt;=VrefLow),"",(B3552*M$12)/(M$9+M$12))</f>
        <v>0.33699500434390045</v>
      </c>
      <c r="D3552" s="4">
        <f>IF(OR(A3551&gt;=2^I$9,C3551&lt;=VrefLow),"",ROUND(((C3552-VrefLow)*(2^REsolution))/(VrefHigh-VrefLow),0))</f>
        <v>511</v>
      </c>
      <c r="E3552" s="5" t="str">
        <f>IF(OR(A3551&gt;=2^I$9,C3551&lt;=VrefLow),"",DEC2BIN((MOD(D3552,4096)/512),3)&amp;DEC2BIN(MOD(D3552,512),9))</f>
        <v>000111111111</v>
      </c>
      <c r="F3552" s="1" t="str">
        <f>IF(OR(A3551&gt;=2^I$9,C3551&lt;=VrefLow),"",DEC2HEX(D3552,4))</f>
        <v>01FF</v>
      </c>
    </row>
    <row r="3553" spans="1:6" x14ac:dyDescent="0.25">
      <c r="A3553" s="2">
        <f>IF(OR(A3552&gt;=2^I$9,C3552&lt;=VrefLow),"",A3552+1)</f>
        <v>3550</v>
      </c>
      <c r="B3553" s="6">
        <f>IF(OR(A3552&gt;=2^I$9,C3552&lt;=VrefLow),"",IF(B3552&lt;=0,"",(B3552-(M$6/(2^I$9)))))</f>
        <v>0.85468749999962346</v>
      </c>
      <c r="C3553" s="6">
        <f>IF(OR(A3552&gt;=2^I$9,C3552&lt;=VrefLow),"",(B3553*M$12)/(M$9+M$12))</f>
        <v>0.33638004995641135</v>
      </c>
      <c r="D3553" s="4">
        <f>IF(OR(A3552&gt;=2^I$9,C3552&lt;=VrefLow),"",ROUND(((C3553-VrefLow)*(2^REsolution))/(VrefHigh-VrefLow),0))</f>
        <v>510</v>
      </c>
      <c r="E3553" s="5" t="str">
        <f>IF(OR(A3552&gt;=2^I$9,C3552&lt;=VrefLow),"",DEC2BIN((MOD(D3553,4096)/512),3)&amp;DEC2BIN(MOD(D3553,512),9))</f>
        <v>000111111110</v>
      </c>
      <c r="F3553" s="1" t="str">
        <f>IF(OR(A3552&gt;=2^I$9,C3552&lt;=VrefLow),"",DEC2HEX(D3553,4))</f>
        <v>01FE</v>
      </c>
    </row>
    <row r="3554" spans="1:6" x14ac:dyDescent="0.25">
      <c r="A3554" s="2">
        <f>IF(OR(A3553&gt;=2^I$9,C3553&lt;=VrefLow),"",A3553+1)</f>
        <v>3551</v>
      </c>
      <c r="B3554" s="6">
        <f>IF(OR(A3553&gt;=2^I$9,C3553&lt;=VrefLow),"",IF(B3553&lt;=0,"",(B3553-(M$6/(2^I$9)))))</f>
        <v>0.85312499999962343</v>
      </c>
      <c r="C3554" s="6">
        <f>IF(OR(A3553&gt;=2^I$9,C3553&lt;=VrefLow),"",(B3554*M$12)/(M$9+M$12))</f>
        <v>0.33576509556892215</v>
      </c>
      <c r="D3554" s="4">
        <f>IF(OR(A3553&gt;=2^I$9,C3553&lt;=VrefLow),"",ROUND(((C3554-VrefLow)*(2^REsolution))/(VrefHigh-VrefLow),0))</f>
        <v>509</v>
      </c>
      <c r="E3554" s="5" t="str">
        <f>IF(OR(A3553&gt;=2^I$9,C3553&lt;=VrefLow),"",DEC2BIN((MOD(D3554,4096)/512),3)&amp;DEC2BIN(MOD(D3554,512),9))</f>
        <v>000111111101</v>
      </c>
      <c r="F3554" s="1" t="str">
        <f>IF(OR(A3553&gt;=2^I$9,C3553&lt;=VrefLow),"",DEC2HEX(D3554,4))</f>
        <v>01FD</v>
      </c>
    </row>
    <row r="3555" spans="1:6" x14ac:dyDescent="0.25">
      <c r="A3555" s="2">
        <f>IF(OR(A3554&gt;=2^I$9,C3554&lt;=VrefLow),"",A3554+1)</f>
        <v>3552</v>
      </c>
      <c r="B3555" s="6">
        <f>IF(OR(A3554&gt;=2^I$9,C3554&lt;=VrefLow),"",IF(B3554&lt;=0,"",(B3554-(M$6/(2^I$9)))))</f>
        <v>0.85156249999962341</v>
      </c>
      <c r="C3555" s="6">
        <f>IF(OR(A3554&gt;=2^I$9,C3554&lt;=VrefLow),"",(B3555*M$12)/(M$9+M$12))</f>
        <v>0.33515014118143305</v>
      </c>
      <c r="D3555" s="4">
        <f>IF(OR(A3554&gt;=2^I$9,C3554&lt;=VrefLow),"",ROUND(((C3555-VrefLow)*(2^REsolution))/(VrefHigh-VrefLow),0))</f>
        <v>508</v>
      </c>
      <c r="E3555" s="5" t="str">
        <f>IF(OR(A3554&gt;=2^I$9,C3554&lt;=VrefLow),"",DEC2BIN((MOD(D3555,4096)/512),3)&amp;DEC2BIN(MOD(D3555,512),9))</f>
        <v>000111111100</v>
      </c>
      <c r="F3555" s="1" t="str">
        <f>IF(OR(A3554&gt;=2^I$9,C3554&lt;=VrefLow),"",DEC2HEX(D3555,4))</f>
        <v>01FC</v>
      </c>
    </row>
    <row r="3556" spans="1:6" x14ac:dyDescent="0.25">
      <c r="A3556" s="2">
        <f>IF(OR(A3555&gt;=2^I$9,C3555&lt;=VrefLow),"",A3555+1)</f>
        <v>3553</v>
      </c>
      <c r="B3556" s="6">
        <f>IF(OR(A3555&gt;=2^I$9,C3555&lt;=VrefLow),"",IF(B3555&lt;=0,"",(B3555-(M$6/(2^I$9)))))</f>
        <v>0.84999999999962339</v>
      </c>
      <c r="C3556" s="6">
        <f>IF(OR(A3555&gt;=2^I$9,C3555&lt;=VrefLow),"",(B3556*M$12)/(M$9+M$12))</f>
        <v>0.33453518679394384</v>
      </c>
      <c r="D3556" s="4">
        <f>IF(OR(A3555&gt;=2^I$9,C3555&lt;=VrefLow),"",ROUND(((C3556-VrefLow)*(2^REsolution))/(VrefHigh-VrefLow),0))</f>
        <v>508</v>
      </c>
      <c r="E3556" s="5" t="str">
        <f>IF(OR(A3555&gt;=2^I$9,C3555&lt;=VrefLow),"",DEC2BIN((MOD(D3556,4096)/512),3)&amp;DEC2BIN(MOD(D3556,512),9))</f>
        <v>000111111100</v>
      </c>
      <c r="F3556" s="1" t="str">
        <f>IF(OR(A3555&gt;=2^I$9,C3555&lt;=VrefLow),"",DEC2HEX(D3556,4))</f>
        <v>01FC</v>
      </c>
    </row>
    <row r="3557" spans="1:6" x14ac:dyDescent="0.25">
      <c r="A3557" s="2">
        <f>IF(OR(A3556&gt;=2^I$9,C3556&lt;=VrefLow),"",A3556+1)</f>
        <v>3554</v>
      </c>
      <c r="B3557" s="6">
        <f>IF(OR(A3556&gt;=2^I$9,C3556&lt;=VrefLow),"",IF(B3556&lt;=0,"",(B3556-(M$6/(2^I$9)))))</f>
        <v>0.84843749999962337</v>
      </c>
      <c r="C3557" s="6">
        <f>IF(OR(A3556&gt;=2^I$9,C3556&lt;=VrefLow),"",(B3557*M$12)/(M$9+M$12))</f>
        <v>0.33392023240645474</v>
      </c>
      <c r="D3557" s="4">
        <f>IF(OR(A3556&gt;=2^I$9,C3556&lt;=VrefLow),"",ROUND(((C3557-VrefLow)*(2^REsolution))/(VrefHigh-VrefLow),0))</f>
        <v>507</v>
      </c>
      <c r="E3557" s="5" t="str">
        <f>IF(OR(A3556&gt;=2^I$9,C3556&lt;=VrefLow),"",DEC2BIN((MOD(D3557,4096)/512),3)&amp;DEC2BIN(MOD(D3557,512),9))</f>
        <v>000111111011</v>
      </c>
      <c r="F3557" s="1" t="str">
        <f>IF(OR(A3556&gt;=2^I$9,C3556&lt;=VrefLow),"",DEC2HEX(D3557,4))</f>
        <v>01FB</v>
      </c>
    </row>
    <row r="3558" spans="1:6" x14ac:dyDescent="0.25">
      <c r="A3558" s="2">
        <f>IF(OR(A3557&gt;=2^I$9,C3557&lt;=VrefLow),"",A3557+1)</f>
        <v>3555</v>
      </c>
      <c r="B3558" s="6">
        <f>IF(OR(A3557&gt;=2^I$9,C3557&lt;=VrefLow),"",IF(B3557&lt;=0,"",(B3557-(M$6/(2^I$9)))))</f>
        <v>0.84687499999962335</v>
      </c>
      <c r="C3558" s="6">
        <f>IF(OR(A3557&gt;=2^I$9,C3557&lt;=VrefLow),"",(B3558*M$12)/(M$9+M$12))</f>
        <v>0.33330527801896559</v>
      </c>
      <c r="D3558" s="4">
        <f>IF(OR(A3557&gt;=2^I$9,C3557&lt;=VrefLow),"",ROUND(((C3558-VrefLow)*(2^REsolution))/(VrefHigh-VrefLow),0))</f>
        <v>506</v>
      </c>
      <c r="E3558" s="5" t="str">
        <f>IF(OR(A3557&gt;=2^I$9,C3557&lt;=VrefLow),"",DEC2BIN((MOD(D3558,4096)/512),3)&amp;DEC2BIN(MOD(D3558,512),9))</f>
        <v>000111111010</v>
      </c>
      <c r="F3558" s="1" t="str">
        <f>IF(OR(A3557&gt;=2^I$9,C3557&lt;=VrefLow),"",DEC2HEX(D3558,4))</f>
        <v>01FA</v>
      </c>
    </row>
    <row r="3559" spans="1:6" x14ac:dyDescent="0.25">
      <c r="A3559" s="2">
        <f>IF(OR(A3558&gt;=2^I$9,C3558&lt;=VrefLow),"",A3558+1)</f>
        <v>3556</v>
      </c>
      <c r="B3559" s="6">
        <f>IF(OR(A3558&gt;=2^I$9,C3558&lt;=VrefLow),"",IF(B3558&lt;=0,"",(B3558-(M$6/(2^I$9)))))</f>
        <v>0.84531249999962332</v>
      </c>
      <c r="C3559" s="6">
        <f>IF(OR(A3558&gt;=2^I$9,C3558&lt;=VrefLow),"",(B3559*M$12)/(M$9+M$12))</f>
        <v>0.33269032363147638</v>
      </c>
      <c r="D3559" s="4">
        <f>IF(OR(A3558&gt;=2^I$9,C3558&lt;=VrefLow),"",ROUND(((C3559-VrefLow)*(2^REsolution))/(VrefHigh-VrefLow),0))</f>
        <v>505</v>
      </c>
      <c r="E3559" s="5" t="str">
        <f>IF(OR(A3558&gt;=2^I$9,C3558&lt;=VrefLow),"",DEC2BIN((MOD(D3559,4096)/512),3)&amp;DEC2BIN(MOD(D3559,512),9))</f>
        <v>000111111001</v>
      </c>
      <c r="F3559" s="1" t="str">
        <f>IF(OR(A3558&gt;=2^I$9,C3558&lt;=VrefLow),"",DEC2HEX(D3559,4))</f>
        <v>01F9</v>
      </c>
    </row>
    <row r="3560" spans="1:6" x14ac:dyDescent="0.25">
      <c r="A3560" s="2">
        <f>IF(OR(A3559&gt;=2^I$9,C3559&lt;=VrefLow),"",A3559+1)</f>
        <v>3557</v>
      </c>
      <c r="B3560" s="6">
        <f>IF(OR(A3559&gt;=2^I$9,C3559&lt;=VrefLow),"",IF(B3559&lt;=0,"",(B3559-(M$6/(2^I$9)))))</f>
        <v>0.8437499999996233</v>
      </c>
      <c r="C3560" s="6">
        <f>IF(OR(A3559&gt;=2^I$9,C3559&lt;=VrefLow),"",(B3560*M$12)/(M$9+M$12))</f>
        <v>0.33207536924398728</v>
      </c>
      <c r="D3560" s="4">
        <f>IF(OR(A3559&gt;=2^I$9,C3559&lt;=VrefLow),"",ROUND(((C3560-VrefLow)*(2^REsolution))/(VrefHigh-VrefLow),0))</f>
        <v>504</v>
      </c>
      <c r="E3560" s="5" t="str">
        <f>IF(OR(A3559&gt;=2^I$9,C3559&lt;=VrefLow),"",DEC2BIN((MOD(D3560,4096)/512),3)&amp;DEC2BIN(MOD(D3560,512),9))</f>
        <v>000111111000</v>
      </c>
      <c r="F3560" s="1" t="str">
        <f>IF(OR(A3559&gt;=2^I$9,C3559&lt;=VrefLow),"",DEC2HEX(D3560,4))</f>
        <v>01F8</v>
      </c>
    </row>
    <row r="3561" spans="1:6" x14ac:dyDescent="0.25">
      <c r="A3561" s="2">
        <f>IF(OR(A3560&gt;=2^I$9,C3560&lt;=VrefLow),"",A3560+1)</f>
        <v>3558</v>
      </c>
      <c r="B3561" s="6">
        <f>IF(OR(A3560&gt;=2^I$9,C3560&lt;=VrefLow),"",IF(B3560&lt;=0,"",(B3560-(M$6/(2^I$9)))))</f>
        <v>0.84218749999962328</v>
      </c>
      <c r="C3561" s="6">
        <f>IF(OR(A3560&gt;=2^I$9,C3560&lt;=VrefLow),"",(B3561*M$12)/(M$9+M$12))</f>
        <v>0.33146041485649813</v>
      </c>
      <c r="D3561" s="4">
        <f>IF(OR(A3560&gt;=2^I$9,C3560&lt;=VrefLow),"",ROUND(((C3561-VrefLow)*(2^REsolution))/(VrefHigh-VrefLow),0))</f>
        <v>503</v>
      </c>
      <c r="E3561" s="5" t="str">
        <f>IF(OR(A3560&gt;=2^I$9,C3560&lt;=VrefLow),"",DEC2BIN((MOD(D3561,4096)/512),3)&amp;DEC2BIN(MOD(D3561,512),9))</f>
        <v>000111110111</v>
      </c>
      <c r="F3561" s="1" t="str">
        <f>IF(OR(A3560&gt;=2^I$9,C3560&lt;=VrefLow),"",DEC2HEX(D3561,4))</f>
        <v>01F7</v>
      </c>
    </row>
    <row r="3562" spans="1:6" x14ac:dyDescent="0.25">
      <c r="A3562" s="2">
        <f>IF(OR(A3561&gt;=2^I$9,C3561&lt;=VrefLow),"",A3561+1)</f>
        <v>3559</v>
      </c>
      <c r="B3562" s="6">
        <f>IF(OR(A3561&gt;=2^I$9,C3561&lt;=VrefLow),"",IF(B3561&lt;=0,"",(B3561-(M$6/(2^I$9)))))</f>
        <v>0.84062499999962326</v>
      </c>
      <c r="C3562" s="6">
        <f>IF(OR(A3561&gt;=2^I$9,C3561&lt;=VrefLow),"",(B3562*M$12)/(M$9+M$12))</f>
        <v>0.33084546046900898</v>
      </c>
      <c r="D3562" s="4">
        <f>IF(OR(A3561&gt;=2^I$9,C3561&lt;=VrefLow),"",ROUND(((C3562-VrefLow)*(2^REsolution))/(VrefHigh-VrefLow),0))</f>
        <v>502</v>
      </c>
      <c r="E3562" s="5" t="str">
        <f>IF(OR(A3561&gt;=2^I$9,C3561&lt;=VrefLow),"",DEC2BIN((MOD(D3562,4096)/512),3)&amp;DEC2BIN(MOD(D3562,512),9))</f>
        <v>000111110110</v>
      </c>
      <c r="F3562" s="1" t="str">
        <f>IF(OR(A3561&gt;=2^I$9,C3561&lt;=VrefLow),"",DEC2HEX(D3562,4))</f>
        <v>01F6</v>
      </c>
    </row>
    <row r="3563" spans="1:6" x14ac:dyDescent="0.25">
      <c r="A3563" s="2">
        <f>IF(OR(A3562&gt;=2^I$9,C3562&lt;=VrefLow),"",A3562+1)</f>
        <v>3560</v>
      </c>
      <c r="B3563" s="6">
        <f>IF(OR(A3562&gt;=2^I$9,C3562&lt;=VrefLow),"",IF(B3562&lt;=0,"",(B3562-(M$6/(2^I$9)))))</f>
        <v>0.83906249999962323</v>
      </c>
      <c r="C3563" s="6">
        <f>IF(OR(A3562&gt;=2^I$9,C3562&lt;=VrefLow),"",(B3563*M$12)/(M$9+M$12))</f>
        <v>0.33023050608151983</v>
      </c>
      <c r="D3563" s="4">
        <f>IF(OR(A3562&gt;=2^I$9,C3562&lt;=VrefLow),"",ROUND(((C3563-VrefLow)*(2^REsolution))/(VrefHigh-VrefLow),0))</f>
        <v>501</v>
      </c>
      <c r="E3563" s="5" t="str">
        <f>IF(OR(A3562&gt;=2^I$9,C3562&lt;=VrefLow),"",DEC2BIN((MOD(D3563,4096)/512),3)&amp;DEC2BIN(MOD(D3563,512),9))</f>
        <v>000111110101</v>
      </c>
      <c r="F3563" s="1" t="str">
        <f>IF(OR(A3562&gt;=2^I$9,C3562&lt;=VrefLow),"",DEC2HEX(D3563,4))</f>
        <v>01F5</v>
      </c>
    </row>
    <row r="3564" spans="1:6" x14ac:dyDescent="0.25">
      <c r="A3564" s="2">
        <f>IF(OR(A3563&gt;=2^I$9,C3563&lt;=VrefLow),"",A3563+1)</f>
        <v>3561</v>
      </c>
      <c r="B3564" s="6">
        <f>IF(OR(A3563&gt;=2^I$9,C3563&lt;=VrefLow),"",IF(B3563&lt;=0,"",(B3563-(M$6/(2^I$9)))))</f>
        <v>0.83749999999962321</v>
      </c>
      <c r="C3564" s="6">
        <f>IF(OR(A3563&gt;=2^I$9,C3563&lt;=VrefLow),"",(B3564*M$12)/(M$9+M$12))</f>
        <v>0.32961555169403067</v>
      </c>
      <c r="D3564" s="4">
        <f>IF(OR(A3563&gt;=2^I$9,C3563&lt;=VrefLow),"",ROUND(((C3564-VrefLow)*(2^REsolution))/(VrefHigh-VrefLow),0))</f>
        <v>500</v>
      </c>
      <c r="E3564" s="5" t="str">
        <f>IF(OR(A3563&gt;=2^I$9,C3563&lt;=VrefLow),"",DEC2BIN((MOD(D3564,4096)/512),3)&amp;DEC2BIN(MOD(D3564,512),9))</f>
        <v>000111110100</v>
      </c>
      <c r="F3564" s="1" t="str">
        <f>IF(OR(A3563&gt;=2^I$9,C3563&lt;=VrefLow),"",DEC2HEX(D3564,4))</f>
        <v>01F4</v>
      </c>
    </row>
    <row r="3565" spans="1:6" x14ac:dyDescent="0.25">
      <c r="A3565" s="2">
        <f>IF(OR(A3564&gt;=2^I$9,C3564&lt;=VrefLow),"",A3564+1)</f>
        <v>3562</v>
      </c>
      <c r="B3565" s="6">
        <f>IF(OR(A3564&gt;=2^I$9,C3564&lt;=VrefLow),"",IF(B3564&lt;=0,"",(B3564-(M$6/(2^I$9)))))</f>
        <v>0.83593749999962319</v>
      </c>
      <c r="C3565" s="6">
        <f>IF(OR(A3564&gt;=2^I$9,C3564&lt;=VrefLow),"",(B3565*M$12)/(M$9+M$12))</f>
        <v>0.32900059730654152</v>
      </c>
      <c r="D3565" s="4">
        <f>IF(OR(A3564&gt;=2^I$9,C3564&lt;=VrefLow),"",ROUND(((C3565-VrefLow)*(2^REsolution))/(VrefHigh-VrefLow),0))</f>
        <v>499</v>
      </c>
      <c r="E3565" s="5" t="str">
        <f>IF(OR(A3564&gt;=2^I$9,C3564&lt;=VrefLow),"",DEC2BIN((MOD(D3565,4096)/512),3)&amp;DEC2BIN(MOD(D3565,512),9))</f>
        <v>000111110011</v>
      </c>
      <c r="F3565" s="1" t="str">
        <f>IF(OR(A3564&gt;=2^I$9,C3564&lt;=VrefLow),"",DEC2HEX(D3565,4))</f>
        <v>01F3</v>
      </c>
    </row>
    <row r="3566" spans="1:6" x14ac:dyDescent="0.25">
      <c r="A3566" s="2">
        <f>IF(OR(A3565&gt;=2^I$9,C3565&lt;=VrefLow),"",A3565+1)</f>
        <v>3563</v>
      </c>
      <c r="B3566" s="6">
        <f>IF(OR(A3565&gt;=2^I$9,C3565&lt;=VrefLow),"",IF(B3565&lt;=0,"",(B3565-(M$6/(2^I$9)))))</f>
        <v>0.83437499999962317</v>
      </c>
      <c r="C3566" s="6">
        <f>IF(OR(A3565&gt;=2^I$9,C3565&lt;=VrefLow),"",(B3566*M$12)/(M$9+M$12))</f>
        <v>0.32838564291905242</v>
      </c>
      <c r="D3566" s="4">
        <f>IF(OR(A3565&gt;=2^I$9,C3565&lt;=VrefLow),"",ROUND(((C3566-VrefLow)*(2^REsolution))/(VrefHigh-VrefLow),0))</f>
        <v>498</v>
      </c>
      <c r="E3566" s="5" t="str">
        <f>IF(OR(A3565&gt;=2^I$9,C3565&lt;=VrefLow),"",DEC2BIN((MOD(D3566,4096)/512),3)&amp;DEC2BIN(MOD(D3566,512),9))</f>
        <v>000111110010</v>
      </c>
      <c r="F3566" s="1" t="str">
        <f>IF(OR(A3565&gt;=2^I$9,C3565&lt;=VrefLow),"",DEC2HEX(D3566,4))</f>
        <v>01F2</v>
      </c>
    </row>
    <row r="3567" spans="1:6" x14ac:dyDescent="0.25">
      <c r="A3567" s="2">
        <f>IF(OR(A3566&gt;=2^I$9,C3566&lt;=VrefLow),"",A3566+1)</f>
        <v>3564</v>
      </c>
      <c r="B3567" s="6">
        <f>IF(OR(A3566&gt;=2^I$9,C3566&lt;=VrefLow),"",IF(B3566&lt;=0,"",(B3566-(M$6/(2^I$9)))))</f>
        <v>0.83281249999962315</v>
      </c>
      <c r="C3567" s="6">
        <f>IF(OR(A3566&gt;=2^I$9,C3566&lt;=VrefLow),"",(B3567*M$12)/(M$9+M$12))</f>
        <v>0.32777068853156321</v>
      </c>
      <c r="D3567" s="4">
        <f>IF(OR(A3566&gt;=2^I$9,C3566&lt;=VrefLow),"",ROUND(((C3567-VrefLow)*(2^REsolution))/(VrefHigh-VrefLow),0))</f>
        <v>497</v>
      </c>
      <c r="E3567" s="5" t="str">
        <f>IF(OR(A3566&gt;=2^I$9,C3566&lt;=VrefLow),"",DEC2BIN((MOD(D3567,4096)/512),3)&amp;DEC2BIN(MOD(D3567,512),9))</f>
        <v>000111110001</v>
      </c>
      <c r="F3567" s="1" t="str">
        <f>IF(OR(A3566&gt;=2^I$9,C3566&lt;=VrefLow),"",DEC2HEX(D3567,4))</f>
        <v>01F1</v>
      </c>
    </row>
    <row r="3568" spans="1:6" x14ac:dyDescent="0.25">
      <c r="A3568" s="2">
        <f>IF(OR(A3567&gt;=2^I$9,C3567&lt;=VrefLow),"",A3567+1)</f>
        <v>3565</v>
      </c>
      <c r="B3568" s="6">
        <f>IF(OR(A3567&gt;=2^I$9,C3567&lt;=VrefLow),"",IF(B3567&lt;=0,"",(B3567-(M$6/(2^I$9)))))</f>
        <v>0.83124999999962312</v>
      </c>
      <c r="C3568" s="6">
        <f>IF(OR(A3567&gt;=2^I$9,C3567&lt;=VrefLow),"",(B3568*M$12)/(M$9+M$12))</f>
        <v>0.32715573414407406</v>
      </c>
      <c r="D3568" s="4">
        <f>IF(OR(A3567&gt;=2^I$9,C3567&lt;=VrefLow),"",ROUND(((C3568-VrefLow)*(2^REsolution))/(VrefHigh-VrefLow),0))</f>
        <v>496</v>
      </c>
      <c r="E3568" s="5" t="str">
        <f>IF(OR(A3567&gt;=2^I$9,C3567&lt;=VrefLow),"",DEC2BIN((MOD(D3568,4096)/512),3)&amp;DEC2BIN(MOD(D3568,512),9))</f>
        <v>000111110000</v>
      </c>
      <c r="F3568" s="1" t="str">
        <f>IF(OR(A3567&gt;=2^I$9,C3567&lt;=VrefLow),"",DEC2HEX(D3568,4))</f>
        <v>01F0</v>
      </c>
    </row>
    <row r="3569" spans="1:6" x14ac:dyDescent="0.25">
      <c r="A3569" s="2">
        <f>IF(OR(A3568&gt;=2^I$9,C3568&lt;=VrefLow),"",A3568+1)</f>
        <v>3566</v>
      </c>
      <c r="B3569" s="6">
        <f>IF(OR(A3568&gt;=2^I$9,C3568&lt;=VrefLow),"",IF(B3568&lt;=0,"",(B3568-(M$6/(2^I$9)))))</f>
        <v>0.8296874999996231</v>
      </c>
      <c r="C3569" s="6">
        <f>IF(OR(A3568&gt;=2^I$9,C3568&lt;=VrefLow),"",(B3569*M$12)/(M$9+M$12))</f>
        <v>0.32654077975658496</v>
      </c>
      <c r="D3569" s="4">
        <f>IF(OR(A3568&gt;=2^I$9,C3568&lt;=VrefLow),"",ROUND(((C3569-VrefLow)*(2^REsolution))/(VrefHigh-VrefLow),0))</f>
        <v>495</v>
      </c>
      <c r="E3569" s="5" t="str">
        <f>IF(OR(A3568&gt;=2^I$9,C3568&lt;=VrefLow),"",DEC2BIN((MOD(D3569,4096)/512),3)&amp;DEC2BIN(MOD(D3569,512),9))</f>
        <v>000111101111</v>
      </c>
      <c r="F3569" s="1" t="str">
        <f>IF(OR(A3568&gt;=2^I$9,C3568&lt;=VrefLow),"",DEC2HEX(D3569,4))</f>
        <v>01EF</v>
      </c>
    </row>
    <row r="3570" spans="1:6" x14ac:dyDescent="0.25">
      <c r="A3570" s="2">
        <f>IF(OR(A3569&gt;=2^I$9,C3569&lt;=VrefLow),"",A3569+1)</f>
        <v>3567</v>
      </c>
      <c r="B3570" s="6">
        <f>IF(OR(A3569&gt;=2^I$9,C3569&lt;=VrefLow),"",IF(B3569&lt;=0,"",(B3569-(M$6/(2^I$9)))))</f>
        <v>0.82812499999962308</v>
      </c>
      <c r="C3570" s="6">
        <f>IF(OR(A3569&gt;=2^I$9,C3569&lt;=VrefLow),"",(B3570*M$12)/(M$9+M$12))</f>
        <v>0.32592582536909576</v>
      </c>
      <c r="D3570" s="4">
        <f>IF(OR(A3569&gt;=2^I$9,C3569&lt;=VrefLow),"",ROUND(((C3570-VrefLow)*(2^REsolution))/(VrefHigh-VrefLow),0))</f>
        <v>494</v>
      </c>
      <c r="E3570" s="5" t="str">
        <f>IF(OR(A3569&gt;=2^I$9,C3569&lt;=VrefLow),"",DEC2BIN((MOD(D3570,4096)/512),3)&amp;DEC2BIN(MOD(D3570,512),9))</f>
        <v>000111101110</v>
      </c>
      <c r="F3570" s="1" t="str">
        <f>IF(OR(A3569&gt;=2^I$9,C3569&lt;=VrefLow),"",DEC2HEX(D3570,4))</f>
        <v>01EE</v>
      </c>
    </row>
    <row r="3571" spans="1:6" x14ac:dyDescent="0.25">
      <c r="A3571" s="2">
        <f>IF(OR(A3570&gt;=2^I$9,C3570&lt;=VrefLow),"",A3570+1)</f>
        <v>3568</v>
      </c>
      <c r="B3571" s="6">
        <f>IF(OR(A3570&gt;=2^I$9,C3570&lt;=VrefLow),"",IF(B3570&lt;=0,"",(B3570-(M$6/(2^I$9)))))</f>
        <v>0.82656249999962306</v>
      </c>
      <c r="C3571" s="6">
        <f>IF(OR(A3570&gt;=2^I$9,C3570&lt;=VrefLow),"",(B3571*M$12)/(M$9+M$12))</f>
        <v>0.32531087098160666</v>
      </c>
      <c r="D3571" s="4">
        <f>IF(OR(A3570&gt;=2^I$9,C3570&lt;=VrefLow),"",ROUND(((C3571-VrefLow)*(2^REsolution))/(VrefHigh-VrefLow),0))</f>
        <v>494</v>
      </c>
      <c r="E3571" s="5" t="str">
        <f>IF(OR(A3570&gt;=2^I$9,C3570&lt;=VrefLow),"",DEC2BIN((MOD(D3571,4096)/512),3)&amp;DEC2BIN(MOD(D3571,512),9))</f>
        <v>000111101110</v>
      </c>
      <c r="F3571" s="1" t="str">
        <f>IF(OR(A3570&gt;=2^I$9,C3570&lt;=VrefLow),"",DEC2HEX(D3571,4))</f>
        <v>01EE</v>
      </c>
    </row>
    <row r="3572" spans="1:6" x14ac:dyDescent="0.25">
      <c r="A3572" s="2">
        <f>IF(OR(A3571&gt;=2^I$9,C3571&lt;=VrefLow),"",A3571+1)</f>
        <v>3569</v>
      </c>
      <c r="B3572" s="6">
        <f>IF(OR(A3571&gt;=2^I$9,C3571&lt;=VrefLow),"",IF(B3571&lt;=0,"",(B3571-(M$6/(2^I$9)))))</f>
        <v>0.82499999999962303</v>
      </c>
      <c r="C3572" s="6">
        <f>IF(OR(A3571&gt;=2^I$9,C3571&lt;=VrefLow),"",(B3572*M$12)/(M$9+M$12))</f>
        <v>0.32469591659411745</v>
      </c>
      <c r="D3572" s="4">
        <f>IF(OR(A3571&gt;=2^I$9,C3571&lt;=VrefLow),"",ROUND(((C3572-VrefLow)*(2^REsolution))/(VrefHigh-VrefLow),0))</f>
        <v>493</v>
      </c>
      <c r="E3572" s="5" t="str">
        <f>IF(OR(A3571&gt;=2^I$9,C3571&lt;=VrefLow),"",DEC2BIN((MOD(D3572,4096)/512),3)&amp;DEC2BIN(MOD(D3572,512),9))</f>
        <v>000111101101</v>
      </c>
      <c r="F3572" s="1" t="str">
        <f>IF(OR(A3571&gt;=2^I$9,C3571&lt;=VrefLow),"",DEC2HEX(D3572,4))</f>
        <v>01ED</v>
      </c>
    </row>
    <row r="3573" spans="1:6" x14ac:dyDescent="0.25">
      <c r="A3573" s="2">
        <f>IF(OR(A3572&gt;=2^I$9,C3572&lt;=VrefLow),"",A3572+1)</f>
        <v>3570</v>
      </c>
      <c r="B3573" s="6">
        <f>IF(OR(A3572&gt;=2^I$9,C3572&lt;=VrefLow),"",IF(B3572&lt;=0,"",(B3572-(M$6/(2^I$9)))))</f>
        <v>0.82343749999962301</v>
      </c>
      <c r="C3573" s="6">
        <f>IF(OR(A3572&gt;=2^I$9,C3572&lt;=VrefLow),"",(B3573*M$12)/(M$9+M$12))</f>
        <v>0.32408096220662835</v>
      </c>
      <c r="D3573" s="4">
        <f>IF(OR(A3572&gt;=2^I$9,C3572&lt;=VrefLow),"",ROUND(((C3573-VrefLow)*(2^REsolution))/(VrefHigh-VrefLow),0))</f>
        <v>492</v>
      </c>
      <c r="E3573" s="5" t="str">
        <f>IF(OR(A3572&gt;=2^I$9,C3572&lt;=VrefLow),"",DEC2BIN((MOD(D3573,4096)/512),3)&amp;DEC2BIN(MOD(D3573,512),9))</f>
        <v>000111101100</v>
      </c>
      <c r="F3573" s="1" t="str">
        <f>IF(OR(A3572&gt;=2^I$9,C3572&lt;=VrefLow),"",DEC2HEX(D3573,4))</f>
        <v>01EC</v>
      </c>
    </row>
    <row r="3574" spans="1:6" x14ac:dyDescent="0.25">
      <c r="A3574" s="2">
        <f>IF(OR(A3573&gt;=2^I$9,C3573&lt;=VrefLow),"",A3573+1)</f>
        <v>3571</v>
      </c>
      <c r="B3574" s="6">
        <f>IF(OR(A3573&gt;=2^I$9,C3573&lt;=VrefLow),"",IF(B3573&lt;=0,"",(B3573-(M$6/(2^I$9)))))</f>
        <v>0.82187499999962299</v>
      </c>
      <c r="C3574" s="6">
        <f>IF(OR(A3573&gt;=2^I$9,C3573&lt;=VrefLow),"",(B3574*M$12)/(M$9+M$12))</f>
        <v>0.3234660078191392</v>
      </c>
      <c r="D3574" s="4">
        <f>IF(OR(A3573&gt;=2^I$9,C3573&lt;=VrefLow),"",ROUND(((C3574-VrefLow)*(2^REsolution))/(VrefHigh-VrefLow),0))</f>
        <v>491</v>
      </c>
      <c r="E3574" s="5" t="str">
        <f>IF(OR(A3573&gt;=2^I$9,C3573&lt;=VrefLow),"",DEC2BIN((MOD(D3574,4096)/512),3)&amp;DEC2BIN(MOD(D3574,512),9))</f>
        <v>000111101011</v>
      </c>
      <c r="F3574" s="1" t="str">
        <f>IF(OR(A3573&gt;=2^I$9,C3573&lt;=VrefLow),"",DEC2HEX(D3574,4))</f>
        <v>01EB</v>
      </c>
    </row>
    <row r="3575" spans="1:6" x14ac:dyDescent="0.25">
      <c r="A3575" s="2">
        <f>IF(OR(A3574&gt;=2^I$9,C3574&lt;=VrefLow),"",A3574+1)</f>
        <v>3572</v>
      </c>
      <c r="B3575" s="6">
        <f>IF(OR(A3574&gt;=2^I$9,C3574&lt;=VrefLow),"",IF(B3574&lt;=0,"",(B3574-(M$6/(2^I$9)))))</f>
        <v>0.82031249999962297</v>
      </c>
      <c r="C3575" s="6">
        <f>IF(OR(A3574&gt;=2^I$9,C3574&lt;=VrefLow),"",(B3575*M$12)/(M$9+M$12))</f>
        <v>0.32285105343165005</v>
      </c>
      <c r="D3575" s="4">
        <f>IF(OR(A3574&gt;=2^I$9,C3574&lt;=VrefLow),"",ROUND(((C3575-VrefLow)*(2^REsolution))/(VrefHigh-VrefLow),0))</f>
        <v>490</v>
      </c>
      <c r="E3575" s="5" t="str">
        <f>IF(OR(A3574&gt;=2^I$9,C3574&lt;=VrefLow),"",DEC2BIN((MOD(D3575,4096)/512),3)&amp;DEC2BIN(MOD(D3575,512),9))</f>
        <v>000111101010</v>
      </c>
      <c r="F3575" s="1" t="str">
        <f>IF(OR(A3574&gt;=2^I$9,C3574&lt;=VrefLow),"",DEC2HEX(D3575,4))</f>
        <v>01EA</v>
      </c>
    </row>
    <row r="3576" spans="1:6" x14ac:dyDescent="0.25">
      <c r="A3576" s="2">
        <f>IF(OR(A3575&gt;=2^I$9,C3575&lt;=VrefLow),"",A3575+1)</f>
        <v>3573</v>
      </c>
      <c r="B3576" s="6">
        <f>IF(OR(A3575&gt;=2^I$9,C3575&lt;=VrefLow),"",IF(B3575&lt;=0,"",(B3575-(M$6/(2^I$9)))))</f>
        <v>0.81874999999962295</v>
      </c>
      <c r="C3576" s="6">
        <f>IF(OR(A3575&gt;=2^I$9,C3575&lt;=VrefLow),"",(B3576*M$12)/(M$9+M$12))</f>
        <v>0.3222360990441609</v>
      </c>
      <c r="D3576" s="4">
        <f>IF(OR(A3575&gt;=2^I$9,C3575&lt;=VrefLow),"",ROUND(((C3576-VrefLow)*(2^REsolution))/(VrefHigh-VrefLow),0))</f>
        <v>489</v>
      </c>
      <c r="E3576" s="5" t="str">
        <f>IF(OR(A3575&gt;=2^I$9,C3575&lt;=VrefLow),"",DEC2BIN((MOD(D3576,4096)/512),3)&amp;DEC2BIN(MOD(D3576,512),9))</f>
        <v>000111101001</v>
      </c>
      <c r="F3576" s="1" t="str">
        <f>IF(OR(A3575&gt;=2^I$9,C3575&lt;=VrefLow),"",DEC2HEX(D3576,4))</f>
        <v>01E9</v>
      </c>
    </row>
    <row r="3577" spans="1:6" x14ac:dyDescent="0.25">
      <c r="A3577" s="2">
        <f>IF(OR(A3576&gt;=2^I$9,C3576&lt;=VrefLow),"",A3576+1)</f>
        <v>3574</v>
      </c>
      <c r="B3577" s="6">
        <f>IF(OR(A3576&gt;=2^I$9,C3576&lt;=VrefLow),"",IF(B3576&lt;=0,"",(B3576-(M$6/(2^I$9)))))</f>
        <v>0.81718749999962292</v>
      </c>
      <c r="C3577" s="6">
        <f>IF(OR(A3576&gt;=2^I$9,C3576&lt;=VrefLow),"",(B3577*M$12)/(M$9+M$12))</f>
        <v>0.3216211446566718</v>
      </c>
      <c r="D3577" s="4">
        <f>IF(OR(A3576&gt;=2^I$9,C3576&lt;=VrefLow),"",ROUND(((C3577-VrefLow)*(2^REsolution))/(VrefHigh-VrefLow),0))</f>
        <v>488</v>
      </c>
      <c r="E3577" s="5" t="str">
        <f>IF(OR(A3576&gt;=2^I$9,C3576&lt;=VrefLow),"",DEC2BIN((MOD(D3577,4096)/512),3)&amp;DEC2BIN(MOD(D3577,512),9))</f>
        <v>000111101000</v>
      </c>
      <c r="F3577" s="1" t="str">
        <f>IF(OR(A3576&gt;=2^I$9,C3576&lt;=VrefLow),"",DEC2HEX(D3577,4))</f>
        <v>01E8</v>
      </c>
    </row>
    <row r="3578" spans="1:6" x14ac:dyDescent="0.25">
      <c r="A3578" s="2">
        <f>IF(OR(A3577&gt;=2^I$9,C3577&lt;=VrefLow),"",A3577+1)</f>
        <v>3575</v>
      </c>
      <c r="B3578" s="6">
        <f>IF(OR(A3577&gt;=2^I$9,C3577&lt;=VrefLow),"",IF(B3577&lt;=0,"",(B3577-(M$6/(2^I$9)))))</f>
        <v>0.8156249999996229</v>
      </c>
      <c r="C3578" s="6">
        <f>IF(OR(A3577&gt;=2^I$9,C3577&lt;=VrefLow),"",(B3578*M$12)/(M$9+M$12))</f>
        <v>0.32100619026918259</v>
      </c>
      <c r="D3578" s="4">
        <f>IF(OR(A3577&gt;=2^I$9,C3577&lt;=VrefLow),"",ROUND(((C3578-VrefLow)*(2^REsolution))/(VrefHigh-VrefLow),0))</f>
        <v>487</v>
      </c>
      <c r="E3578" s="5" t="str">
        <f>IF(OR(A3577&gt;=2^I$9,C3577&lt;=VrefLow),"",DEC2BIN((MOD(D3578,4096)/512),3)&amp;DEC2BIN(MOD(D3578,512),9))</f>
        <v>000111100111</v>
      </c>
      <c r="F3578" s="1" t="str">
        <f>IF(OR(A3577&gt;=2^I$9,C3577&lt;=VrefLow),"",DEC2HEX(D3578,4))</f>
        <v>01E7</v>
      </c>
    </row>
    <row r="3579" spans="1:6" x14ac:dyDescent="0.25">
      <c r="A3579" s="2">
        <f>IF(OR(A3578&gt;=2^I$9,C3578&lt;=VrefLow),"",A3578+1)</f>
        <v>3576</v>
      </c>
      <c r="B3579" s="6">
        <f>IF(OR(A3578&gt;=2^I$9,C3578&lt;=VrefLow),"",IF(B3578&lt;=0,"",(B3578-(M$6/(2^I$9)))))</f>
        <v>0.81406249999962288</v>
      </c>
      <c r="C3579" s="6">
        <f>IF(OR(A3578&gt;=2^I$9,C3578&lt;=VrefLow),"",(B3579*M$12)/(M$9+M$12))</f>
        <v>0.32039123588169344</v>
      </c>
      <c r="D3579" s="4">
        <f>IF(OR(A3578&gt;=2^I$9,C3578&lt;=VrefLow),"",ROUND(((C3579-VrefLow)*(2^REsolution))/(VrefHigh-VrefLow),0))</f>
        <v>486</v>
      </c>
      <c r="E3579" s="5" t="str">
        <f>IF(OR(A3578&gt;=2^I$9,C3578&lt;=VrefLow),"",DEC2BIN((MOD(D3579,4096)/512),3)&amp;DEC2BIN(MOD(D3579,512),9))</f>
        <v>000111100110</v>
      </c>
      <c r="F3579" s="1" t="str">
        <f>IF(OR(A3578&gt;=2^I$9,C3578&lt;=VrefLow),"",DEC2HEX(D3579,4))</f>
        <v>01E6</v>
      </c>
    </row>
    <row r="3580" spans="1:6" x14ac:dyDescent="0.25">
      <c r="A3580" s="2">
        <f>IF(OR(A3579&gt;=2^I$9,C3579&lt;=VrefLow),"",A3579+1)</f>
        <v>3577</v>
      </c>
      <c r="B3580" s="6">
        <f>IF(OR(A3579&gt;=2^I$9,C3579&lt;=VrefLow),"",IF(B3579&lt;=0,"",(B3579-(M$6/(2^I$9)))))</f>
        <v>0.81249999999962286</v>
      </c>
      <c r="C3580" s="6">
        <f>IF(OR(A3579&gt;=2^I$9,C3579&lt;=VrefLow),"",(B3580*M$12)/(M$9+M$12))</f>
        <v>0.31977628149420428</v>
      </c>
      <c r="D3580" s="4">
        <f>IF(OR(A3579&gt;=2^I$9,C3579&lt;=VrefLow),"",ROUND(((C3580-VrefLow)*(2^REsolution))/(VrefHigh-VrefLow),0))</f>
        <v>485</v>
      </c>
      <c r="E3580" s="5" t="str">
        <f>IF(OR(A3579&gt;=2^I$9,C3579&lt;=VrefLow),"",DEC2BIN((MOD(D3580,4096)/512),3)&amp;DEC2BIN(MOD(D3580,512),9))</f>
        <v>000111100101</v>
      </c>
      <c r="F3580" s="1" t="str">
        <f>IF(OR(A3579&gt;=2^I$9,C3579&lt;=VrefLow),"",DEC2HEX(D3580,4))</f>
        <v>01E5</v>
      </c>
    </row>
    <row r="3581" spans="1:6" x14ac:dyDescent="0.25">
      <c r="A3581" s="2">
        <f>IF(OR(A3580&gt;=2^I$9,C3580&lt;=VrefLow),"",A3580+1)</f>
        <v>3578</v>
      </c>
      <c r="B3581" s="6">
        <f>IF(OR(A3580&gt;=2^I$9,C3580&lt;=VrefLow),"",IF(B3580&lt;=0,"",(B3580-(M$6/(2^I$9)))))</f>
        <v>0.81093749999962284</v>
      </c>
      <c r="C3581" s="6">
        <f>IF(OR(A3580&gt;=2^I$9,C3580&lt;=VrefLow),"",(B3581*M$12)/(M$9+M$12))</f>
        <v>0.31916132710671513</v>
      </c>
      <c r="D3581" s="4">
        <f>IF(OR(A3580&gt;=2^I$9,C3580&lt;=VrefLow),"",ROUND(((C3581-VrefLow)*(2^REsolution))/(VrefHigh-VrefLow),0))</f>
        <v>484</v>
      </c>
      <c r="E3581" s="5" t="str">
        <f>IF(OR(A3580&gt;=2^I$9,C3580&lt;=VrefLow),"",DEC2BIN((MOD(D3581,4096)/512),3)&amp;DEC2BIN(MOD(D3581,512),9))</f>
        <v>000111100100</v>
      </c>
      <c r="F3581" s="1" t="str">
        <f>IF(OR(A3580&gt;=2^I$9,C3580&lt;=VrefLow),"",DEC2HEX(D3581,4))</f>
        <v>01E4</v>
      </c>
    </row>
    <row r="3582" spans="1:6" x14ac:dyDescent="0.25">
      <c r="A3582" s="2">
        <f>IF(OR(A3581&gt;=2^I$9,C3581&lt;=VrefLow),"",A3581+1)</f>
        <v>3579</v>
      </c>
      <c r="B3582" s="6">
        <f>IF(OR(A3581&gt;=2^I$9,C3581&lt;=VrefLow),"",IF(B3581&lt;=0,"",(B3581-(M$6/(2^I$9)))))</f>
        <v>0.80937499999962281</v>
      </c>
      <c r="C3582" s="6">
        <f>IF(OR(A3581&gt;=2^I$9,C3581&lt;=VrefLow),"",(B3582*M$12)/(M$9+M$12))</f>
        <v>0.31854637271922603</v>
      </c>
      <c r="D3582" s="4">
        <f>IF(OR(A3581&gt;=2^I$9,C3581&lt;=VrefLow),"",ROUND(((C3582-VrefLow)*(2^REsolution))/(VrefHigh-VrefLow),0))</f>
        <v>483</v>
      </c>
      <c r="E3582" s="5" t="str">
        <f>IF(OR(A3581&gt;=2^I$9,C3581&lt;=VrefLow),"",DEC2BIN((MOD(D3582,4096)/512),3)&amp;DEC2BIN(MOD(D3582,512),9))</f>
        <v>000111100011</v>
      </c>
      <c r="F3582" s="1" t="str">
        <f>IF(OR(A3581&gt;=2^I$9,C3581&lt;=VrefLow),"",DEC2HEX(D3582,4))</f>
        <v>01E3</v>
      </c>
    </row>
    <row r="3583" spans="1:6" x14ac:dyDescent="0.25">
      <c r="A3583" s="2">
        <f>IF(OR(A3582&gt;=2^I$9,C3582&lt;=VrefLow),"",A3582+1)</f>
        <v>3580</v>
      </c>
      <c r="B3583" s="6">
        <f>IF(OR(A3582&gt;=2^I$9,C3582&lt;=VrefLow),"",IF(B3582&lt;=0,"",(B3582-(M$6/(2^I$9)))))</f>
        <v>0.80781249999962279</v>
      </c>
      <c r="C3583" s="6">
        <f>IF(OR(A3582&gt;=2^I$9,C3582&lt;=VrefLow),"",(B3583*M$12)/(M$9+M$12))</f>
        <v>0.31793141833173683</v>
      </c>
      <c r="D3583" s="4">
        <f>IF(OR(A3582&gt;=2^I$9,C3582&lt;=VrefLow),"",ROUND(((C3583-VrefLow)*(2^REsolution))/(VrefHigh-VrefLow),0))</f>
        <v>482</v>
      </c>
      <c r="E3583" s="5" t="str">
        <f>IF(OR(A3582&gt;=2^I$9,C3582&lt;=VrefLow),"",DEC2BIN((MOD(D3583,4096)/512),3)&amp;DEC2BIN(MOD(D3583,512),9))</f>
        <v>000111100010</v>
      </c>
      <c r="F3583" s="1" t="str">
        <f>IF(OR(A3582&gt;=2^I$9,C3582&lt;=VrefLow),"",DEC2HEX(D3583,4))</f>
        <v>01E2</v>
      </c>
    </row>
    <row r="3584" spans="1:6" x14ac:dyDescent="0.25">
      <c r="A3584" s="2">
        <f>IF(OR(A3583&gt;=2^I$9,C3583&lt;=VrefLow),"",A3583+1)</f>
        <v>3581</v>
      </c>
      <c r="B3584" s="6">
        <f>IF(OR(A3583&gt;=2^I$9,C3583&lt;=VrefLow),"",IF(B3583&lt;=0,"",(B3583-(M$6/(2^I$9)))))</f>
        <v>0.80624999999962277</v>
      </c>
      <c r="C3584" s="6">
        <f>IF(OR(A3583&gt;=2^I$9,C3583&lt;=VrefLow),"",(B3584*M$12)/(M$9+M$12))</f>
        <v>0.31731646394424773</v>
      </c>
      <c r="D3584" s="4">
        <f>IF(OR(A3583&gt;=2^I$9,C3583&lt;=VrefLow),"",ROUND(((C3584-VrefLow)*(2^REsolution))/(VrefHigh-VrefLow),0))</f>
        <v>481</v>
      </c>
      <c r="E3584" s="5" t="str">
        <f>IF(OR(A3583&gt;=2^I$9,C3583&lt;=VrefLow),"",DEC2BIN((MOD(D3584,4096)/512),3)&amp;DEC2BIN(MOD(D3584,512),9))</f>
        <v>000111100001</v>
      </c>
      <c r="F3584" s="1" t="str">
        <f>IF(OR(A3583&gt;=2^I$9,C3583&lt;=VrefLow),"",DEC2HEX(D3584,4))</f>
        <v>01E1</v>
      </c>
    </row>
    <row r="3585" spans="1:6" x14ac:dyDescent="0.25">
      <c r="A3585" s="2">
        <f>IF(OR(A3584&gt;=2^I$9,C3584&lt;=VrefLow),"",A3584+1)</f>
        <v>3582</v>
      </c>
      <c r="B3585" s="6">
        <f>IF(OR(A3584&gt;=2^I$9,C3584&lt;=VrefLow),"",IF(B3584&lt;=0,"",(B3584-(M$6/(2^I$9)))))</f>
        <v>0.80468749999962275</v>
      </c>
      <c r="C3585" s="6">
        <f>IF(OR(A3584&gt;=2^I$9,C3584&lt;=VrefLow),"",(B3585*M$12)/(M$9+M$12))</f>
        <v>0.31670150955675858</v>
      </c>
      <c r="D3585" s="4">
        <f>IF(OR(A3584&gt;=2^I$9,C3584&lt;=VrefLow),"",ROUND(((C3585-VrefLow)*(2^REsolution))/(VrefHigh-VrefLow),0))</f>
        <v>480</v>
      </c>
      <c r="E3585" s="5" t="str">
        <f>IF(OR(A3584&gt;=2^I$9,C3584&lt;=VrefLow),"",DEC2BIN((MOD(D3585,4096)/512),3)&amp;DEC2BIN(MOD(D3585,512),9))</f>
        <v>000111100000</v>
      </c>
      <c r="F3585" s="1" t="str">
        <f>IF(OR(A3584&gt;=2^I$9,C3584&lt;=VrefLow),"",DEC2HEX(D3585,4))</f>
        <v>01E0</v>
      </c>
    </row>
    <row r="3586" spans="1:6" x14ac:dyDescent="0.25">
      <c r="A3586" s="2">
        <f>IF(OR(A3585&gt;=2^I$9,C3585&lt;=VrefLow),"",A3585+1)</f>
        <v>3583</v>
      </c>
      <c r="B3586" s="6">
        <f>IF(OR(A3585&gt;=2^I$9,C3585&lt;=VrefLow),"",IF(B3585&lt;=0,"",(B3585-(M$6/(2^I$9)))))</f>
        <v>0.80312499999962272</v>
      </c>
      <c r="C3586" s="6">
        <f>IF(OR(A3585&gt;=2^I$9,C3585&lt;=VrefLow),"",(B3586*M$12)/(M$9+M$12))</f>
        <v>0.31608655516926942</v>
      </c>
      <c r="D3586" s="4">
        <f>IF(OR(A3585&gt;=2^I$9,C3585&lt;=VrefLow),"",ROUND(((C3586-VrefLow)*(2^REsolution))/(VrefHigh-VrefLow),0))</f>
        <v>480</v>
      </c>
      <c r="E3586" s="5" t="str">
        <f>IF(OR(A3585&gt;=2^I$9,C3585&lt;=VrefLow),"",DEC2BIN((MOD(D3586,4096)/512),3)&amp;DEC2BIN(MOD(D3586,512),9))</f>
        <v>000111100000</v>
      </c>
      <c r="F3586" s="1" t="str">
        <f>IF(OR(A3585&gt;=2^I$9,C3585&lt;=VrefLow),"",DEC2HEX(D3586,4))</f>
        <v>01E0</v>
      </c>
    </row>
    <row r="3587" spans="1:6" x14ac:dyDescent="0.25">
      <c r="A3587" s="2">
        <f>IF(OR(A3586&gt;=2^I$9,C3586&lt;=VrefLow),"",A3586+1)</f>
        <v>3584</v>
      </c>
      <c r="B3587" s="6">
        <f>IF(OR(A3586&gt;=2^I$9,C3586&lt;=VrefLow),"",IF(B3586&lt;=0,"",(B3586-(M$6/(2^I$9)))))</f>
        <v>0.8015624999996227</v>
      </c>
      <c r="C3587" s="6">
        <f>IF(OR(A3586&gt;=2^I$9,C3586&lt;=VrefLow),"",(B3587*M$12)/(M$9+M$12))</f>
        <v>0.31547160078178027</v>
      </c>
      <c r="D3587" s="4">
        <f>IF(OR(A3586&gt;=2^I$9,C3586&lt;=VrefLow),"",ROUND(((C3587-VrefLow)*(2^REsolution))/(VrefHigh-VrefLow),0))</f>
        <v>479</v>
      </c>
      <c r="E3587" s="5" t="str">
        <f>IF(OR(A3586&gt;=2^I$9,C3586&lt;=VrefLow),"",DEC2BIN((MOD(D3587,4096)/512),3)&amp;DEC2BIN(MOD(D3587,512),9))</f>
        <v>000111011111</v>
      </c>
      <c r="F3587" s="1" t="str">
        <f>IF(OR(A3586&gt;=2^I$9,C3586&lt;=VrefLow),"",DEC2HEX(D3587,4))</f>
        <v>01DF</v>
      </c>
    </row>
    <row r="3588" spans="1:6" x14ac:dyDescent="0.25">
      <c r="A3588" s="2">
        <f>IF(OR(A3587&gt;=2^I$9,C3587&lt;=VrefLow),"",A3587+1)</f>
        <v>3585</v>
      </c>
      <c r="B3588" s="6">
        <f>IF(OR(A3587&gt;=2^I$9,C3587&lt;=VrefLow),"",IF(B3587&lt;=0,"",(B3587-(M$6/(2^I$9)))))</f>
        <v>0.79999999999962268</v>
      </c>
      <c r="C3588" s="6">
        <f>IF(OR(A3587&gt;=2^I$9,C3587&lt;=VrefLow),"",(B3588*M$12)/(M$9+M$12))</f>
        <v>0.31485664639429112</v>
      </c>
      <c r="D3588" s="4">
        <f>IF(OR(A3587&gt;=2^I$9,C3587&lt;=VrefLow),"",ROUND(((C3588-VrefLow)*(2^REsolution))/(VrefHigh-VrefLow),0))</f>
        <v>478</v>
      </c>
      <c r="E3588" s="5" t="str">
        <f>IF(OR(A3587&gt;=2^I$9,C3587&lt;=VrefLow),"",DEC2BIN((MOD(D3588,4096)/512),3)&amp;DEC2BIN(MOD(D3588,512),9))</f>
        <v>000111011110</v>
      </c>
      <c r="F3588" s="1" t="str">
        <f>IF(OR(A3587&gt;=2^I$9,C3587&lt;=VrefLow),"",DEC2HEX(D3588,4))</f>
        <v>01DE</v>
      </c>
    </row>
    <row r="3589" spans="1:6" x14ac:dyDescent="0.25">
      <c r="A3589" s="2">
        <f>IF(OR(A3588&gt;=2^I$9,C3588&lt;=VrefLow),"",A3588+1)</f>
        <v>3586</v>
      </c>
      <c r="B3589" s="6">
        <f>IF(OR(A3588&gt;=2^I$9,C3588&lt;=VrefLow),"",IF(B3588&lt;=0,"",(B3588-(M$6/(2^I$9)))))</f>
        <v>0.79843749999962266</v>
      </c>
      <c r="C3589" s="6">
        <f>IF(OR(A3588&gt;=2^I$9,C3588&lt;=VrefLow),"",(B3589*M$12)/(M$9+M$12))</f>
        <v>0.31424169200680196</v>
      </c>
      <c r="D3589" s="4">
        <f>IF(OR(A3588&gt;=2^I$9,C3588&lt;=VrefLow),"",ROUND(((C3589-VrefLow)*(2^REsolution))/(VrefHigh-VrefLow),0))</f>
        <v>477</v>
      </c>
      <c r="E3589" s="5" t="str">
        <f>IF(OR(A3588&gt;=2^I$9,C3588&lt;=VrefLow),"",DEC2BIN((MOD(D3589,4096)/512),3)&amp;DEC2BIN(MOD(D3589,512),9))</f>
        <v>000111011101</v>
      </c>
      <c r="F3589" s="1" t="str">
        <f>IF(OR(A3588&gt;=2^I$9,C3588&lt;=VrefLow),"",DEC2HEX(D3589,4))</f>
        <v>01DD</v>
      </c>
    </row>
    <row r="3590" spans="1:6" x14ac:dyDescent="0.25">
      <c r="A3590" s="2">
        <f>IF(OR(A3589&gt;=2^I$9,C3589&lt;=VrefLow),"",A3589+1)</f>
        <v>3587</v>
      </c>
      <c r="B3590" s="6">
        <f>IF(OR(A3589&gt;=2^I$9,C3589&lt;=VrefLow),"",IF(B3589&lt;=0,"",(B3589-(M$6/(2^I$9)))))</f>
        <v>0.79687499999962264</v>
      </c>
      <c r="C3590" s="6">
        <f>IF(OR(A3589&gt;=2^I$9,C3589&lt;=VrefLow),"",(B3590*M$12)/(M$9+M$12))</f>
        <v>0.31362673761931281</v>
      </c>
      <c r="D3590" s="4">
        <f>IF(OR(A3589&gt;=2^I$9,C3589&lt;=VrefLow),"",ROUND(((C3590-VrefLow)*(2^REsolution))/(VrefHigh-VrefLow),0))</f>
        <v>476</v>
      </c>
      <c r="E3590" s="5" t="str">
        <f>IF(OR(A3589&gt;=2^I$9,C3589&lt;=VrefLow),"",DEC2BIN((MOD(D3590,4096)/512),3)&amp;DEC2BIN(MOD(D3590,512),9))</f>
        <v>000111011100</v>
      </c>
      <c r="F3590" s="1" t="str">
        <f>IF(OR(A3589&gt;=2^I$9,C3589&lt;=VrefLow),"",DEC2HEX(D3590,4))</f>
        <v>01DC</v>
      </c>
    </row>
    <row r="3591" spans="1:6" x14ac:dyDescent="0.25">
      <c r="A3591" s="2">
        <f>IF(OR(A3590&gt;=2^I$9,C3590&lt;=VrefLow),"",A3590+1)</f>
        <v>3588</v>
      </c>
      <c r="B3591" s="6">
        <f>IF(OR(A3590&gt;=2^I$9,C3590&lt;=VrefLow),"",IF(B3590&lt;=0,"",(B3590-(M$6/(2^I$9)))))</f>
        <v>0.79531249999962261</v>
      </c>
      <c r="C3591" s="6">
        <f>IF(OR(A3590&gt;=2^I$9,C3590&lt;=VrefLow),"",(B3591*M$12)/(M$9+M$12))</f>
        <v>0.31301178323182366</v>
      </c>
      <c r="D3591" s="4">
        <f>IF(OR(A3590&gt;=2^I$9,C3590&lt;=VrefLow),"",ROUND(((C3591-VrefLow)*(2^REsolution))/(VrefHigh-VrefLow),0))</f>
        <v>475</v>
      </c>
      <c r="E3591" s="5" t="str">
        <f>IF(OR(A3590&gt;=2^I$9,C3590&lt;=VrefLow),"",DEC2BIN((MOD(D3591,4096)/512),3)&amp;DEC2BIN(MOD(D3591,512),9))</f>
        <v>000111011011</v>
      </c>
      <c r="F3591" s="1" t="str">
        <f>IF(OR(A3590&gt;=2^I$9,C3590&lt;=VrefLow),"",DEC2HEX(D3591,4))</f>
        <v>01DB</v>
      </c>
    </row>
    <row r="3592" spans="1:6" x14ac:dyDescent="0.25">
      <c r="A3592" s="2">
        <f>IF(OR(A3591&gt;=2^I$9,C3591&lt;=VrefLow),"",A3591+1)</f>
        <v>3589</v>
      </c>
      <c r="B3592" s="6">
        <f>IF(OR(A3591&gt;=2^I$9,C3591&lt;=VrefLow),"",IF(B3591&lt;=0,"",(B3591-(M$6/(2^I$9)))))</f>
        <v>0.79374999999962259</v>
      </c>
      <c r="C3592" s="6">
        <f>IF(OR(A3591&gt;=2^I$9,C3591&lt;=VrefLow),"",(B3592*M$12)/(M$9+M$12))</f>
        <v>0.31239682884433451</v>
      </c>
      <c r="D3592" s="4">
        <f>IF(OR(A3591&gt;=2^I$9,C3591&lt;=VrefLow),"",ROUND(((C3592-VrefLow)*(2^REsolution))/(VrefHigh-VrefLow),0))</f>
        <v>474</v>
      </c>
      <c r="E3592" s="5" t="str">
        <f>IF(OR(A3591&gt;=2^I$9,C3591&lt;=VrefLow),"",DEC2BIN((MOD(D3592,4096)/512),3)&amp;DEC2BIN(MOD(D3592,512),9))</f>
        <v>000111011010</v>
      </c>
      <c r="F3592" s="1" t="str">
        <f>IF(OR(A3591&gt;=2^I$9,C3591&lt;=VrefLow),"",DEC2HEX(D3592,4))</f>
        <v>01DA</v>
      </c>
    </row>
    <row r="3593" spans="1:6" x14ac:dyDescent="0.25">
      <c r="A3593" s="2">
        <f>IF(OR(A3592&gt;=2^I$9,C3592&lt;=VrefLow),"",A3592+1)</f>
        <v>3590</v>
      </c>
      <c r="B3593" s="6">
        <f>IF(OR(A3592&gt;=2^I$9,C3592&lt;=VrefLow),"",IF(B3592&lt;=0,"",(B3592-(M$6/(2^I$9)))))</f>
        <v>0.79218749999962257</v>
      </c>
      <c r="C3593" s="6">
        <f>IF(OR(A3592&gt;=2^I$9,C3592&lt;=VrefLow),"",(B3593*M$12)/(M$9+M$12))</f>
        <v>0.31178187445684541</v>
      </c>
      <c r="D3593" s="4">
        <f>IF(OR(A3592&gt;=2^I$9,C3592&lt;=VrefLow),"",ROUND(((C3593-VrefLow)*(2^REsolution))/(VrefHigh-VrefLow),0))</f>
        <v>473</v>
      </c>
      <c r="E3593" s="5" t="str">
        <f>IF(OR(A3592&gt;=2^I$9,C3592&lt;=VrefLow),"",DEC2BIN((MOD(D3593,4096)/512),3)&amp;DEC2BIN(MOD(D3593,512),9))</f>
        <v>000111011001</v>
      </c>
      <c r="F3593" s="1" t="str">
        <f>IF(OR(A3592&gt;=2^I$9,C3592&lt;=VrefLow),"",DEC2HEX(D3593,4))</f>
        <v>01D9</v>
      </c>
    </row>
    <row r="3594" spans="1:6" x14ac:dyDescent="0.25">
      <c r="A3594" s="2">
        <f>IF(OR(A3593&gt;=2^I$9,C3593&lt;=VrefLow),"",A3593+1)</f>
        <v>3591</v>
      </c>
      <c r="B3594" s="6">
        <f>IF(OR(A3593&gt;=2^I$9,C3593&lt;=VrefLow),"",IF(B3593&lt;=0,"",(B3593-(M$6/(2^I$9)))))</f>
        <v>0.79062499999962255</v>
      </c>
      <c r="C3594" s="6">
        <f>IF(OR(A3593&gt;=2^I$9,C3593&lt;=VrefLow),"",(B3594*M$12)/(M$9+M$12))</f>
        <v>0.3111669200693562</v>
      </c>
      <c r="D3594" s="4">
        <f>IF(OR(A3593&gt;=2^I$9,C3593&lt;=VrefLow),"",ROUND(((C3594-VrefLow)*(2^REsolution))/(VrefHigh-VrefLow),0))</f>
        <v>472</v>
      </c>
      <c r="E3594" s="5" t="str">
        <f>IF(OR(A3593&gt;=2^I$9,C3593&lt;=VrefLow),"",DEC2BIN((MOD(D3594,4096)/512),3)&amp;DEC2BIN(MOD(D3594,512),9))</f>
        <v>000111011000</v>
      </c>
      <c r="F3594" s="1" t="str">
        <f>IF(OR(A3593&gt;=2^I$9,C3593&lt;=VrefLow),"",DEC2HEX(D3594,4))</f>
        <v>01D8</v>
      </c>
    </row>
    <row r="3595" spans="1:6" x14ac:dyDescent="0.25">
      <c r="A3595" s="2">
        <f>IF(OR(A3594&gt;=2^I$9,C3594&lt;=VrefLow),"",A3594+1)</f>
        <v>3592</v>
      </c>
      <c r="B3595" s="6">
        <f>IF(OR(A3594&gt;=2^I$9,C3594&lt;=VrefLow),"",IF(B3594&lt;=0,"",(B3594-(M$6/(2^I$9)))))</f>
        <v>0.78906249999962252</v>
      </c>
      <c r="C3595" s="6">
        <f>IF(OR(A3594&gt;=2^I$9,C3594&lt;=VrefLow),"",(B3595*M$12)/(M$9+M$12))</f>
        <v>0.3105519656818671</v>
      </c>
      <c r="D3595" s="4">
        <f>IF(OR(A3594&gt;=2^I$9,C3594&lt;=VrefLow),"",ROUND(((C3595-VrefLow)*(2^REsolution))/(VrefHigh-VrefLow),0))</f>
        <v>471</v>
      </c>
      <c r="E3595" s="5" t="str">
        <f>IF(OR(A3594&gt;=2^I$9,C3594&lt;=VrefLow),"",DEC2BIN((MOD(D3595,4096)/512),3)&amp;DEC2BIN(MOD(D3595,512),9))</f>
        <v>000111010111</v>
      </c>
      <c r="F3595" s="1" t="str">
        <f>IF(OR(A3594&gt;=2^I$9,C3594&lt;=VrefLow),"",DEC2HEX(D3595,4))</f>
        <v>01D7</v>
      </c>
    </row>
    <row r="3596" spans="1:6" x14ac:dyDescent="0.25">
      <c r="A3596" s="2">
        <f>IF(OR(A3595&gt;=2^I$9,C3595&lt;=VrefLow),"",A3595+1)</f>
        <v>3593</v>
      </c>
      <c r="B3596" s="6">
        <f>IF(OR(A3595&gt;=2^I$9,C3595&lt;=VrefLow),"",IF(B3595&lt;=0,"",(B3595-(M$6/(2^I$9)))))</f>
        <v>0.7874999999996225</v>
      </c>
      <c r="C3596" s="6">
        <f>IF(OR(A3595&gt;=2^I$9,C3595&lt;=VrefLow),"",(B3596*M$12)/(M$9+M$12))</f>
        <v>0.3099370112943779</v>
      </c>
      <c r="D3596" s="4">
        <f>IF(OR(A3595&gt;=2^I$9,C3595&lt;=VrefLow),"",ROUND(((C3596-VrefLow)*(2^REsolution))/(VrefHigh-VrefLow),0))</f>
        <v>470</v>
      </c>
      <c r="E3596" s="5" t="str">
        <f>IF(OR(A3595&gt;=2^I$9,C3595&lt;=VrefLow),"",DEC2BIN((MOD(D3596,4096)/512),3)&amp;DEC2BIN(MOD(D3596,512),9))</f>
        <v>000111010110</v>
      </c>
      <c r="F3596" s="1" t="str">
        <f>IF(OR(A3595&gt;=2^I$9,C3595&lt;=VrefLow),"",DEC2HEX(D3596,4))</f>
        <v>01D6</v>
      </c>
    </row>
    <row r="3597" spans="1:6" x14ac:dyDescent="0.25">
      <c r="A3597" s="2">
        <f>IF(OR(A3596&gt;=2^I$9,C3596&lt;=VrefLow),"",A3596+1)</f>
        <v>3594</v>
      </c>
      <c r="B3597" s="6">
        <f>IF(OR(A3596&gt;=2^I$9,C3596&lt;=VrefLow),"",IF(B3596&lt;=0,"",(B3596-(M$6/(2^I$9)))))</f>
        <v>0.78593749999962248</v>
      </c>
      <c r="C3597" s="6">
        <f>IF(OR(A3596&gt;=2^I$9,C3596&lt;=VrefLow),"",(B3597*M$12)/(M$9+M$12))</f>
        <v>0.3093220569068888</v>
      </c>
      <c r="D3597" s="4">
        <f>IF(OR(A3596&gt;=2^I$9,C3596&lt;=VrefLow),"",ROUND(((C3597-VrefLow)*(2^REsolution))/(VrefHigh-VrefLow),0))</f>
        <v>469</v>
      </c>
      <c r="E3597" s="5" t="str">
        <f>IF(OR(A3596&gt;=2^I$9,C3596&lt;=VrefLow),"",DEC2BIN((MOD(D3597,4096)/512),3)&amp;DEC2BIN(MOD(D3597,512),9))</f>
        <v>000111010101</v>
      </c>
      <c r="F3597" s="1" t="str">
        <f>IF(OR(A3596&gt;=2^I$9,C3596&lt;=VrefLow),"",DEC2HEX(D3597,4))</f>
        <v>01D5</v>
      </c>
    </row>
    <row r="3598" spans="1:6" x14ac:dyDescent="0.25">
      <c r="A3598" s="2">
        <f>IF(OR(A3597&gt;=2^I$9,C3597&lt;=VrefLow),"",A3597+1)</f>
        <v>3595</v>
      </c>
      <c r="B3598" s="6">
        <f>IF(OR(A3597&gt;=2^I$9,C3597&lt;=VrefLow),"",IF(B3597&lt;=0,"",(B3597-(M$6/(2^I$9)))))</f>
        <v>0.78437499999962246</v>
      </c>
      <c r="C3598" s="6">
        <f>IF(OR(A3597&gt;=2^I$9,C3597&lt;=VrefLow),"",(B3598*M$12)/(M$9+M$12))</f>
        <v>0.30870710251939965</v>
      </c>
      <c r="D3598" s="4">
        <f>IF(OR(A3597&gt;=2^I$9,C3597&lt;=VrefLow),"",ROUND(((C3598-VrefLow)*(2^REsolution))/(VrefHigh-VrefLow),0))</f>
        <v>468</v>
      </c>
      <c r="E3598" s="5" t="str">
        <f>IF(OR(A3597&gt;=2^I$9,C3597&lt;=VrefLow),"",DEC2BIN((MOD(D3598,4096)/512),3)&amp;DEC2BIN(MOD(D3598,512),9))</f>
        <v>000111010100</v>
      </c>
      <c r="F3598" s="1" t="str">
        <f>IF(OR(A3597&gt;=2^I$9,C3597&lt;=VrefLow),"",DEC2HEX(D3598,4))</f>
        <v>01D4</v>
      </c>
    </row>
    <row r="3599" spans="1:6" x14ac:dyDescent="0.25">
      <c r="A3599" s="2">
        <f>IF(OR(A3598&gt;=2^I$9,C3598&lt;=VrefLow),"",A3598+1)</f>
        <v>3596</v>
      </c>
      <c r="B3599" s="6">
        <f>IF(OR(A3598&gt;=2^I$9,C3598&lt;=VrefLow),"",IF(B3598&lt;=0,"",(B3598-(M$6/(2^I$9)))))</f>
        <v>0.78281249999962244</v>
      </c>
      <c r="C3599" s="6">
        <f>IF(OR(A3598&gt;=2^I$9,C3598&lt;=VrefLow),"",(B3599*M$12)/(M$9+M$12))</f>
        <v>0.30809214813191049</v>
      </c>
      <c r="D3599" s="4">
        <f>IF(OR(A3598&gt;=2^I$9,C3598&lt;=VrefLow),"",ROUND(((C3599-VrefLow)*(2^REsolution))/(VrefHigh-VrefLow),0))</f>
        <v>467</v>
      </c>
      <c r="E3599" s="5" t="str">
        <f>IF(OR(A3598&gt;=2^I$9,C3598&lt;=VrefLow),"",DEC2BIN((MOD(D3599,4096)/512),3)&amp;DEC2BIN(MOD(D3599,512),9))</f>
        <v>000111010011</v>
      </c>
      <c r="F3599" s="1" t="str">
        <f>IF(OR(A3598&gt;=2^I$9,C3598&lt;=VrefLow),"",DEC2HEX(D3599,4))</f>
        <v>01D3</v>
      </c>
    </row>
    <row r="3600" spans="1:6" x14ac:dyDescent="0.25">
      <c r="A3600" s="2">
        <f>IF(OR(A3599&gt;=2^I$9,C3599&lt;=VrefLow),"",A3599+1)</f>
        <v>3597</v>
      </c>
      <c r="B3600" s="6">
        <f>IF(OR(A3599&gt;=2^I$9,C3599&lt;=VrefLow),"",IF(B3599&lt;=0,"",(B3599-(M$6/(2^I$9)))))</f>
        <v>0.78124999999962241</v>
      </c>
      <c r="C3600" s="6">
        <f>IF(OR(A3599&gt;=2^I$9,C3599&lt;=VrefLow),"",(B3600*M$12)/(M$9+M$12))</f>
        <v>0.30747719374442134</v>
      </c>
      <c r="D3600" s="4">
        <f>IF(OR(A3599&gt;=2^I$9,C3599&lt;=VrefLow),"",ROUND(((C3600-VrefLow)*(2^REsolution))/(VrefHigh-VrefLow),0))</f>
        <v>466</v>
      </c>
      <c r="E3600" s="5" t="str">
        <f>IF(OR(A3599&gt;=2^I$9,C3599&lt;=VrefLow),"",DEC2BIN((MOD(D3600,4096)/512),3)&amp;DEC2BIN(MOD(D3600,512),9))</f>
        <v>000111010010</v>
      </c>
      <c r="F3600" s="1" t="str">
        <f>IF(OR(A3599&gt;=2^I$9,C3599&lt;=VrefLow),"",DEC2HEX(D3600,4))</f>
        <v>01D2</v>
      </c>
    </row>
    <row r="3601" spans="1:6" x14ac:dyDescent="0.25">
      <c r="A3601" s="2">
        <f>IF(OR(A3600&gt;=2^I$9,C3600&lt;=VrefLow),"",A3600+1)</f>
        <v>3598</v>
      </c>
      <c r="B3601" s="6">
        <f>IF(OR(A3600&gt;=2^I$9,C3600&lt;=VrefLow),"",IF(B3600&lt;=0,"",(B3600-(M$6/(2^I$9)))))</f>
        <v>0.77968749999962239</v>
      </c>
      <c r="C3601" s="6">
        <f>IF(OR(A3600&gt;=2^I$9,C3600&lt;=VrefLow),"",(B3601*M$12)/(M$9+M$12))</f>
        <v>0.30686223935693219</v>
      </c>
      <c r="D3601" s="4">
        <f>IF(OR(A3600&gt;=2^I$9,C3600&lt;=VrefLow),"",ROUND(((C3601-VrefLow)*(2^REsolution))/(VrefHigh-VrefLow),0))</f>
        <v>466</v>
      </c>
      <c r="E3601" s="5" t="str">
        <f>IF(OR(A3600&gt;=2^I$9,C3600&lt;=VrefLow),"",DEC2BIN((MOD(D3601,4096)/512),3)&amp;DEC2BIN(MOD(D3601,512),9))</f>
        <v>000111010010</v>
      </c>
      <c r="F3601" s="1" t="str">
        <f>IF(OR(A3600&gt;=2^I$9,C3600&lt;=VrefLow),"",DEC2HEX(D3601,4))</f>
        <v>01D2</v>
      </c>
    </row>
    <row r="3602" spans="1:6" x14ac:dyDescent="0.25">
      <c r="A3602" s="2">
        <f>IF(OR(A3601&gt;=2^I$9,C3601&lt;=VrefLow),"",A3601+1)</f>
        <v>3599</v>
      </c>
      <c r="B3602" s="6">
        <f>IF(OR(A3601&gt;=2^I$9,C3601&lt;=VrefLow),"",IF(B3601&lt;=0,"",(B3601-(M$6/(2^I$9)))))</f>
        <v>0.77812499999962237</v>
      </c>
      <c r="C3602" s="6">
        <f>IF(OR(A3601&gt;=2^I$9,C3601&lt;=VrefLow),"",(B3602*M$12)/(M$9+M$12))</f>
        <v>0.30624728496944303</v>
      </c>
      <c r="D3602" s="4">
        <f>IF(OR(A3601&gt;=2^I$9,C3601&lt;=VrefLow),"",ROUND(((C3602-VrefLow)*(2^REsolution))/(VrefHigh-VrefLow),0))</f>
        <v>465</v>
      </c>
      <c r="E3602" s="5" t="str">
        <f>IF(OR(A3601&gt;=2^I$9,C3601&lt;=VrefLow),"",DEC2BIN((MOD(D3602,4096)/512),3)&amp;DEC2BIN(MOD(D3602,512),9))</f>
        <v>000111010001</v>
      </c>
      <c r="F3602" s="1" t="str">
        <f>IF(OR(A3601&gt;=2^I$9,C3601&lt;=VrefLow),"",DEC2HEX(D3602,4))</f>
        <v>01D1</v>
      </c>
    </row>
    <row r="3603" spans="1:6" x14ac:dyDescent="0.25">
      <c r="A3603" s="2">
        <f>IF(OR(A3602&gt;=2^I$9,C3602&lt;=VrefLow),"",A3602+1)</f>
        <v>3600</v>
      </c>
      <c r="B3603" s="6">
        <f>IF(OR(A3602&gt;=2^I$9,C3602&lt;=VrefLow),"",IF(B3602&lt;=0,"",(B3602-(M$6/(2^I$9)))))</f>
        <v>0.77656249999962235</v>
      </c>
      <c r="C3603" s="6">
        <f>IF(OR(A3602&gt;=2^I$9,C3602&lt;=VrefLow),"",(B3603*M$12)/(M$9+M$12))</f>
        <v>0.30563233058195388</v>
      </c>
      <c r="D3603" s="4">
        <f>IF(OR(A3602&gt;=2^I$9,C3602&lt;=VrefLow),"",ROUND(((C3603-VrefLow)*(2^REsolution))/(VrefHigh-VrefLow),0))</f>
        <v>464</v>
      </c>
      <c r="E3603" s="5" t="str">
        <f>IF(OR(A3602&gt;=2^I$9,C3602&lt;=VrefLow),"",DEC2BIN((MOD(D3603,4096)/512),3)&amp;DEC2BIN(MOD(D3603,512),9))</f>
        <v>000111010000</v>
      </c>
      <c r="F3603" s="1" t="str">
        <f>IF(OR(A3602&gt;=2^I$9,C3602&lt;=VrefLow),"",DEC2HEX(D3603,4))</f>
        <v>01D0</v>
      </c>
    </row>
    <row r="3604" spans="1:6" x14ac:dyDescent="0.25">
      <c r="A3604" s="2">
        <f>IF(OR(A3603&gt;=2^I$9,C3603&lt;=VrefLow),"",A3603+1)</f>
        <v>3601</v>
      </c>
      <c r="B3604" s="6">
        <f>IF(OR(A3603&gt;=2^I$9,C3603&lt;=VrefLow),"",IF(B3603&lt;=0,"",(B3603-(M$6/(2^I$9)))))</f>
        <v>0.77499999999962232</v>
      </c>
      <c r="C3604" s="6">
        <f>IF(OR(A3603&gt;=2^I$9,C3603&lt;=VrefLow),"",(B3604*M$12)/(M$9+M$12))</f>
        <v>0.30501737619446473</v>
      </c>
      <c r="D3604" s="4">
        <f>IF(OR(A3603&gt;=2^I$9,C3603&lt;=VrefLow),"",ROUND(((C3604-VrefLow)*(2^REsolution))/(VrefHigh-VrefLow),0))</f>
        <v>463</v>
      </c>
      <c r="E3604" s="5" t="str">
        <f>IF(OR(A3603&gt;=2^I$9,C3603&lt;=VrefLow),"",DEC2BIN((MOD(D3604,4096)/512),3)&amp;DEC2BIN(MOD(D3604,512),9))</f>
        <v>000111001111</v>
      </c>
      <c r="F3604" s="1" t="str">
        <f>IF(OR(A3603&gt;=2^I$9,C3603&lt;=VrefLow),"",DEC2HEX(D3604,4))</f>
        <v>01CF</v>
      </c>
    </row>
    <row r="3605" spans="1:6" x14ac:dyDescent="0.25">
      <c r="A3605" s="2">
        <f>IF(OR(A3604&gt;=2^I$9,C3604&lt;=VrefLow),"",A3604+1)</f>
        <v>3602</v>
      </c>
      <c r="B3605" s="6">
        <f>IF(OR(A3604&gt;=2^I$9,C3604&lt;=VrefLow),"",IF(B3604&lt;=0,"",(B3604-(M$6/(2^I$9)))))</f>
        <v>0.7734374999996223</v>
      </c>
      <c r="C3605" s="6">
        <f>IF(OR(A3604&gt;=2^I$9,C3604&lt;=VrefLow),"",(B3605*M$12)/(M$9+M$12))</f>
        <v>0.30440242180697558</v>
      </c>
      <c r="D3605" s="4">
        <f>IF(OR(A3604&gt;=2^I$9,C3604&lt;=VrefLow),"",ROUND(((C3605-VrefLow)*(2^REsolution))/(VrefHigh-VrefLow),0))</f>
        <v>462</v>
      </c>
      <c r="E3605" s="5" t="str">
        <f>IF(OR(A3604&gt;=2^I$9,C3604&lt;=VrefLow),"",DEC2BIN((MOD(D3605,4096)/512),3)&amp;DEC2BIN(MOD(D3605,512),9))</f>
        <v>000111001110</v>
      </c>
      <c r="F3605" s="1" t="str">
        <f>IF(OR(A3604&gt;=2^I$9,C3604&lt;=VrefLow),"",DEC2HEX(D3605,4))</f>
        <v>01CE</v>
      </c>
    </row>
    <row r="3606" spans="1:6" x14ac:dyDescent="0.25">
      <c r="A3606" s="2">
        <f>IF(OR(A3605&gt;=2^I$9,C3605&lt;=VrefLow),"",A3605+1)</f>
        <v>3603</v>
      </c>
      <c r="B3606" s="6">
        <f>IF(OR(A3605&gt;=2^I$9,C3605&lt;=VrefLow),"",IF(B3605&lt;=0,"",(B3605-(M$6/(2^I$9)))))</f>
        <v>0.77187499999962228</v>
      </c>
      <c r="C3606" s="6">
        <f>IF(OR(A3605&gt;=2^I$9,C3605&lt;=VrefLow),"",(B3606*M$12)/(M$9+M$12))</f>
        <v>0.30378746741948648</v>
      </c>
      <c r="D3606" s="4">
        <f>IF(OR(A3605&gt;=2^I$9,C3605&lt;=VrefLow),"",ROUND(((C3606-VrefLow)*(2^REsolution))/(VrefHigh-VrefLow),0))</f>
        <v>461</v>
      </c>
      <c r="E3606" s="5" t="str">
        <f>IF(OR(A3605&gt;=2^I$9,C3605&lt;=VrefLow),"",DEC2BIN((MOD(D3606,4096)/512),3)&amp;DEC2BIN(MOD(D3606,512),9))</f>
        <v>000111001101</v>
      </c>
      <c r="F3606" s="1" t="str">
        <f>IF(OR(A3605&gt;=2^I$9,C3605&lt;=VrefLow),"",DEC2HEX(D3606,4))</f>
        <v>01CD</v>
      </c>
    </row>
    <row r="3607" spans="1:6" x14ac:dyDescent="0.25">
      <c r="A3607" s="2">
        <f>IF(OR(A3606&gt;=2^I$9,C3606&lt;=VrefLow),"",A3606+1)</f>
        <v>3604</v>
      </c>
      <c r="B3607" s="6">
        <f>IF(OR(A3606&gt;=2^I$9,C3606&lt;=VrefLow),"",IF(B3606&lt;=0,"",(B3606-(M$6/(2^I$9)))))</f>
        <v>0.77031249999962226</v>
      </c>
      <c r="C3607" s="6">
        <f>IF(OR(A3606&gt;=2^I$9,C3606&lt;=VrefLow),"",(B3607*M$12)/(M$9+M$12))</f>
        <v>0.30317251303199727</v>
      </c>
      <c r="D3607" s="4">
        <f>IF(OR(A3606&gt;=2^I$9,C3606&lt;=VrefLow),"",ROUND(((C3607-VrefLow)*(2^REsolution))/(VrefHigh-VrefLow),0))</f>
        <v>460</v>
      </c>
      <c r="E3607" s="5" t="str">
        <f>IF(OR(A3606&gt;=2^I$9,C3606&lt;=VrefLow),"",DEC2BIN((MOD(D3607,4096)/512),3)&amp;DEC2BIN(MOD(D3607,512),9))</f>
        <v>000111001100</v>
      </c>
      <c r="F3607" s="1" t="str">
        <f>IF(OR(A3606&gt;=2^I$9,C3606&lt;=VrefLow),"",DEC2HEX(D3607,4))</f>
        <v>01CC</v>
      </c>
    </row>
    <row r="3608" spans="1:6" x14ac:dyDescent="0.25">
      <c r="A3608" s="2">
        <f>IF(OR(A3607&gt;=2^I$9,C3607&lt;=VrefLow),"",A3607+1)</f>
        <v>3605</v>
      </c>
      <c r="B3608" s="6">
        <f>IF(OR(A3607&gt;=2^I$9,C3607&lt;=VrefLow),"",IF(B3607&lt;=0,"",(B3607-(M$6/(2^I$9)))))</f>
        <v>0.76874999999962224</v>
      </c>
      <c r="C3608" s="6">
        <f>IF(OR(A3607&gt;=2^I$9,C3607&lt;=VrefLow),"",(B3608*M$12)/(M$9+M$12))</f>
        <v>0.30255755864450817</v>
      </c>
      <c r="D3608" s="4">
        <f>IF(OR(A3607&gt;=2^I$9,C3607&lt;=VrefLow),"",ROUND(((C3608-VrefLow)*(2^REsolution))/(VrefHigh-VrefLow),0))</f>
        <v>459</v>
      </c>
      <c r="E3608" s="5" t="str">
        <f>IF(OR(A3607&gt;=2^I$9,C3607&lt;=VrefLow),"",DEC2BIN((MOD(D3608,4096)/512),3)&amp;DEC2BIN(MOD(D3608,512),9))</f>
        <v>000111001011</v>
      </c>
      <c r="F3608" s="1" t="str">
        <f>IF(OR(A3607&gt;=2^I$9,C3607&lt;=VrefLow),"",DEC2HEX(D3608,4))</f>
        <v>01CB</v>
      </c>
    </row>
    <row r="3609" spans="1:6" x14ac:dyDescent="0.25">
      <c r="A3609" s="2">
        <f>IF(OR(A3608&gt;=2^I$9,C3608&lt;=VrefLow),"",A3608+1)</f>
        <v>3606</v>
      </c>
      <c r="B3609" s="6">
        <f>IF(OR(A3608&gt;=2^I$9,C3608&lt;=VrefLow),"",IF(B3608&lt;=0,"",(B3608-(M$6/(2^I$9)))))</f>
        <v>0.76718749999962221</v>
      </c>
      <c r="C3609" s="6">
        <f>IF(OR(A3608&gt;=2^I$9,C3608&lt;=VrefLow),"",(B3609*M$12)/(M$9+M$12))</f>
        <v>0.30194260425701902</v>
      </c>
      <c r="D3609" s="4">
        <f>IF(OR(A3608&gt;=2^I$9,C3608&lt;=VrefLow),"",ROUND(((C3609-VrefLow)*(2^REsolution))/(VrefHigh-VrefLow),0))</f>
        <v>458</v>
      </c>
      <c r="E3609" s="5" t="str">
        <f>IF(OR(A3608&gt;=2^I$9,C3608&lt;=VrefLow),"",DEC2BIN((MOD(D3609,4096)/512),3)&amp;DEC2BIN(MOD(D3609,512),9))</f>
        <v>000111001010</v>
      </c>
      <c r="F3609" s="1" t="str">
        <f>IF(OR(A3608&gt;=2^I$9,C3608&lt;=VrefLow),"",DEC2HEX(D3609,4))</f>
        <v>01CA</v>
      </c>
    </row>
    <row r="3610" spans="1:6" x14ac:dyDescent="0.25">
      <c r="A3610" s="2">
        <f>IF(OR(A3609&gt;=2^I$9,C3609&lt;=VrefLow),"",A3609+1)</f>
        <v>3607</v>
      </c>
      <c r="B3610" s="6">
        <f>IF(OR(A3609&gt;=2^I$9,C3609&lt;=VrefLow),"",IF(B3609&lt;=0,"",(B3609-(M$6/(2^I$9)))))</f>
        <v>0.76562499999962219</v>
      </c>
      <c r="C3610" s="6">
        <f>IF(OR(A3609&gt;=2^I$9,C3609&lt;=VrefLow),"",(B3610*M$12)/(M$9+M$12))</f>
        <v>0.30132764986952981</v>
      </c>
      <c r="D3610" s="4">
        <f>IF(OR(A3609&gt;=2^I$9,C3609&lt;=VrefLow),"",ROUND(((C3610-VrefLow)*(2^REsolution))/(VrefHigh-VrefLow),0))</f>
        <v>457</v>
      </c>
      <c r="E3610" s="5" t="str">
        <f>IF(OR(A3609&gt;=2^I$9,C3609&lt;=VrefLow),"",DEC2BIN((MOD(D3610,4096)/512),3)&amp;DEC2BIN(MOD(D3610,512),9))</f>
        <v>000111001001</v>
      </c>
      <c r="F3610" s="1" t="str">
        <f>IF(OR(A3609&gt;=2^I$9,C3609&lt;=VrefLow),"",DEC2HEX(D3610,4))</f>
        <v>01C9</v>
      </c>
    </row>
    <row r="3611" spans="1:6" x14ac:dyDescent="0.25">
      <c r="A3611" s="2">
        <f>IF(OR(A3610&gt;=2^I$9,C3610&lt;=VrefLow),"",A3610+1)</f>
        <v>3608</v>
      </c>
      <c r="B3611" s="6">
        <f>IF(OR(A3610&gt;=2^I$9,C3610&lt;=VrefLow),"",IF(B3610&lt;=0,"",(B3610-(M$6/(2^I$9)))))</f>
        <v>0.76406249999962217</v>
      </c>
      <c r="C3611" s="6">
        <f>IF(OR(A3610&gt;=2^I$9,C3610&lt;=VrefLow),"",(B3611*M$12)/(M$9+M$12))</f>
        <v>0.30071269548204071</v>
      </c>
      <c r="D3611" s="4">
        <f>IF(OR(A3610&gt;=2^I$9,C3610&lt;=VrefLow),"",ROUND(((C3611-VrefLow)*(2^REsolution))/(VrefHigh-VrefLow),0))</f>
        <v>456</v>
      </c>
      <c r="E3611" s="5" t="str">
        <f>IF(OR(A3610&gt;=2^I$9,C3610&lt;=VrefLow),"",DEC2BIN((MOD(D3611,4096)/512),3)&amp;DEC2BIN(MOD(D3611,512),9))</f>
        <v>000111001000</v>
      </c>
      <c r="F3611" s="1" t="str">
        <f>IF(OR(A3610&gt;=2^I$9,C3610&lt;=VrefLow),"",DEC2HEX(D3611,4))</f>
        <v>01C8</v>
      </c>
    </row>
    <row r="3612" spans="1:6" x14ac:dyDescent="0.25">
      <c r="A3612" s="2">
        <f>IF(OR(A3611&gt;=2^I$9,C3611&lt;=VrefLow),"",A3611+1)</f>
        <v>3609</v>
      </c>
      <c r="B3612" s="6">
        <f>IF(OR(A3611&gt;=2^I$9,C3611&lt;=VrefLow),"",IF(B3611&lt;=0,"",(B3611-(M$6/(2^I$9)))))</f>
        <v>0.76249999999962215</v>
      </c>
      <c r="C3612" s="6">
        <f>IF(OR(A3611&gt;=2^I$9,C3611&lt;=VrefLow),"",(B3612*M$12)/(M$9+M$12))</f>
        <v>0.30009774109455151</v>
      </c>
      <c r="D3612" s="4">
        <f>IF(OR(A3611&gt;=2^I$9,C3611&lt;=VrefLow),"",ROUND(((C3612-VrefLow)*(2^REsolution))/(VrefHigh-VrefLow),0))</f>
        <v>455</v>
      </c>
      <c r="E3612" s="5" t="str">
        <f>IF(OR(A3611&gt;=2^I$9,C3611&lt;=VrefLow),"",DEC2BIN((MOD(D3612,4096)/512),3)&amp;DEC2BIN(MOD(D3612,512),9))</f>
        <v>000111000111</v>
      </c>
      <c r="F3612" s="1" t="str">
        <f>IF(OR(A3611&gt;=2^I$9,C3611&lt;=VrefLow),"",DEC2HEX(D3612,4))</f>
        <v>01C7</v>
      </c>
    </row>
    <row r="3613" spans="1:6" x14ac:dyDescent="0.25">
      <c r="A3613" s="2">
        <f>IF(OR(A3612&gt;=2^I$9,C3612&lt;=VrefLow),"",A3612+1)</f>
        <v>3610</v>
      </c>
      <c r="B3613" s="6">
        <f>IF(OR(A3612&gt;=2^I$9,C3612&lt;=VrefLow),"",IF(B3612&lt;=0,"",(B3612-(M$6/(2^I$9)))))</f>
        <v>0.76093749999962212</v>
      </c>
      <c r="C3613" s="6">
        <f>IF(OR(A3612&gt;=2^I$9,C3612&lt;=VrefLow),"",(B3613*M$12)/(M$9+M$12))</f>
        <v>0.29948278670706241</v>
      </c>
      <c r="D3613" s="4">
        <f>IF(OR(A3612&gt;=2^I$9,C3612&lt;=VrefLow),"",ROUND(((C3613-VrefLow)*(2^REsolution))/(VrefHigh-VrefLow),0))</f>
        <v>454</v>
      </c>
      <c r="E3613" s="5" t="str">
        <f>IF(OR(A3612&gt;=2^I$9,C3612&lt;=VrefLow),"",DEC2BIN((MOD(D3613,4096)/512),3)&amp;DEC2BIN(MOD(D3613,512),9))</f>
        <v>000111000110</v>
      </c>
      <c r="F3613" s="1" t="str">
        <f>IF(OR(A3612&gt;=2^I$9,C3612&lt;=VrefLow),"",DEC2HEX(D3613,4))</f>
        <v>01C6</v>
      </c>
    </row>
    <row r="3614" spans="1:6" x14ac:dyDescent="0.25">
      <c r="A3614" s="2">
        <f>IF(OR(A3613&gt;=2^I$9,C3613&lt;=VrefLow),"",A3613+1)</f>
        <v>3611</v>
      </c>
      <c r="B3614" s="6">
        <f>IF(OR(A3613&gt;=2^I$9,C3613&lt;=VrefLow),"",IF(B3613&lt;=0,"",(B3613-(M$6/(2^I$9)))))</f>
        <v>0.7593749999996221</v>
      </c>
      <c r="C3614" s="6">
        <f>IF(OR(A3613&gt;=2^I$9,C3613&lt;=VrefLow),"",(B3614*M$12)/(M$9+M$12))</f>
        <v>0.29886783231957326</v>
      </c>
      <c r="D3614" s="4">
        <f>IF(OR(A3613&gt;=2^I$9,C3613&lt;=VrefLow),"",ROUND(((C3614-VrefLow)*(2^REsolution))/(VrefHigh-VrefLow),0))</f>
        <v>453</v>
      </c>
      <c r="E3614" s="5" t="str">
        <f>IF(OR(A3613&gt;=2^I$9,C3613&lt;=VrefLow),"",DEC2BIN((MOD(D3614,4096)/512),3)&amp;DEC2BIN(MOD(D3614,512),9))</f>
        <v>000111000101</v>
      </c>
      <c r="F3614" s="1" t="str">
        <f>IF(OR(A3613&gt;=2^I$9,C3613&lt;=VrefLow),"",DEC2HEX(D3614,4))</f>
        <v>01C5</v>
      </c>
    </row>
    <row r="3615" spans="1:6" x14ac:dyDescent="0.25">
      <c r="A3615" s="2">
        <f>IF(OR(A3614&gt;=2^I$9,C3614&lt;=VrefLow),"",A3614+1)</f>
        <v>3612</v>
      </c>
      <c r="B3615" s="6">
        <f>IF(OR(A3614&gt;=2^I$9,C3614&lt;=VrefLow),"",IF(B3614&lt;=0,"",(B3614-(M$6/(2^I$9)))))</f>
        <v>0.75781249999962208</v>
      </c>
      <c r="C3615" s="6">
        <f>IF(OR(A3614&gt;=2^I$9,C3614&lt;=VrefLow),"",(B3615*M$12)/(M$9+M$12))</f>
        <v>0.2982528779320841</v>
      </c>
      <c r="D3615" s="4">
        <f>IF(OR(A3614&gt;=2^I$9,C3614&lt;=VrefLow),"",ROUND(((C3615-VrefLow)*(2^REsolution))/(VrefHigh-VrefLow),0))</f>
        <v>452</v>
      </c>
      <c r="E3615" s="5" t="str">
        <f>IF(OR(A3614&gt;=2^I$9,C3614&lt;=VrefLow),"",DEC2BIN((MOD(D3615,4096)/512),3)&amp;DEC2BIN(MOD(D3615,512),9))</f>
        <v>000111000100</v>
      </c>
      <c r="F3615" s="1" t="str">
        <f>IF(OR(A3614&gt;=2^I$9,C3614&lt;=VrefLow),"",DEC2HEX(D3615,4))</f>
        <v>01C4</v>
      </c>
    </row>
    <row r="3616" spans="1:6" x14ac:dyDescent="0.25">
      <c r="A3616" s="2">
        <f>IF(OR(A3615&gt;=2^I$9,C3615&lt;=VrefLow),"",A3615+1)</f>
        <v>3613</v>
      </c>
      <c r="B3616" s="6">
        <f>IF(OR(A3615&gt;=2^I$9,C3615&lt;=VrefLow),"",IF(B3615&lt;=0,"",(B3615-(M$6/(2^I$9)))))</f>
        <v>0.75624999999962206</v>
      </c>
      <c r="C3616" s="6">
        <f>IF(OR(A3615&gt;=2^I$9,C3615&lt;=VrefLow),"",(B3616*M$12)/(M$9+M$12))</f>
        <v>0.29763792354459495</v>
      </c>
      <c r="D3616" s="4">
        <f>IF(OR(A3615&gt;=2^I$9,C3615&lt;=VrefLow),"",ROUND(((C3616-VrefLow)*(2^REsolution))/(VrefHigh-VrefLow),0))</f>
        <v>452</v>
      </c>
      <c r="E3616" s="5" t="str">
        <f>IF(OR(A3615&gt;=2^I$9,C3615&lt;=VrefLow),"",DEC2BIN((MOD(D3616,4096)/512),3)&amp;DEC2BIN(MOD(D3616,512),9))</f>
        <v>000111000100</v>
      </c>
      <c r="F3616" s="1" t="str">
        <f>IF(OR(A3615&gt;=2^I$9,C3615&lt;=VrefLow),"",DEC2HEX(D3616,4))</f>
        <v>01C4</v>
      </c>
    </row>
    <row r="3617" spans="1:6" x14ac:dyDescent="0.25">
      <c r="A3617" s="2">
        <f>IF(OR(A3616&gt;=2^I$9,C3616&lt;=VrefLow),"",A3616+1)</f>
        <v>3614</v>
      </c>
      <c r="B3617" s="6">
        <f>IF(OR(A3616&gt;=2^I$9,C3616&lt;=VrefLow),"",IF(B3616&lt;=0,"",(B3616-(M$6/(2^I$9)))))</f>
        <v>0.75468749999962204</v>
      </c>
      <c r="C3617" s="6">
        <f>IF(OR(A3616&gt;=2^I$9,C3616&lt;=VrefLow),"",(B3617*M$12)/(M$9+M$12))</f>
        <v>0.29702296915710585</v>
      </c>
      <c r="D3617" s="4">
        <f>IF(OR(A3616&gt;=2^I$9,C3616&lt;=VrefLow),"",ROUND(((C3617-VrefLow)*(2^REsolution))/(VrefHigh-VrefLow),0))</f>
        <v>451</v>
      </c>
      <c r="E3617" s="5" t="str">
        <f>IF(OR(A3616&gt;=2^I$9,C3616&lt;=VrefLow),"",DEC2BIN((MOD(D3617,4096)/512),3)&amp;DEC2BIN(MOD(D3617,512),9))</f>
        <v>000111000011</v>
      </c>
      <c r="F3617" s="1" t="str">
        <f>IF(OR(A3616&gt;=2^I$9,C3616&lt;=VrefLow),"",DEC2HEX(D3617,4))</f>
        <v>01C3</v>
      </c>
    </row>
    <row r="3618" spans="1:6" x14ac:dyDescent="0.25">
      <c r="A3618" s="2">
        <f>IF(OR(A3617&gt;=2^I$9,C3617&lt;=VrefLow),"",A3617+1)</f>
        <v>3615</v>
      </c>
      <c r="B3618" s="6">
        <f>IF(OR(A3617&gt;=2^I$9,C3617&lt;=VrefLow),"",IF(B3617&lt;=0,"",(B3617-(M$6/(2^I$9)))))</f>
        <v>0.75312499999962201</v>
      </c>
      <c r="C3618" s="6">
        <f>IF(OR(A3617&gt;=2^I$9,C3617&lt;=VrefLow),"",(B3618*M$12)/(M$9+M$12))</f>
        <v>0.29640801476961665</v>
      </c>
      <c r="D3618" s="4">
        <f>IF(OR(A3617&gt;=2^I$9,C3617&lt;=VrefLow),"",ROUND(((C3618-VrefLow)*(2^REsolution))/(VrefHigh-VrefLow),0))</f>
        <v>450</v>
      </c>
      <c r="E3618" s="5" t="str">
        <f>IF(OR(A3617&gt;=2^I$9,C3617&lt;=VrefLow),"",DEC2BIN((MOD(D3618,4096)/512),3)&amp;DEC2BIN(MOD(D3618,512),9))</f>
        <v>000111000010</v>
      </c>
      <c r="F3618" s="1" t="str">
        <f>IF(OR(A3617&gt;=2^I$9,C3617&lt;=VrefLow),"",DEC2HEX(D3618,4))</f>
        <v>01C2</v>
      </c>
    </row>
    <row r="3619" spans="1:6" x14ac:dyDescent="0.25">
      <c r="A3619" s="2">
        <f>IF(OR(A3618&gt;=2^I$9,C3618&lt;=VrefLow),"",A3618+1)</f>
        <v>3616</v>
      </c>
      <c r="B3619" s="6">
        <f>IF(OR(A3618&gt;=2^I$9,C3618&lt;=VrefLow),"",IF(B3618&lt;=0,"",(B3618-(M$6/(2^I$9)))))</f>
        <v>0.75156249999962199</v>
      </c>
      <c r="C3619" s="6">
        <f>IF(OR(A3618&gt;=2^I$9,C3618&lt;=VrefLow),"",(B3619*M$12)/(M$9+M$12))</f>
        <v>0.29579306038212755</v>
      </c>
      <c r="D3619" s="4">
        <f>IF(OR(A3618&gt;=2^I$9,C3618&lt;=VrefLow),"",ROUND(((C3619-VrefLow)*(2^REsolution))/(VrefHigh-VrefLow),0))</f>
        <v>449</v>
      </c>
      <c r="E3619" s="5" t="str">
        <f>IF(OR(A3618&gt;=2^I$9,C3618&lt;=VrefLow),"",DEC2BIN((MOD(D3619,4096)/512),3)&amp;DEC2BIN(MOD(D3619,512),9))</f>
        <v>000111000001</v>
      </c>
      <c r="F3619" s="1" t="str">
        <f>IF(OR(A3618&gt;=2^I$9,C3618&lt;=VrefLow),"",DEC2HEX(D3619,4))</f>
        <v>01C1</v>
      </c>
    </row>
    <row r="3620" spans="1:6" x14ac:dyDescent="0.25">
      <c r="A3620" s="2">
        <f>IF(OR(A3619&gt;=2^I$9,C3619&lt;=VrefLow),"",A3619+1)</f>
        <v>3617</v>
      </c>
      <c r="B3620" s="6">
        <f>IF(OR(A3619&gt;=2^I$9,C3619&lt;=VrefLow),"",IF(B3619&lt;=0,"",(B3619-(M$6/(2^I$9)))))</f>
        <v>0.74999999999962197</v>
      </c>
      <c r="C3620" s="6">
        <f>IF(OR(A3619&gt;=2^I$9,C3619&lt;=VrefLow),"",(B3620*M$12)/(M$9+M$12))</f>
        <v>0.29517810599463834</v>
      </c>
      <c r="D3620" s="4">
        <f>IF(OR(A3619&gt;=2^I$9,C3619&lt;=VrefLow),"",ROUND(((C3620-VrefLow)*(2^REsolution))/(VrefHigh-VrefLow),0))</f>
        <v>448</v>
      </c>
      <c r="E3620" s="5" t="str">
        <f>IF(OR(A3619&gt;=2^I$9,C3619&lt;=VrefLow),"",DEC2BIN((MOD(D3620,4096)/512),3)&amp;DEC2BIN(MOD(D3620,512),9))</f>
        <v>000111000000</v>
      </c>
      <c r="F3620" s="1" t="str">
        <f>IF(OR(A3619&gt;=2^I$9,C3619&lt;=VrefLow),"",DEC2HEX(D3620,4))</f>
        <v>01C0</v>
      </c>
    </row>
    <row r="3621" spans="1:6" x14ac:dyDescent="0.25">
      <c r="A3621" s="2">
        <f>IF(OR(A3620&gt;=2^I$9,C3620&lt;=VrefLow),"",A3620+1)</f>
        <v>3618</v>
      </c>
      <c r="B3621" s="6">
        <f>IF(OR(A3620&gt;=2^I$9,C3620&lt;=VrefLow),"",IF(B3620&lt;=0,"",(B3620-(M$6/(2^I$9)))))</f>
        <v>0.74843749999962195</v>
      </c>
      <c r="C3621" s="6">
        <f>IF(OR(A3620&gt;=2^I$9,C3620&lt;=VrefLow),"",(B3621*M$12)/(M$9+M$12))</f>
        <v>0.29456315160714919</v>
      </c>
      <c r="D3621" s="4">
        <f>IF(OR(A3620&gt;=2^I$9,C3620&lt;=VrefLow),"",ROUND(((C3621-VrefLow)*(2^REsolution))/(VrefHigh-VrefLow),0))</f>
        <v>447</v>
      </c>
      <c r="E3621" s="5" t="str">
        <f>IF(OR(A3620&gt;=2^I$9,C3620&lt;=VrefLow),"",DEC2BIN((MOD(D3621,4096)/512),3)&amp;DEC2BIN(MOD(D3621,512),9))</f>
        <v>000110111111</v>
      </c>
      <c r="F3621" s="1" t="str">
        <f>IF(OR(A3620&gt;=2^I$9,C3620&lt;=VrefLow),"",DEC2HEX(D3621,4))</f>
        <v>01BF</v>
      </c>
    </row>
    <row r="3622" spans="1:6" x14ac:dyDescent="0.25">
      <c r="A3622" s="2">
        <f>IF(OR(A3621&gt;=2^I$9,C3621&lt;=VrefLow),"",A3621+1)</f>
        <v>3619</v>
      </c>
      <c r="B3622" s="6">
        <f>IF(OR(A3621&gt;=2^I$9,C3621&lt;=VrefLow),"",IF(B3621&lt;=0,"",(B3621-(M$6/(2^I$9)))))</f>
        <v>0.74687499999962192</v>
      </c>
      <c r="C3622" s="6">
        <f>IF(OR(A3621&gt;=2^I$9,C3621&lt;=VrefLow),"",(B3622*M$12)/(M$9+M$12))</f>
        <v>0.29394819721966009</v>
      </c>
      <c r="D3622" s="4">
        <f>IF(OR(A3621&gt;=2^I$9,C3621&lt;=VrefLow),"",ROUND(((C3622-VrefLow)*(2^REsolution))/(VrefHigh-VrefLow),0))</f>
        <v>446</v>
      </c>
      <c r="E3622" s="5" t="str">
        <f>IF(OR(A3621&gt;=2^I$9,C3621&lt;=VrefLow),"",DEC2BIN((MOD(D3622,4096)/512),3)&amp;DEC2BIN(MOD(D3622,512),9))</f>
        <v>000110111110</v>
      </c>
      <c r="F3622" s="1" t="str">
        <f>IF(OR(A3621&gt;=2^I$9,C3621&lt;=VrefLow),"",DEC2HEX(D3622,4))</f>
        <v>01BE</v>
      </c>
    </row>
    <row r="3623" spans="1:6" x14ac:dyDescent="0.25">
      <c r="A3623" s="2">
        <f>IF(OR(A3622&gt;=2^I$9,C3622&lt;=VrefLow),"",A3622+1)</f>
        <v>3620</v>
      </c>
      <c r="B3623" s="6">
        <f>IF(OR(A3622&gt;=2^I$9,C3622&lt;=VrefLow),"",IF(B3622&lt;=0,"",(B3622-(M$6/(2^I$9)))))</f>
        <v>0.7453124999996219</v>
      </c>
      <c r="C3623" s="6">
        <f>IF(OR(A3622&gt;=2^I$9,C3622&lt;=VrefLow),"",(B3623*M$12)/(M$9+M$12))</f>
        <v>0.29333324283217088</v>
      </c>
      <c r="D3623" s="4">
        <f>IF(OR(A3622&gt;=2^I$9,C3622&lt;=VrefLow),"",ROUND(((C3623-VrefLow)*(2^REsolution))/(VrefHigh-VrefLow),0))</f>
        <v>445</v>
      </c>
      <c r="E3623" s="5" t="str">
        <f>IF(OR(A3622&gt;=2^I$9,C3622&lt;=VrefLow),"",DEC2BIN((MOD(D3623,4096)/512),3)&amp;DEC2BIN(MOD(D3623,512),9))</f>
        <v>000110111101</v>
      </c>
      <c r="F3623" s="1" t="str">
        <f>IF(OR(A3622&gt;=2^I$9,C3622&lt;=VrefLow),"",DEC2HEX(D3623,4))</f>
        <v>01BD</v>
      </c>
    </row>
    <row r="3624" spans="1:6" x14ac:dyDescent="0.25">
      <c r="A3624" s="2">
        <f>IF(OR(A3623&gt;=2^I$9,C3623&lt;=VrefLow),"",A3623+1)</f>
        <v>3621</v>
      </c>
      <c r="B3624" s="6">
        <f>IF(OR(A3623&gt;=2^I$9,C3623&lt;=VrefLow),"",IF(B3623&lt;=0,"",(B3623-(M$6/(2^I$9)))))</f>
        <v>0.74374999999962188</v>
      </c>
      <c r="C3624" s="6">
        <f>IF(OR(A3623&gt;=2^I$9,C3623&lt;=VrefLow),"",(B3624*M$12)/(M$9+M$12))</f>
        <v>0.29271828844468178</v>
      </c>
      <c r="D3624" s="4">
        <f>IF(OR(A3623&gt;=2^I$9,C3623&lt;=VrefLow),"",ROUND(((C3624-VrefLow)*(2^REsolution))/(VrefHigh-VrefLow),0))</f>
        <v>444</v>
      </c>
      <c r="E3624" s="5" t="str">
        <f>IF(OR(A3623&gt;=2^I$9,C3623&lt;=VrefLow),"",DEC2BIN((MOD(D3624,4096)/512),3)&amp;DEC2BIN(MOD(D3624,512),9))</f>
        <v>000110111100</v>
      </c>
      <c r="F3624" s="1" t="str">
        <f>IF(OR(A3623&gt;=2^I$9,C3623&lt;=VrefLow),"",DEC2HEX(D3624,4))</f>
        <v>01BC</v>
      </c>
    </row>
    <row r="3625" spans="1:6" x14ac:dyDescent="0.25">
      <c r="A3625" s="2">
        <f>IF(OR(A3624&gt;=2^I$9,C3624&lt;=VrefLow),"",A3624+1)</f>
        <v>3622</v>
      </c>
      <c r="B3625" s="6">
        <f>IF(OR(A3624&gt;=2^I$9,C3624&lt;=VrefLow),"",IF(B3624&lt;=0,"",(B3624-(M$6/(2^I$9)))))</f>
        <v>0.74218749999962186</v>
      </c>
      <c r="C3625" s="6">
        <f>IF(OR(A3624&gt;=2^I$9,C3624&lt;=VrefLow),"",(B3625*M$12)/(M$9+M$12))</f>
        <v>0.29210333405719258</v>
      </c>
      <c r="D3625" s="4">
        <f>IF(OR(A3624&gt;=2^I$9,C3624&lt;=VrefLow),"",ROUND(((C3625-VrefLow)*(2^REsolution))/(VrefHigh-VrefLow),0))</f>
        <v>443</v>
      </c>
      <c r="E3625" s="5" t="str">
        <f>IF(OR(A3624&gt;=2^I$9,C3624&lt;=VrefLow),"",DEC2BIN((MOD(D3625,4096)/512),3)&amp;DEC2BIN(MOD(D3625,512),9))</f>
        <v>000110111011</v>
      </c>
      <c r="F3625" s="1" t="str">
        <f>IF(OR(A3624&gt;=2^I$9,C3624&lt;=VrefLow),"",DEC2HEX(D3625,4))</f>
        <v>01BB</v>
      </c>
    </row>
    <row r="3626" spans="1:6" x14ac:dyDescent="0.25">
      <c r="A3626" s="2">
        <f>IF(OR(A3625&gt;=2^I$9,C3625&lt;=VrefLow),"",A3625+1)</f>
        <v>3623</v>
      </c>
      <c r="B3626" s="6">
        <f>IF(OR(A3625&gt;=2^I$9,C3625&lt;=VrefLow),"",IF(B3625&lt;=0,"",(B3625-(M$6/(2^I$9)))))</f>
        <v>0.74062499999962184</v>
      </c>
      <c r="C3626" s="6">
        <f>IF(OR(A3625&gt;=2^I$9,C3625&lt;=VrefLow),"",(B3626*M$12)/(M$9+M$12))</f>
        <v>0.29148837966970348</v>
      </c>
      <c r="D3626" s="4">
        <f>IF(OR(A3625&gt;=2^I$9,C3625&lt;=VrefLow),"",ROUND(((C3626-VrefLow)*(2^REsolution))/(VrefHigh-VrefLow),0))</f>
        <v>442</v>
      </c>
      <c r="E3626" s="5" t="str">
        <f>IF(OR(A3625&gt;=2^I$9,C3625&lt;=VrefLow),"",DEC2BIN((MOD(D3626,4096)/512),3)&amp;DEC2BIN(MOD(D3626,512),9))</f>
        <v>000110111010</v>
      </c>
      <c r="F3626" s="1" t="str">
        <f>IF(OR(A3625&gt;=2^I$9,C3625&lt;=VrefLow),"",DEC2HEX(D3626,4))</f>
        <v>01BA</v>
      </c>
    </row>
    <row r="3627" spans="1:6" x14ac:dyDescent="0.25">
      <c r="A3627" s="2">
        <f>IF(OR(A3626&gt;=2^I$9,C3626&lt;=VrefLow),"",A3626+1)</f>
        <v>3624</v>
      </c>
      <c r="B3627" s="6">
        <f>IF(OR(A3626&gt;=2^I$9,C3626&lt;=VrefLow),"",IF(B3626&lt;=0,"",(B3626-(M$6/(2^I$9)))))</f>
        <v>0.73906249999962181</v>
      </c>
      <c r="C3627" s="6">
        <f>IF(OR(A3626&gt;=2^I$9,C3626&lt;=VrefLow),"",(B3627*M$12)/(M$9+M$12))</f>
        <v>0.29087342528221433</v>
      </c>
      <c r="D3627" s="4">
        <f>IF(OR(A3626&gt;=2^I$9,C3626&lt;=VrefLow),"",ROUND(((C3627-VrefLow)*(2^REsolution))/(VrefHigh-VrefLow),0))</f>
        <v>441</v>
      </c>
      <c r="E3627" s="5" t="str">
        <f>IF(OR(A3626&gt;=2^I$9,C3626&lt;=VrefLow),"",DEC2BIN((MOD(D3627,4096)/512),3)&amp;DEC2BIN(MOD(D3627,512),9))</f>
        <v>000110111001</v>
      </c>
      <c r="F3627" s="1" t="str">
        <f>IF(OR(A3626&gt;=2^I$9,C3626&lt;=VrefLow),"",DEC2HEX(D3627,4))</f>
        <v>01B9</v>
      </c>
    </row>
    <row r="3628" spans="1:6" x14ac:dyDescent="0.25">
      <c r="A3628" s="2">
        <f>IF(OR(A3627&gt;=2^I$9,C3627&lt;=VrefLow),"",A3627+1)</f>
        <v>3625</v>
      </c>
      <c r="B3628" s="6">
        <f>IF(OR(A3627&gt;=2^I$9,C3627&lt;=VrefLow),"",IF(B3627&lt;=0,"",(B3627-(M$6/(2^I$9)))))</f>
        <v>0.73749999999962179</v>
      </c>
      <c r="C3628" s="6">
        <f>IF(OR(A3627&gt;=2^I$9,C3627&lt;=VrefLow),"",(B3628*M$12)/(M$9+M$12))</f>
        <v>0.29025847089472517</v>
      </c>
      <c r="D3628" s="4">
        <f>IF(OR(A3627&gt;=2^I$9,C3627&lt;=VrefLow),"",ROUND(((C3628-VrefLow)*(2^REsolution))/(VrefHigh-VrefLow),0))</f>
        <v>440</v>
      </c>
      <c r="E3628" s="5" t="str">
        <f>IF(OR(A3627&gt;=2^I$9,C3627&lt;=VrefLow),"",DEC2BIN((MOD(D3628,4096)/512),3)&amp;DEC2BIN(MOD(D3628,512),9))</f>
        <v>000110111000</v>
      </c>
      <c r="F3628" s="1" t="str">
        <f>IF(OR(A3627&gt;=2^I$9,C3627&lt;=VrefLow),"",DEC2HEX(D3628,4))</f>
        <v>01B8</v>
      </c>
    </row>
    <row r="3629" spans="1:6" x14ac:dyDescent="0.25">
      <c r="A3629" s="2">
        <f>IF(OR(A3628&gt;=2^I$9,C3628&lt;=VrefLow),"",A3628+1)</f>
        <v>3626</v>
      </c>
      <c r="B3629" s="6">
        <f>IF(OR(A3628&gt;=2^I$9,C3628&lt;=VrefLow),"",IF(B3628&lt;=0,"",(B3628-(M$6/(2^I$9)))))</f>
        <v>0.73593749999962177</v>
      </c>
      <c r="C3629" s="6">
        <f>IF(OR(A3628&gt;=2^I$9,C3628&lt;=VrefLow),"",(B3629*M$12)/(M$9+M$12))</f>
        <v>0.28964351650723602</v>
      </c>
      <c r="D3629" s="4">
        <f>IF(OR(A3628&gt;=2^I$9,C3628&lt;=VrefLow),"",ROUND(((C3629-VrefLow)*(2^REsolution))/(VrefHigh-VrefLow),0))</f>
        <v>439</v>
      </c>
      <c r="E3629" s="5" t="str">
        <f>IF(OR(A3628&gt;=2^I$9,C3628&lt;=VrefLow),"",DEC2BIN((MOD(D3629,4096)/512),3)&amp;DEC2BIN(MOD(D3629,512),9))</f>
        <v>000110110111</v>
      </c>
      <c r="F3629" s="1" t="str">
        <f>IF(OR(A3628&gt;=2^I$9,C3628&lt;=VrefLow),"",DEC2HEX(D3629,4))</f>
        <v>01B7</v>
      </c>
    </row>
    <row r="3630" spans="1:6" x14ac:dyDescent="0.25">
      <c r="A3630" s="2">
        <f>IF(OR(A3629&gt;=2^I$9,C3629&lt;=VrefLow),"",A3629+1)</f>
        <v>3627</v>
      </c>
      <c r="B3630" s="6">
        <f>IF(OR(A3629&gt;=2^I$9,C3629&lt;=VrefLow),"",IF(B3629&lt;=0,"",(B3629-(M$6/(2^I$9)))))</f>
        <v>0.73437499999962175</v>
      </c>
      <c r="C3630" s="6">
        <f>IF(OR(A3629&gt;=2^I$9,C3629&lt;=VrefLow),"",(B3630*M$12)/(M$9+M$12))</f>
        <v>0.28902856211974687</v>
      </c>
      <c r="D3630" s="4">
        <f>IF(OR(A3629&gt;=2^I$9,C3629&lt;=VrefLow),"",ROUND(((C3630-VrefLow)*(2^REsolution))/(VrefHigh-VrefLow),0))</f>
        <v>438</v>
      </c>
      <c r="E3630" s="5" t="str">
        <f>IF(OR(A3629&gt;=2^I$9,C3629&lt;=VrefLow),"",DEC2BIN((MOD(D3630,4096)/512),3)&amp;DEC2BIN(MOD(D3630,512),9))</f>
        <v>000110110110</v>
      </c>
      <c r="F3630" s="1" t="str">
        <f>IF(OR(A3629&gt;=2^I$9,C3629&lt;=VrefLow),"",DEC2HEX(D3630,4))</f>
        <v>01B6</v>
      </c>
    </row>
    <row r="3631" spans="1:6" x14ac:dyDescent="0.25">
      <c r="A3631" s="2">
        <f>IF(OR(A3630&gt;=2^I$9,C3630&lt;=VrefLow),"",A3630+1)</f>
        <v>3628</v>
      </c>
      <c r="B3631" s="6">
        <f>IF(OR(A3630&gt;=2^I$9,C3630&lt;=VrefLow),"",IF(B3630&lt;=0,"",(B3630-(M$6/(2^I$9)))))</f>
        <v>0.73281249999962172</v>
      </c>
      <c r="C3631" s="6">
        <f>IF(OR(A3630&gt;=2^I$9,C3630&lt;=VrefLow),"",(B3631*M$12)/(M$9+M$12))</f>
        <v>0.28841360773225772</v>
      </c>
      <c r="D3631" s="4">
        <f>IF(OR(A3630&gt;=2^I$9,C3630&lt;=VrefLow),"",ROUND(((C3631-VrefLow)*(2^REsolution))/(VrefHigh-VrefLow),0))</f>
        <v>438</v>
      </c>
      <c r="E3631" s="5" t="str">
        <f>IF(OR(A3630&gt;=2^I$9,C3630&lt;=VrefLow),"",DEC2BIN((MOD(D3631,4096)/512),3)&amp;DEC2BIN(MOD(D3631,512),9))</f>
        <v>000110110110</v>
      </c>
      <c r="F3631" s="1" t="str">
        <f>IF(OR(A3630&gt;=2^I$9,C3630&lt;=VrefLow),"",DEC2HEX(D3631,4))</f>
        <v>01B6</v>
      </c>
    </row>
    <row r="3632" spans="1:6" x14ac:dyDescent="0.25">
      <c r="A3632" s="2">
        <f>IF(OR(A3631&gt;=2^I$9,C3631&lt;=VrefLow),"",A3631+1)</f>
        <v>3629</v>
      </c>
      <c r="B3632" s="6">
        <f>IF(OR(A3631&gt;=2^I$9,C3631&lt;=VrefLow),"",IF(B3631&lt;=0,"",(B3631-(M$6/(2^I$9)))))</f>
        <v>0.7312499999996217</v>
      </c>
      <c r="C3632" s="6">
        <f>IF(OR(A3631&gt;=2^I$9,C3631&lt;=VrefLow),"",(B3632*M$12)/(M$9+M$12))</f>
        <v>0.28779865334476856</v>
      </c>
      <c r="D3632" s="4">
        <f>IF(OR(A3631&gt;=2^I$9,C3631&lt;=VrefLow),"",ROUND(((C3632-VrefLow)*(2^REsolution))/(VrefHigh-VrefLow),0))</f>
        <v>437</v>
      </c>
      <c r="E3632" s="5" t="str">
        <f>IF(OR(A3631&gt;=2^I$9,C3631&lt;=VrefLow),"",DEC2BIN((MOD(D3632,4096)/512),3)&amp;DEC2BIN(MOD(D3632,512),9))</f>
        <v>000110110101</v>
      </c>
      <c r="F3632" s="1" t="str">
        <f>IF(OR(A3631&gt;=2^I$9,C3631&lt;=VrefLow),"",DEC2HEX(D3632,4))</f>
        <v>01B5</v>
      </c>
    </row>
    <row r="3633" spans="1:6" x14ac:dyDescent="0.25">
      <c r="A3633" s="2">
        <f>IF(OR(A3632&gt;=2^I$9,C3632&lt;=VrefLow),"",A3632+1)</f>
        <v>3630</v>
      </c>
      <c r="B3633" s="6">
        <f>IF(OR(A3632&gt;=2^I$9,C3632&lt;=VrefLow),"",IF(B3632&lt;=0,"",(B3632-(M$6/(2^I$9)))))</f>
        <v>0.72968749999962168</v>
      </c>
      <c r="C3633" s="6">
        <f>IF(OR(A3632&gt;=2^I$9,C3632&lt;=VrefLow),"",(B3633*M$12)/(M$9+M$12))</f>
        <v>0.28718369895727941</v>
      </c>
      <c r="D3633" s="4">
        <f>IF(OR(A3632&gt;=2^I$9,C3632&lt;=VrefLow),"",ROUND(((C3633-VrefLow)*(2^REsolution))/(VrefHigh-VrefLow),0))</f>
        <v>436</v>
      </c>
      <c r="E3633" s="5" t="str">
        <f>IF(OR(A3632&gt;=2^I$9,C3632&lt;=VrefLow),"",DEC2BIN((MOD(D3633,4096)/512),3)&amp;DEC2BIN(MOD(D3633,512),9))</f>
        <v>000110110100</v>
      </c>
      <c r="F3633" s="1" t="str">
        <f>IF(OR(A3632&gt;=2^I$9,C3632&lt;=VrefLow),"",DEC2HEX(D3633,4))</f>
        <v>01B4</v>
      </c>
    </row>
    <row r="3634" spans="1:6" x14ac:dyDescent="0.25">
      <c r="A3634" s="2">
        <f>IF(OR(A3633&gt;=2^I$9,C3633&lt;=VrefLow),"",A3633+1)</f>
        <v>3631</v>
      </c>
      <c r="B3634" s="6">
        <f>IF(OR(A3633&gt;=2^I$9,C3633&lt;=VrefLow),"",IF(B3633&lt;=0,"",(B3633-(M$6/(2^I$9)))))</f>
        <v>0.72812499999962166</v>
      </c>
      <c r="C3634" s="6">
        <f>IF(OR(A3633&gt;=2^I$9,C3633&lt;=VrefLow),"",(B3634*M$12)/(M$9+M$12))</f>
        <v>0.28656874456979026</v>
      </c>
      <c r="D3634" s="4">
        <f>IF(OR(A3633&gt;=2^I$9,C3633&lt;=VrefLow),"",ROUND(((C3634-VrefLow)*(2^REsolution))/(VrefHigh-VrefLow),0))</f>
        <v>435</v>
      </c>
      <c r="E3634" s="5" t="str">
        <f>IF(OR(A3633&gt;=2^I$9,C3633&lt;=VrefLow),"",DEC2BIN((MOD(D3634,4096)/512),3)&amp;DEC2BIN(MOD(D3634,512),9))</f>
        <v>000110110011</v>
      </c>
      <c r="F3634" s="1" t="str">
        <f>IF(OR(A3633&gt;=2^I$9,C3633&lt;=VrefLow),"",DEC2HEX(D3634,4))</f>
        <v>01B3</v>
      </c>
    </row>
    <row r="3635" spans="1:6" x14ac:dyDescent="0.25">
      <c r="A3635" s="2">
        <f>IF(OR(A3634&gt;=2^I$9,C3634&lt;=VrefLow),"",A3634+1)</f>
        <v>3632</v>
      </c>
      <c r="B3635" s="6">
        <f>IF(OR(A3634&gt;=2^I$9,C3634&lt;=VrefLow),"",IF(B3634&lt;=0,"",(B3634-(M$6/(2^I$9)))))</f>
        <v>0.72656249999962164</v>
      </c>
      <c r="C3635" s="6">
        <f>IF(OR(A3634&gt;=2^I$9,C3634&lt;=VrefLow),"",(B3635*M$12)/(M$9+M$12))</f>
        <v>0.28595379018230116</v>
      </c>
      <c r="D3635" s="4">
        <f>IF(OR(A3634&gt;=2^I$9,C3634&lt;=VrefLow),"",ROUND(((C3635-VrefLow)*(2^REsolution))/(VrefHigh-VrefLow),0))</f>
        <v>434</v>
      </c>
      <c r="E3635" s="5" t="str">
        <f>IF(OR(A3634&gt;=2^I$9,C3634&lt;=VrefLow),"",DEC2BIN((MOD(D3635,4096)/512),3)&amp;DEC2BIN(MOD(D3635,512),9))</f>
        <v>000110110010</v>
      </c>
      <c r="F3635" s="1" t="str">
        <f>IF(OR(A3634&gt;=2^I$9,C3634&lt;=VrefLow),"",DEC2HEX(D3635,4))</f>
        <v>01B2</v>
      </c>
    </row>
    <row r="3636" spans="1:6" x14ac:dyDescent="0.25">
      <c r="A3636" s="2">
        <f>IF(OR(A3635&gt;=2^I$9,C3635&lt;=VrefLow),"",A3635+1)</f>
        <v>3633</v>
      </c>
      <c r="B3636" s="6">
        <f>IF(OR(A3635&gt;=2^I$9,C3635&lt;=VrefLow),"",IF(B3635&lt;=0,"",(B3635-(M$6/(2^I$9)))))</f>
        <v>0.72499999999962161</v>
      </c>
      <c r="C3636" s="6">
        <f>IF(OR(A3635&gt;=2^I$9,C3635&lt;=VrefLow),"",(B3636*M$12)/(M$9+M$12))</f>
        <v>0.28533883579481195</v>
      </c>
      <c r="D3636" s="4">
        <f>IF(OR(A3635&gt;=2^I$9,C3635&lt;=VrefLow),"",ROUND(((C3636-VrefLow)*(2^REsolution))/(VrefHigh-VrefLow),0))</f>
        <v>433</v>
      </c>
      <c r="E3636" s="5" t="str">
        <f>IF(OR(A3635&gt;=2^I$9,C3635&lt;=VrefLow),"",DEC2BIN((MOD(D3636,4096)/512),3)&amp;DEC2BIN(MOD(D3636,512),9))</f>
        <v>000110110001</v>
      </c>
      <c r="F3636" s="1" t="str">
        <f>IF(OR(A3635&gt;=2^I$9,C3635&lt;=VrefLow),"",DEC2HEX(D3636,4))</f>
        <v>01B1</v>
      </c>
    </row>
    <row r="3637" spans="1:6" x14ac:dyDescent="0.25">
      <c r="A3637" s="2">
        <f>IF(OR(A3636&gt;=2^I$9,C3636&lt;=VrefLow),"",A3636+1)</f>
        <v>3634</v>
      </c>
      <c r="B3637" s="6">
        <f>IF(OR(A3636&gt;=2^I$9,C3636&lt;=VrefLow),"",IF(B3636&lt;=0,"",(B3636-(M$6/(2^I$9)))))</f>
        <v>0.72343749999962159</v>
      </c>
      <c r="C3637" s="6">
        <f>IF(OR(A3636&gt;=2^I$9,C3636&lt;=VrefLow),"",(B3637*M$12)/(M$9+M$12))</f>
        <v>0.28472388140732285</v>
      </c>
      <c r="D3637" s="4">
        <f>IF(OR(A3636&gt;=2^I$9,C3636&lt;=VrefLow),"",ROUND(((C3637-VrefLow)*(2^REsolution))/(VrefHigh-VrefLow),0))</f>
        <v>432</v>
      </c>
      <c r="E3637" s="5" t="str">
        <f>IF(OR(A3636&gt;=2^I$9,C3636&lt;=VrefLow),"",DEC2BIN((MOD(D3637,4096)/512),3)&amp;DEC2BIN(MOD(D3637,512),9))</f>
        <v>000110110000</v>
      </c>
      <c r="F3637" s="1" t="str">
        <f>IF(OR(A3636&gt;=2^I$9,C3636&lt;=VrefLow),"",DEC2HEX(D3637,4))</f>
        <v>01B0</v>
      </c>
    </row>
    <row r="3638" spans="1:6" x14ac:dyDescent="0.25">
      <c r="A3638" s="2">
        <f>IF(OR(A3637&gt;=2^I$9,C3637&lt;=VrefLow),"",A3637+1)</f>
        <v>3635</v>
      </c>
      <c r="B3638" s="6">
        <f>IF(OR(A3637&gt;=2^I$9,C3637&lt;=VrefLow),"",IF(B3637&lt;=0,"",(B3637-(M$6/(2^I$9)))))</f>
        <v>0.72187499999962157</v>
      </c>
      <c r="C3638" s="6">
        <f>IF(OR(A3637&gt;=2^I$9,C3637&lt;=VrefLow),"",(B3638*M$12)/(M$9+M$12))</f>
        <v>0.2841089270198337</v>
      </c>
      <c r="D3638" s="4">
        <f>IF(OR(A3637&gt;=2^I$9,C3637&lt;=VrefLow),"",ROUND(((C3638-VrefLow)*(2^REsolution))/(VrefHigh-VrefLow),0))</f>
        <v>431</v>
      </c>
      <c r="E3638" s="5" t="str">
        <f>IF(OR(A3637&gt;=2^I$9,C3637&lt;=VrefLow),"",DEC2BIN((MOD(D3638,4096)/512),3)&amp;DEC2BIN(MOD(D3638,512),9))</f>
        <v>000110101111</v>
      </c>
      <c r="F3638" s="1" t="str">
        <f>IF(OR(A3637&gt;=2^I$9,C3637&lt;=VrefLow),"",DEC2HEX(D3638,4))</f>
        <v>01AF</v>
      </c>
    </row>
    <row r="3639" spans="1:6" x14ac:dyDescent="0.25">
      <c r="A3639" s="2">
        <f>IF(OR(A3638&gt;=2^I$9,C3638&lt;=VrefLow),"",A3638+1)</f>
        <v>3636</v>
      </c>
      <c r="B3639" s="6">
        <f>IF(OR(A3638&gt;=2^I$9,C3638&lt;=VrefLow),"",IF(B3638&lt;=0,"",(B3638-(M$6/(2^I$9)))))</f>
        <v>0.72031249999962155</v>
      </c>
      <c r="C3639" s="6">
        <f>IF(OR(A3638&gt;=2^I$9,C3638&lt;=VrefLow),"",(B3639*M$12)/(M$9+M$12))</f>
        <v>0.28349397263234455</v>
      </c>
      <c r="D3639" s="4">
        <f>IF(OR(A3638&gt;=2^I$9,C3638&lt;=VrefLow),"",ROUND(((C3639-VrefLow)*(2^REsolution))/(VrefHigh-VrefLow),0))</f>
        <v>430</v>
      </c>
      <c r="E3639" s="5" t="str">
        <f>IF(OR(A3638&gt;=2^I$9,C3638&lt;=VrefLow),"",DEC2BIN((MOD(D3639,4096)/512),3)&amp;DEC2BIN(MOD(D3639,512),9))</f>
        <v>000110101110</v>
      </c>
      <c r="F3639" s="1" t="str">
        <f>IF(OR(A3638&gt;=2^I$9,C3638&lt;=VrefLow),"",DEC2HEX(D3639,4))</f>
        <v>01AE</v>
      </c>
    </row>
    <row r="3640" spans="1:6" x14ac:dyDescent="0.25">
      <c r="A3640" s="2">
        <f>IF(OR(A3639&gt;=2^I$9,C3639&lt;=VrefLow),"",A3639+1)</f>
        <v>3637</v>
      </c>
      <c r="B3640" s="6">
        <f>IF(OR(A3639&gt;=2^I$9,C3639&lt;=VrefLow),"",IF(B3639&lt;=0,"",(B3639-(M$6/(2^I$9)))))</f>
        <v>0.71874999999962152</v>
      </c>
      <c r="C3640" s="6">
        <f>IF(OR(A3639&gt;=2^I$9,C3639&lt;=VrefLow),"",(B3640*M$12)/(M$9+M$12))</f>
        <v>0.2828790182448554</v>
      </c>
      <c r="D3640" s="4">
        <f>IF(OR(A3639&gt;=2^I$9,C3639&lt;=VrefLow),"",ROUND(((C3640-VrefLow)*(2^REsolution))/(VrefHigh-VrefLow),0))</f>
        <v>429</v>
      </c>
      <c r="E3640" s="5" t="str">
        <f>IF(OR(A3639&gt;=2^I$9,C3639&lt;=VrefLow),"",DEC2BIN((MOD(D3640,4096)/512),3)&amp;DEC2BIN(MOD(D3640,512),9))</f>
        <v>000110101101</v>
      </c>
      <c r="F3640" s="1" t="str">
        <f>IF(OR(A3639&gt;=2^I$9,C3639&lt;=VrefLow),"",DEC2HEX(D3640,4))</f>
        <v>01AD</v>
      </c>
    </row>
    <row r="3641" spans="1:6" x14ac:dyDescent="0.25">
      <c r="A3641" s="2">
        <f>IF(OR(A3640&gt;=2^I$9,C3640&lt;=VrefLow),"",A3640+1)</f>
        <v>3638</v>
      </c>
      <c r="B3641" s="6">
        <f>IF(OR(A3640&gt;=2^I$9,C3640&lt;=VrefLow),"",IF(B3640&lt;=0,"",(B3640-(M$6/(2^I$9)))))</f>
        <v>0.7171874999996215</v>
      </c>
      <c r="C3641" s="6">
        <f>IF(OR(A3640&gt;=2^I$9,C3640&lt;=VrefLow),"",(B3641*M$12)/(M$9+M$12))</f>
        <v>0.28226406385736624</v>
      </c>
      <c r="D3641" s="4">
        <f>IF(OR(A3640&gt;=2^I$9,C3640&lt;=VrefLow),"",ROUND(((C3641-VrefLow)*(2^REsolution))/(VrefHigh-VrefLow),0))</f>
        <v>428</v>
      </c>
      <c r="E3641" s="5" t="str">
        <f>IF(OR(A3640&gt;=2^I$9,C3640&lt;=VrefLow),"",DEC2BIN((MOD(D3641,4096)/512),3)&amp;DEC2BIN(MOD(D3641,512),9))</f>
        <v>000110101100</v>
      </c>
      <c r="F3641" s="1" t="str">
        <f>IF(OR(A3640&gt;=2^I$9,C3640&lt;=VrefLow),"",DEC2HEX(D3641,4))</f>
        <v>01AC</v>
      </c>
    </row>
    <row r="3642" spans="1:6" x14ac:dyDescent="0.25">
      <c r="A3642" s="2">
        <f>IF(OR(A3641&gt;=2^I$9,C3641&lt;=VrefLow),"",A3641+1)</f>
        <v>3639</v>
      </c>
      <c r="B3642" s="6">
        <f>IF(OR(A3641&gt;=2^I$9,C3641&lt;=VrefLow),"",IF(B3641&lt;=0,"",(B3641-(M$6/(2^I$9)))))</f>
        <v>0.71562499999962148</v>
      </c>
      <c r="C3642" s="6">
        <f>IF(OR(A3641&gt;=2^I$9,C3641&lt;=VrefLow),"",(B3642*M$12)/(M$9+M$12))</f>
        <v>0.28164910946987709</v>
      </c>
      <c r="D3642" s="4">
        <f>IF(OR(A3641&gt;=2^I$9,C3641&lt;=VrefLow),"",ROUND(((C3642-VrefLow)*(2^REsolution))/(VrefHigh-VrefLow),0))</f>
        <v>427</v>
      </c>
      <c r="E3642" s="5" t="str">
        <f>IF(OR(A3641&gt;=2^I$9,C3641&lt;=VrefLow),"",DEC2BIN((MOD(D3642,4096)/512),3)&amp;DEC2BIN(MOD(D3642,512),9))</f>
        <v>000110101011</v>
      </c>
      <c r="F3642" s="1" t="str">
        <f>IF(OR(A3641&gt;=2^I$9,C3641&lt;=VrefLow),"",DEC2HEX(D3642,4))</f>
        <v>01AB</v>
      </c>
    </row>
    <row r="3643" spans="1:6" x14ac:dyDescent="0.25">
      <c r="A3643" s="2">
        <f>IF(OR(A3642&gt;=2^I$9,C3642&lt;=VrefLow),"",A3642+1)</f>
        <v>3640</v>
      </c>
      <c r="B3643" s="6">
        <f>IF(OR(A3642&gt;=2^I$9,C3642&lt;=VrefLow),"",IF(B3642&lt;=0,"",(B3642-(M$6/(2^I$9)))))</f>
        <v>0.71406249999962146</v>
      </c>
      <c r="C3643" s="6">
        <f>IF(OR(A3642&gt;=2^I$9,C3642&lt;=VrefLow),"",(B3643*M$12)/(M$9+M$12))</f>
        <v>0.28103415508238794</v>
      </c>
      <c r="D3643" s="4">
        <f>IF(OR(A3642&gt;=2^I$9,C3642&lt;=VrefLow),"",ROUND(((C3643-VrefLow)*(2^REsolution))/(VrefHigh-VrefLow),0))</f>
        <v>426</v>
      </c>
      <c r="E3643" s="5" t="str">
        <f>IF(OR(A3642&gt;=2^I$9,C3642&lt;=VrefLow),"",DEC2BIN((MOD(D3643,4096)/512),3)&amp;DEC2BIN(MOD(D3643,512),9))</f>
        <v>000110101010</v>
      </c>
      <c r="F3643" s="1" t="str">
        <f>IF(OR(A3642&gt;=2^I$9,C3642&lt;=VrefLow),"",DEC2HEX(D3643,4))</f>
        <v>01AA</v>
      </c>
    </row>
    <row r="3644" spans="1:6" x14ac:dyDescent="0.25">
      <c r="A3644" s="2">
        <f>IF(OR(A3643&gt;=2^I$9,C3643&lt;=VrefLow),"",A3643+1)</f>
        <v>3641</v>
      </c>
      <c r="B3644" s="6">
        <f>IF(OR(A3643&gt;=2^I$9,C3643&lt;=VrefLow),"",IF(B3643&lt;=0,"",(B3643-(M$6/(2^I$9)))))</f>
        <v>0.71249999999962144</v>
      </c>
      <c r="C3644" s="6">
        <f>IF(OR(A3643&gt;=2^I$9,C3643&lt;=VrefLow),"",(B3644*M$12)/(M$9+M$12))</f>
        <v>0.28041920069489878</v>
      </c>
      <c r="D3644" s="4">
        <f>IF(OR(A3643&gt;=2^I$9,C3643&lt;=VrefLow),"",ROUND(((C3644-VrefLow)*(2^REsolution))/(VrefHigh-VrefLow),0))</f>
        <v>425</v>
      </c>
      <c r="E3644" s="5" t="str">
        <f>IF(OR(A3643&gt;=2^I$9,C3643&lt;=VrefLow),"",DEC2BIN((MOD(D3644,4096)/512),3)&amp;DEC2BIN(MOD(D3644,512),9))</f>
        <v>000110101001</v>
      </c>
      <c r="F3644" s="1" t="str">
        <f>IF(OR(A3643&gt;=2^I$9,C3643&lt;=VrefLow),"",DEC2HEX(D3644,4))</f>
        <v>01A9</v>
      </c>
    </row>
    <row r="3645" spans="1:6" x14ac:dyDescent="0.25">
      <c r="A3645" s="2">
        <f>IF(OR(A3644&gt;=2^I$9,C3644&lt;=VrefLow),"",A3644+1)</f>
        <v>3642</v>
      </c>
      <c r="B3645" s="6">
        <f>IF(OR(A3644&gt;=2^I$9,C3644&lt;=VrefLow),"",IF(B3644&lt;=0,"",(B3644-(M$6/(2^I$9)))))</f>
        <v>0.71093749999962141</v>
      </c>
      <c r="C3645" s="6">
        <f>IF(OR(A3644&gt;=2^I$9,C3644&lt;=VrefLow),"",(B3645*M$12)/(M$9+M$12))</f>
        <v>0.27980424630740963</v>
      </c>
      <c r="D3645" s="4">
        <f>IF(OR(A3644&gt;=2^I$9,C3644&lt;=VrefLow),"",ROUND(((C3645-VrefLow)*(2^REsolution))/(VrefHigh-VrefLow),0))</f>
        <v>424</v>
      </c>
      <c r="E3645" s="5" t="str">
        <f>IF(OR(A3644&gt;=2^I$9,C3644&lt;=VrefLow),"",DEC2BIN((MOD(D3645,4096)/512),3)&amp;DEC2BIN(MOD(D3645,512),9))</f>
        <v>000110101000</v>
      </c>
      <c r="F3645" s="1" t="str">
        <f>IF(OR(A3644&gt;=2^I$9,C3644&lt;=VrefLow),"",DEC2HEX(D3645,4))</f>
        <v>01A8</v>
      </c>
    </row>
    <row r="3646" spans="1:6" x14ac:dyDescent="0.25">
      <c r="A3646" s="2">
        <f>IF(OR(A3645&gt;=2^I$9,C3645&lt;=VrefLow),"",A3645+1)</f>
        <v>3643</v>
      </c>
      <c r="B3646" s="6">
        <f>IF(OR(A3645&gt;=2^I$9,C3645&lt;=VrefLow),"",IF(B3645&lt;=0,"",(B3645-(M$6/(2^I$9)))))</f>
        <v>0.70937499999962139</v>
      </c>
      <c r="C3646" s="6">
        <f>IF(OR(A3645&gt;=2^I$9,C3645&lt;=VrefLow),"",(B3646*M$12)/(M$9+M$12))</f>
        <v>0.27918929191992053</v>
      </c>
      <c r="D3646" s="4">
        <f>IF(OR(A3645&gt;=2^I$9,C3645&lt;=VrefLow),"",ROUND(((C3646-VrefLow)*(2^REsolution))/(VrefHigh-VrefLow),0))</f>
        <v>424</v>
      </c>
      <c r="E3646" s="5" t="str">
        <f>IF(OR(A3645&gt;=2^I$9,C3645&lt;=VrefLow),"",DEC2BIN((MOD(D3646,4096)/512),3)&amp;DEC2BIN(MOD(D3646,512),9))</f>
        <v>000110101000</v>
      </c>
      <c r="F3646" s="1" t="str">
        <f>IF(OR(A3645&gt;=2^I$9,C3645&lt;=VrefLow),"",DEC2HEX(D3646,4))</f>
        <v>01A8</v>
      </c>
    </row>
    <row r="3647" spans="1:6" x14ac:dyDescent="0.25">
      <c r="A3647" s="2">
        <f>IF(OR(A3646&gt;=2^I$9,C3646&lt;=VrefLow),"",A3646+1)</f>
        <v>3644</v>
      </c>
      <c r="B3647" s="6">
        <f>IF(OR(A3646&gt;=2^I$9,C3646&lt;=VrefLow),"",IF(B3646&lt;=0,"",(B3646-(M$6/(2^I$9)))))</f>
        <v>0.70781249999962137</v>
      </c>
      <c r="C3647" s="6">
        <f>IF(OR(A3646&gt;=2^I$9,C3646&lt;=VrefLow),"",(B3647*M$12)/(M$9+M$12))</f>
        <v>0.27857433753243133</v>
      </c>
      <c r="D3647" s="4">
        <f>IF(OR(A3646&gt;=2^I$9,C3646&lt;=VrefLow),"",ROUND(((C3647-VrefLow)*(2^REsolution))/(VrefHigh-VrefLow),0))</f>
        <v>423</v>
      </c>
      <c r="E3647" s="5" t="str">
        <f>IF(OR(A3646&gt;=2^I$9,C3646&lt;=VrefLow),"",DEC2BIN((MOD(D3647,4096)/512),3)&amp;DEC2BIN(MOD(D3647,512),9))</f>
        <v>000110100111</v>
      </c>
      <c r="F3647" s="1" t="str">
        <f>IF(OR(A3646&gt;=2^I$9,C3646&lt;=VrefLow),"",DEC2HEX(D3647,4))</f>
        <v>01A7</v>
      </c>
    </row>
    <row r="3648" spans="1:6" x14ac:dyDescent="0.25">
      <c r="A3648" s="2">
        <f>IF(OR(A3647&gt;=2^I$9,C3647&lt;=VrefLow),"",A3647+1)</f>
        <v>3645</v>
      </c>
      <c r="B3648" s="6">
        <f>IF(OR(A3647&gt;=2^I$9,C3647&lt;=VrefLow),"",IF(B3647&lt;=0,"",(B3647-(M$6/(2^I$9)))))</f>
        <v>0.70624999999962135</v>
      </c>
      <c r="C3648" s="6">
        <f>IF(OR(A3647&gt;=2^I$9,C3647&lt;=VrefLow),"",(B3648*M$12)/(M$9+M$12))</f>
        <v>0.27795938314494223</v>
      </c>
      <c r="D3648" s="4">
        <f>IF(OR(A3647&gt;=2^I$9,C3647&lt;=VrefLow),"",ROUND(((C3648-VrefLow)*(2^REsolution))/(VrefHigh-VrefLow),0))</f>
        <v>422</v>
      </c>
      <c r="E3648" s="5" t="str">
        <f>IF(OR(A3647&gt;=2^I$9,C3647&lt;=VrefLow),"",DEC2BIN((MOD(D3648,4096)/512),3)&amp;DEC2BIN(MOD(D3648,512),9))</f>
        <v>000110100110</v>
      </c>
      <c r="F3648" s="1" t="str">
        <f>IF(OR(A3647&gt;=2^I$9,C3647&lt;=VrefLow),"",DEC2HEX(D3648,4))</f>
        <v>01A6</v>
      </c>
    </row>
    <row r="3649" spans="1:6" x14ac:dyDescent="0.25">
      <c r="A3649" s="2">
        <f>IF(OR(A3648&gt;=2^I$9,C3648&lt;=VrefLow),"",A3648+1)</f>
        <v>3646</v>
      </c>
      <c r="B3649" s="6">
        <f>IF(OR(A3648&gt;=2^I$9,C3648&lt;=VrefLow),"",IF(B3648&lt;=0,"",(B3648-(M$6/(2^I$9)))))</f>
        <v>0.70468749999962133</v>
      </c>
      <c r="C3649" s="6">
        <f>IF(OR(A3648&gt;=2^I$9,C3648&lt;=VrefLow),"",(B3649*M$12)/(M$9+M$12))</f>
        <v>0.27734442875745302</v>
      </c>
      <c r="D3649" s="4">
        <f>IF(OR(A3648&gt;=2^I$9,C3648&lt;=VrefLow),"",ROUND(((C3649-VrefLow)*(2^REsolution))/(VrefHigh-VrefLow),0))</f>
        <v>421</v>
      </c>
      <c r="E3649" s="5" t="str">
        <f>IF(OR(A3648&gt;=2^I$9,C3648&lt;=VrefLow),"",DEC2BIN((MOD(D3649,4096)/512),3)&amp;DEC2BIN(MOD(D3649,512),9))</f>
        <v>000110100101</v>
      </c>
      <c r="F3649" s="1" t="str">
        <f>IF(OR(A3648&gt;=2^I$9,C3648&lt;=VrefLow),"",DEC2HEX(D3649,4))</f>
        <v>01A5</v>
      </c>
    </row>
    <row r="3650" spans="1:6" x14ac:dyDescent="0.25">
      <c r="A3650" s="2">
        <f>IF(OR(A3649&gt;=2^I$9,C3649&lt;=VrefLow),"",A3649+1)</f>
        <v>3647</v>
      </c>
      <c r="B3650" s="6">
        <f>IF(OR(A3649&gt;=2^I$9,C3649&lt;=VrefLow),"",IF(B3649&lt;=0,"",(B3649-(M$6/(2^I$9)))))</f>
        <v>0.7031249999996213</v>
      </c>
      <c r="C3650" s="6">
        <f>IF(OR(A3649&gt;=2^I$9,C3649&lt;=VrefLow),"",(B3650*M$12)/(M$9+M$12))</f>
        <v>0.27672947436996392</v>
      </c>
      <c r="D3650" s="4">
        <f>IF(OR(A3649&gt;=2^I$9,C3649&lt;=VrefLow),"",ROUND(((C3650-VrefLow)*(2^REsolution))/(VrefHigh-VrefLow),0))</f>
        <v>420</v>
      </c>
      <c r="E3650" s="5" t="str">
        <f>IF(OR(A3649&gt;=2^I$9,C3649&lt;=VrefLow),"",DEC2BIN((MOD(D3650,4096)/512),3)&amp;DEC2BIN(MOD(D3650,512),9))</f>
        <v>000110100100</v>
      </c>
      <c r="F3650" s="1" t="str">
        <f>IF(OR(A3649&gt;=2^I$9,C3649&lt;=VrefLow),"",DEC2HEX(D3650,4))</f>
        <v>01A4</v>
      </c>
    </row>
    <row r="3651" spans="1:6" x14ac:dyDescent="0.25">
      <c r="A3651" s="2">
        <f>IF(OR(A3650&gt;=2^I$9,C3650&lt;=VrefLow),"",A3650+1)</f>
        <v>3648</v>
      </c>
      <c r="B3651" s="6">
        <f>IF(OR(A3650&gt;=2^I$9,C3650&lt;=VrefLow),"",IF(B3650&lt;=0,"",(B3650-(M$6/(2^I$9)))))</f>
        <v>0.70156249999962128</v>
      </c>
      <c r="C3651" s="6">
        <f>IF(OR(A3650&gt;=2^I$9,C3650&lt;=VrefLow),"",(B3651*M$12)/(M$9+M$12))</f>
        <v>0.27611451998247477</v>
      </c>
      <c r="D3651" s="4">
        <f>IF(OR(A3650&gt;=2^I$9,C3650&lt;=VrefLow),"",ROUND(((C3651-VrefLow)*(2^REsolution))/(VrefHigh-VrefLow),0))</f>
        <v>419</v>
      </c>
      <c r="E3651" s="5" t="str">
        <f>IF(OR(A3650&gt;=2^I$9,C3650&lt;=VrefLow),"",DEC2BIN((MOD(D3651,4096)/512),3)&amp;DEC2BIN(MOD(D3651,512),9))</f>
        <v>000110100011</v>
      </c>
      <c r="F3651" s="1" t="str">
        <f>IF(OR(A3650&gt;=2^I$9,C3650&lt;=VrefLow),"",DEC2HEX(D3651,4))</f>
        <v>01A3</v>
      </c>
    </row>
    <row r="3652" spans="1:6" x14ac:dyDescent="0.25">
      <c r="A3652" s="2">
        <f>IF(OR(A3651&gt;=2^I$9,C3651&lt;=VrefLow),"",A3651+1)</f>
        <v>3649</v>
      </c>
      <c r="B3652" s="6">
        <f>IF(OR(A3651&gt;=2^I$9,C3651&lt;=VrefLow),"",IF(B3651&lt;=0,"",(B3651-(M$6/(2^I$9)))))</f>
        <v>0.69999999999962126</v>
      </c>
      <c r="C3652" s="6">
        <f>IF(OR(A3651&gt;=2^I$9,C3651&lt;=VrefLow),"",(B3652*M$12)/(M$9+M$12))</f>
        <v>0.27549956559498556</v>
      </c>
      <c r="D3652" s="4">
        <f>IF(OR(A3651&gt;=2^I$9,C3651&lt;=VrefLow),"",ROUND(((C3652-VrefLow)*(2^REsolution))/(VrefHigh-VrefLow),0))</f>
        <v>418</v>
      </c>
      <c r="E3652" s="5" t="str">
        <f>IF(OR(A3651&gt;=2^I$9,C3651&lt;=VrefLow),"",DEC2BIN((MOD(D3652,4096)/512),3)&amp;DEC2BIN(MOD(D3652,512),9))</f>
        <v>000110100010</v>
      </c>
      <c r="F3652" s="1" t="str">
        <f>IF(OR(A3651&gt;=2^I$9,C3651&lt;=VrefLow),"",DEC2HEX(D3652,4))</f>
        <v>01A2</v>
      </c>
    </row>
    <row r="3653" spans="1:6" x14ac:dyDescent="0.25">
      <c r="A3653" s="2">
        <f>IF(OR(A3652&gt;=2^I$9,C3652&lt;=VrefLow),"",A3652+1)</f>
        <v>3650</v>
      </c>
      <c r="B3653" s="6">
        <f>IF(OR(A3652&gt;=2^I$9,C3652&lt;=VrefLow),"",IF(B3652&lt;=0,"",(B3652-(M$6/(2^I$9)))))</f>
        <v>0.69843749999962124</v>
      </c>
      <c r="C3653" s="6">
        <f>IF(OR(A3652&gt;=2^I$9,C3652&lt;=VrefLow),"",(B3653*M$12)/(M$9+M$12))</f>
        <v>0.27488461120749647</v>
      </c>
      <c r="D3653" s="4">
        <f>IF(OR(A3652&gt;=2^I$9,C3652&lt;=VrefLow),"",ROUND(((C3653-VrefLow)*(2^REsolution))/(VrefHigh-VrefLow),0))</f>
        <v>417</v>
      </c>
      <c r="E3653" s="5" t="str">
        <f>IF(OR(A3652&gt;=2^I$9,C3652&lt;=VrefLow),"",DEC2BIN((MOD(D3653,4096)/512),3)&amp;DEC2BIN(MOD(D3653,512),9))</f>
        <v>000110100001</v>
      </c>
      <c r="F3653" s="1" t="str">
        <f>IF(OR(A3652&gt;=2^I$9,C3652&lt;=VrefLow),"",DEC2HEX(D3653,4))</f>
        <v>01A1</v>
      </c>
    </row>
    <row r="3654" spans="1:6" x14ac:dyDescent="0.25">
      <c r="A3654" s="2">
        <f>IF(OR(A3653&gt;=2^I$9,C3653&lt;=VrefLow),"",A3653+1)</f>
        <v>3651</v>
      </c>
      <c r="B3654" s="6">
        <f>IF(OR(A3653&gt;=2^I$9,C3653&lt;=VrefLow),"",IF(B3653&lt;=0,"",(B3653-(M$6/(2^I$9)))))</f>
        <v>0.69687499999962121</v>
      </c>
      <c r="C3654" s="6">
        <f>IF(OR(A3653&gt;=2^I$9,C3653&lt;=VrefLow),"",(B3654*M$12)/(M$9+M$12))</f>
        <v>0.27426965682000731</v>
      </c>
      <c r="D3654" s="4">
        <f>IF(OR(A3653&gt;=2^I$9,C3653&lt;=VrefLow),"",ROUND(((C3654-VrefLow)*(2^REsolution))/(VrefHigh-VrefLow),0))</f>
        <v>416</v>
      </c>
      <c r="E3654" s="5" t="str">
        <f>IF(OR(A3653&gt;=2^I$9,C3653&lt;=VrefLow),"",DEC2BIN((MOD(D3654,4096)/512),3)&amp;DEC2BIN(MOD(D3654,512),9))</f>
        <v>000110100000</v>
      </c>
      <c r="F3654" s="1" t="str">
        <f>IF(OR(A3653&gt;=2^I$9,C3653&lt;=VrefLow),"",DEC2HEX(D3654,4))</f>
        <v>01A0</v>
      </c>
    </row>
    <row r="3655" spans="1:6" x14ac:dyDescent="0.25">
      <c r="A3655" s="2">
        <f>IF(OR(A3654&gt;=2^I$9,C3654&lt;=VrefLow),"",A3654+1)</f>
        <v>3652</v>
      </c>
      <c r="B3655" s="6">
        <f>IF(OR(A3654&gt;=2^I$9,C3654&lt;=VrefLow),"",IF(B3654&lt;=0,"",(B3654-(M$6/(2^I$9)))))</f>
        <v>0.69531249999962119</v>
      </c>
      <c r="C3655" s="6">
        <f>IF(OR(A3654&gt;=2^I$9,C3654&lt;=VrefLow),"",(B3655*M$12)/(M$9+M$12))</f>
        <v>0.27365470243251816</v>
      </c>
      <c r="D3655" s="4">
        <f>IF(OR(A3654&gt;=2^I$9,C3654&lt;=VrefLow),"",ROUND(((C3655-VrefLow)*(2^REsolution))/(VrefHigh-VrefLow),0))</f>
        <v>415</v>
      </c>
      <c r="E3655" s="5" t="str">
        <f>IF(OR(A3654&gt;=2^I$9,C3654&lt;=VrefLow),"",DEC2BIN((MOD(D3655,4096)/512),3)&amp;DEC2BIN(MOD(D3655,512),9))</f>
        <v>000110011111</v>
      </c>
      <c r="F3655" s="1" t="str">
        <f>IF(OR(A3654&gt;=2^I$9,C3654&lt;=VrefLow),"",DEC2HEX(D3655,4))</f>
        <v>019F</v>
      </c>
    </row>
    <row r="3656" spans="1:6" x14ac:dyDescent="0.25">
      <c r="A3656" s="2">
        <f>IF(OR(A3655&gt;=2^I$9,C3655&lt;=VrefLow),"",A3655+1)</f>
        <v>3653</v>
      </c>
      <c r="B3656" s="6">
        <f>IF(OR(A3655&gt;=2^I$9,C3655&lt;=VrefLow),"",IF(B3655&lt;=0,"",(B3655-(M$6/(2^I$9)))))</f>
        <v>0.69374999999962117</v>
      </c>
      <c r="C3656" s="6">
        <f>IF(OR(A3655&gt;=2^I$9,C3655&lt;=VrefLow),"",(B3656*M$12)/(M$9+M$12))</f>
        <v>0.27303974804502901</v>
      </c>
      <c r="D3656" s="4">
        <f>IF(OR(A3655&gt;=2^I$9,C3655&lt;=VrefLow),"",ROUND(((C3656-VrefLow)*(2^REsolution))/(VrefHigh-VrefLow),0))</f>
        <v>414</v>
      </c>
      <c r="E3656" s="5" t="str">
        <f>IF(OR(A3655&gt;=2^I$9,C3655&lt;=VrefLow),"",DEC2BIN((MOD(D3656,4096)/512),3)&amp;DEC2BIN(MOD(D3656,512),9))</f>
        <v>000110011110</v>
      </c>
      <c r="F3656" s="1" t="str">
        <f>IF(OR(A3655&gt;=2^I$9,C3655&lt;=VrefLow),"",DEC2HEX(D3656,4))</f>
        <v>019E</v>
      </c>
    </row>
    <row r="3657" spans="1:6" x14ac:dyDescent="0.25">
      <c r="A3657" s="2">
        <f>IF(OR(A3656&gt;=2^I$9,C3656&lt;=VrefLow),"",A3656+1)</f>
        <v>3654</v>
      </c>
      <c r="B3657" s="6">
        <f>IF(OR(A3656&gt;=2^I$9,C3656&lt;=VrefLow),"",IF(B3656&lt;=0,"",(B3656-(M$6/(2^I$9)))))</f>
        <v>0.69218749999962115</v>
      </c>
      <c r="C3657" s="6">
        <f>IF(OR(A3656&gt;=2^I$9,C3656&lt;=VrefLow),"",(B3657*M$12)/(M$9+M$12))</f>
        <v>0.27242479365753985</v>
      </c>
      <c r="D3657" s="4">
        <f>IF(OR(A3656&gt;=2^I$9,C3656&lt;=VrefLow),"",ROUND(((C3657-VrefLow)*(2^REsolution))/(VrefHigh-VrefLow),0))</f>
        <v>413</v>
      </c>
      <c r="E3657" s="5" t="str">
        <f>IF(OR(A3656&gt;=2^I$9,C3656&lt;=VrefLow),"",DEC2BIN((MOD(D3657,4096)/512),3)&amp;DEC2BIN(MOD(D3657,512),9))</f>
        <v>000110011101</v>
      </c>
      <c r="F3657" s="1" t="str">
        <f>IF(OR(A3656&gt;=2^I$9,C3656&lt;=VrefLow),"",DEC2HEX(D3657,4))</f>
        <v>019D</v>
      </c>
    </row>
    <row r="3658" spans="1:6" x14ac:dyDescent="0.25">
      <c r="A3658" s="2">
        <f>IF(OR(A3657&gt;=2^I$9,C3657&lt;=VrefLow),"",A3657+1)</f>
        <v>3655</v>
      </c>
      <c r="B3658" s="6">
        <f>IF(OR(A3657&gt;=2^I$9,C3657&lt;=VrefLow),"",IF(B3657&lt;=0,"",(B3657-(M$6/(2^I$9)))))</f>
        <v>0.69062499999962113</v>
      </c>
      <c r="C3658" s="6">
        <f>IF(OR(A3657&gt;=2^I$9,C3657&lt;=VrefLow),"",(B3658*M$12)/(M$9+M$12))</f>
        <v>0.2718098392700507</v>
      </c>
      <c r="D3658" s="4">
        <f>IF(OR(A3657&gt;=2^I$9,C3657&lt;=VrefLow),"",ROUND(((C3658-VrefLow)*(2^REsolution))/(VrefHigh-VrefLow),0))</f>
        <v>412</v>
      </c>
      <c r="E3658" s="5" t="str">
        <f>IF(OR(A3657&gt;=2^I$9,C3657&lt;=VrefLow),"",DEC2BIN((MOD(D3658,4096)/512),3)&amp;DEC2BIN(MOD(D3658,512),9))</f>
        <v>000110011100</v>
      </c>
      <c r="F3658" s="1" t="str">
        <f>IF(OR(A3657&gt;=2^I$9,C3657&lt;=VrefLow),"",DEC2HEX(D3658,4))</f>
        <v>019C</v>
      </c>
    </row>
    <row r="3659" spans="1:6" x14ac:dyDescent="0.25">
      <c r="A3659" s="2">
        <f>IF(OR(A3658&gt;=2^I$9,C3658&lt;=VrefLow),"",A3658+1)</f>
        <v>3656</v>
      </c>
      <c r="B3659" s="6">
        <f>IF(OR(A3658&gt;=2^I$9,C3658&lt;=VrefLow),"",IF(B3658&lt;=0,"",(B3658-(M$6/(2^I$9)))))</f>
        <v>0.6890624999996211</v>
      </c>
      <c r="C3659" s="6">
        <f>IF(OR(A3658&gt;=2^I$9,C3658&lt;=VrefLow),"",(B3659*M$12)/(M$9+M$12))</f>
        <v>0.2711948848825616</v>
      </c>
      <c r="D3659" s="4">
        <f>IF(OR(A3658&gt;=2^I$9,C3658&lt;=VrefLow),"",ROUND(((C3659-VrefLow)*(2^REsolution))/(VrefHigh-VrefLow),0))</f>
        <v>411</v>
      </c>
      <c r="E3659" s="5" t="str">
        <f>IF(OR(A3658&gt;=2^I$9,C3658&lt;=VrefLow),"",DEC2BIN((MOD(D3659,4096)/512),3)&amp;DEC2BIN(MOD(D3659,512),9))</f>
        <v>000110011011</v>
      </c>
      <c r="F3659" s="1" t="str">
        <f>IF(OR(A3658&gt;=2^I$9,C3658&lt;=VrefLow),"",DEC2HEX(D3659,4))</f>
        <v>019B</v>
      </c>
    </row>
    <row r="3660" spans="1:6" x14ac:dyDescent="0.25">
      <c r="A3660" s="2">
        <f>IF(OR(A3659&gt;=2^I$9,C3659&lt;=VrefLow),"",A3659+1)</f>
        <v>3657</v>
      </c>
      <c r="B3660" s="6">
        <f>IF(OR(A3659&gt;=2^I$9,C3659&lt;=VrefLow),"",IF(B3659&lt;=0,"",(B3659-(M$6/(2^I$9)))))</f>
        <v>0.68749999999962108</v>
      </c>
      <c r="C3660" s="6">
        <f>IF(OR(A3659&gt;=2^I$9,C3659&lt;=VrefLow),"",(B3660*M$12)/(M$9+M$12))</f>
        <v>0.2705799304950724</v>
      </c>
      <c r="D3660" s="4">
        <f>IF(OR(A3659&gt;=2^I$9,C3659&lt;=VrefLow),"",ROUND(((C3660-VrefLow)*(2^REsolution))/(VrefHigh-VrefLow),0))</f>
        <v>410</v>
      </c>
      <c r="E3660" s="5" t="str">
        <f>IF(OR(A3659&gt;=2^I$9,C3659&lt;=VrefLow),"",DEC2BIN((MOD(D3660,4096)/512),3)&amp;DEC2BIN(MOD(D3660,512),9))</f>
        <v>000110011010</v>
      </c>
      <c r="F3660" s="1" t="str">
        <f>IF(OR(A3659&gt;=2^I$9,C3659&lt;=VrefLow),"",DEC2HEX(D3660,4))</f>
        <v>019A</v>
      </c>
    </row>
    <row r="3661" spans="1:6" x14ac:dyDescent="0.25">
      <c r="A3661" s="2">
        <f>IF(OR(A3660&gt;=2^I$9,C3660&lt;=VrefLow),"",A3660+1)</f>
        <v>3658</v>
      </c>
      <c r="B3661" s="6">
        <f>IF(OR(A3660&gt;=2^I$9,C3660&lt;=VrefLow),"",IF(B3660&lt;=0,"",(B3660-(M$6/(2^I$9)))))</f>
        <v>0.68593749999962106</v>
      </c>
      <c r="C3661" s="6">
        <f>IF(OR(A3660&gt;=2^I$9,C3660&lt;=VrefLow),"",(B3661*M$12)/(M$9+M$12))</f>
        <v>0.26996497610758324</v>
      </c>
      <c r="D3661" s="4">
        <f>IF(OR(A3660&gt;=2^I$9,C3660&lt;=VrefLow),"",ROUND(((C3661-VrefLow)*(2^REsolution))/(VrefHigh-VrefLow),0))</f>
        <v>410</v>
      </c>
      <c r="E3661" s="5" t="str">
        <f>IF(OR(A3660&gt;=2^I$9,C3660&lt;=VrefLow),"",DEC2BIN((MOD(D3661,4096)/512),3)&amp;DEC2BIN(MOD(D3661,512),9))</f>
        <v>000110011010</v>
      </c>
      <c r="F3661" s="1" t="str">
        <f>IF(OR(A3660&gt;=2^I$9,C3660&lt;=VrefLow),"",DEC2HEX(D3661,4))</f>
        <v>019A</v>
      </c>
    </row>
    <row r="3662" spans="1:6" x14ac:dyDescent="0.25">
      <c r="A3662" s="2">
        <f>IF(OR(A3661&gt;=2^I$9,C3661&lt;=VrefLow),"",A3661+1)</f>
        <v>3659</v>
      </c>
      <c r="B3662" s="6">
        <f>IF(OR(A3661&gt;=2^I$9,C3661&lt;=VrefLow),"",IF(B3661&lt;=0,"",(B3661-(M$6/(2^I$9)))))</f>
        <v>0.68437499999962104</v>
      </c>
      <c r="C3662" s="6">
        <f>IF(OR(A3661&gt;=2^I$9,C3661&lt;=VrefLow),"",(B3662*M$12)/(M$9+M$12))</f>
        <v>0.26935002172009415</v>
      </c>
      <c r="D3662" s="4">
        <f>IF(OR(A3661&gt;=2^I$9,C3661&lt;=VrefLow),"",ROUND(((C3662-VrefLow)*(2^REsolution))/(VrefHigh-VrefLow),0))</f>
        <v>409</v>
      </c>
      <c r="E3662" s="5" t="str">
        <f>IF(OR(A3661&gt;=2^I$9,C3661&lt;=VrefLow),"",DEC2BIN((MOD(D3662,4096)/512),3)&amp;DEC2BIN(MOD(D3662,512),9))</f>
        <v>000110011001</v>
      </c>
      <c r="F3662" s="1" t="str">
        <f>IF(OR(A3661&gt;=2^I$9,C3661&lt;=VrefLow),"",DEC2HEX(D3662,4))</f>
        <v>0199</v>
      </c>
    </row>
    <row r="3663" spans="1:6" x14ac:dyDescent="0.25">
      <c r="A3663" s="2">
        <f>IF(OR(A3662&gt;=2^I$9,C3662&lt;=VrefLow),"",A3662+1)</f>
        <v>3660</v>
      </c>
      <c r="B3663" s="6">
        <f>IF(OR(A3662&gt;=2^I$9,C3662&lt;=VrefLow),"",IF(B3662&lt;=0,"",(B3662-(M$6/(2^I$9)))))</f>
        <v>0.68281249999962101</v>
      </c>
      <c r="C3663" s="6">
        <f>IF(OR(A3662&gt;=2^I$9,C3662&lt;=VrefLow),"",(B3663*M$12)/(M$9+M$12))</f>
        <v>0.26873506733260494</v>
      </c>
      <c r="D3663" s="4">
        <f>IF(OR(A3662&gt;=2^I$9,C3662&lt;=VrefLow),"",ROUND(((C3663-VrefLow)*(2^REsolution))/(VrefHigh-VrefLow),0))</f>
        <v>408</v>
      </c>
      <c r="E3663" s="5" t="str">
        <f>IF(OR(A3662&gt;=2^I$9,C3662&lt;=VrefLow),"",DEC2BIN((MOD(D3663,4096)/512),3)&amp;DEC2BIN(MOD(D3663,512),9))</f>
        <v>000110011000</v>
      </c>
      <c r="F3663" s="1" t="str">
        <f>IF(OR(A3662&gt;=2^I$9,C3662&lt;=VrefLow),"",DEC2HEX(D3663,4))</f>
        <v>0198</v>
      </c>
    </row>
    <row r="3664" spans="1:6" x14ac:dyDescent="0.25">
      <c r="A3664" s="2">
        <f>IF(OR(A3663&gt;=2^I$9,C3663&lt;=VrefLow),"",A3663+1)</f>
        <v>3661</v>
      </c>
      <c r="B3664" s="6">
        <f>IF(OR(A3663&gt;=2^I$9,C3663&lt;=VrefLow),"",IF(B3663&lt;=0,"",(B3663-(M$6/(2^I$9)))))</f>
        <v>0.68124999999962099</v>
      </c>
      <c r="C3664" s="6">
        <f>IF(OR(A3663&gt;=2^I$9,C3663&lt;=VrefLow),"",(B3664*M$12)/(M$9+M$12))</f>
        <v>0.26812011294511584</v>
      </c>
      <c r="D3664" s="4">
        <f>IF(OR(A3663&gt;=2^I$9,C3663&lt;=VrefLow),"",ROUND(((C3664-VrefLow)*(2^REsolution))/(VrefHigh-VrefLow),0))</f>
        <v>407</v>
      </c>
      <c r="E3664" s="5" t="str">
        <f>IF(OR(A3663&gt;=2^I$9,C3663&lt;=VrefLow),"",DEC2BIN((MOD(D3664,4096)/512),3)&amp;DEC2BIN(MOD(D3664,512),9))</f>
        <v>000110010111</v>
      </c>
      <c r="F3664" s="1" t="str">
        <f>IF(OR(A3663&gt;=2^I$9,C3663&lt;=VrefLow),"",DEC2HEX(D3664,4))</f>
        <v>0197</v>
      </c>
    </row>
    <row r="3665" spans="1:6" x14ac:dyDescent="0.25">
      <c r="A3665" s="2">
        <f>IF(OR(A3664&gt;=2^I$9,C3664&lt;=VrefLow),"",A3664+1)</f>
        <v>3662</v>
      </c>
      <c r="B3665" s="6">
        <f>IF(OR(A3664&gt;=2^I$9,C3664&lt;=VrefLow),"",IF(B3664&lt;=0,"",(B3664-(M$6/(2^I$9)))))</f>
        <v>0.67968749999962097</v>
      </c>
      <c r="C3665" s="6">
        <f>IF(OR(A3664&gt;=2^I$9,C3664&lt;=VrefLow),"",(B3665*M$12)/(M$9+M$12))</f>
        <v>0.26750515855762663</v>
      </c>
      <c r="D3665" s="4">
        <f>IF(OR(A3664&gt;=2^I$9,C3664&lt;=VrefLow),"",ROUND(((C3665-VrefLow)*(2^REsolution))/(VrefHigh-VrefLow),0))</f>
        <v>406</v>
      </c>
      <c r="E3665" s="5" t="str">
        <f>IF(OR(A3664&gt;=2^I$9,C3664&lt;=VrefLow),"",DEC2BIN((MOD(D3665,4096)/512),3)&amp;DEC2BIN(MOD(D3665,512),9))</f>
        <v>000110010110</v>
      </c>
      <c r="F3665" s="1" t="str">
        <f>IF(OR(A3664&gt;=2^I$9,C3664&lt;=VrefLow),"",DEC2HEX(D3665,4))</f>
        <v>0196</v>
      </c>
    </row>
    <row r="3666" spans="1:6" x14ac:dyDescent="0.25">
      <c r="A3666" s="2">
        <f>IF(OR(A3665&gt;=2^I$9,C3665&lt;=VrefLow),"",A3665+1)</f>
        <v>3663</v>
      </c>
      <c r="B3666" s="6">
        <f>IF(OR(A3665&gt;=2^I$9,C3665&lt;=VrefLow),"",IF(B3665&lt;=0,"",(B3665-(M$6/(2^I$9)))))</f>
        <v>0.67812499999962095</v>
      </c>
      <c r="C3666" s="6">
        <f>IF(OR(A3665&gt;=2^I$9,C3665&lt;=VrefLow),"",(B3666*M$12)/(M$9+M$12))</f>
        <v>0.26689020417013753</v>
      </c>
      <c r="D3666" s="4">
        <f>IF(OR(A3665&gt;=2^I$9,C3665&lt;=VrefLow),"",ROUND(((C3666-VrefLow)*(2^REsolution))/(VrefHigh-VrefLow),0))</f>
        <v>405</v>
      </c>
      <c r="E3666" s="5" t="str">
        <f>IF(OR(A3665&gt;=2^I$9,C3665&lt;=VrefLow),"",DEC2BIN((MOD(D3666,4096)/512),3)&amp;DEC2BIN(MOD(D3666,512),9))</f>
        <v>000110010101</v>
      </c>
      <c r="F3666" s="1" t="str">
        <f>IF(OR(A3665&gt;=2^I$9,C3665&lt;=VrefLow),"",DEC2HEX(D3666,4))</f>
        <v>0195</v>
      </c>
    </row>
    <row r="3667" spans="1:6" x14ac:dyDescent="0.25">
      <c r="A3667" s="2">
        <f>IF(OR(A3666&gt;=2^I$9,C3666&lt;=VrefLow),"",A3666+1)</f>
        <v>3664</v>
      </c>
      <c r="B3667" s="6">
        <f>IF(OR(A3666&gt;=2^I$9,C3666&lt;=VrefLow),"",IF(B3666&lt;=0,"",(B3666-(M$6/(2^I$9)))))</f>
        <v>0.67656249999962093</v>
      </c>
      <c r="C3667" s="6">
        <f>IF(OR(A3666&gt;=2^I$9,C3666&lt;=VrefLow),"",(B3667*M$12)/(M$9+M$12))</f>
        <v>0.26627524978264838</v>
      </c>
      <c r="D3667" s="4">
        <f>IF(OR(A3666&gt;=2^I$9,C3666&lt;=VrefLow),"",ROUND(((C3667-VrefLow)*(2^REsolution))/(VrefHigh-VrefLow),0))</f>
        <v>404</v>
      </c>
      <c r="E3667" s="5" t="str">
        <f>IF(OR(A3666&gt;=2^I$9,C3666&lt;=VrefLow),"",DEC2BIN((MOD(D3667,4096)/512),3)&amp;DEC2BIN(MOD(D3667,512),9))</f>
        <v>000110010100</v>
      </c>
      <c r="F3667" s="1" t="str">
        <f>IF(OR(A3666&gt;=2^I$9,C3666&lt;=VrefLow),"",DEC2HEX(D3667,4))</f>
        <v>0194</v>
      </c>
    </row>
    <row r="3668" spans="1:6" x14ac:dyDescent="0.25">
      <c r="A3668" s="2">
        <f>IF(OR(A3667&gt;=2^I$9,C3667&lt;=VrefLow),"",A3667+1)</f>
        <v>3665</v>
      </c>
      <c r="B3668" s="6">
        <f>IF(OR(A3667&gt;=2^I$9,C3667&lt;=VrefLow),"",IF(B3667&lt;=0,"",(B3667-(M$6/(2^I$9)))))</f>
        <v>0.6749999999996209</v>
      </c>
      <c r="C3668" s="6">
        <f>IF(OR(A3667&gt;=2^I$9,C3667&lt;=VrefLow),"",(B3668*M$12)/(M$9+M$12))</f>
        <v>0.26566029539515923</v>
      </c>
      <c r="D3668" s="4">
        <f>IF(OR(A3667&gt;=2^I$9,C3667&lt;=VrefLow),"",ROUND(((C3668-VrefLow)*(2^REsolution))/(VrefHigh-VrefLow),0))</f>
        <v>403</v>
      </c>
      <c r="E3668" s="5" t="str">
        <f>IF(OR(A3667&gt;=2^I$9,C3667&lt;=VrefLow),"",DEC2BIN((MOD(D3668,4096)/512),3)&amp;DEC2BIN(MOD(D3668,512),9))</f>
        <v>000110010011</v>
      </c>
      <c r="F3668" s="1" t="str">
        <f>IF(OR(A3667&gt;=2^I$9,C3667&lt;=VrefLow),"",DEC2HEX(D3668,4))</f>
        <v>0193</v>
      </c>
    </row>
    <row r="3669" spans="1:6" x14ac:dyDescent="0.25">
      <c r="A3669" s="2">
        <f>IF(OR(A3668&gt;=2^I$9,C3668&lt;=VrefLow),"",A3668+1)</f>
        <v>3666</v>
      </c>
      <c r="B3669" s="6">
        <f>IF(OR(A3668&gt;=2^I$9,C3668&lt;=VrefLow),"",IF(B3668&lt;=0,"",(B3668-(M$6/(2^I$9)))))</f>
        <v>0.67343749999962088</v>
      </c>
      <c r="C3669" s="6">
        <f>IF(OR(A3668&gt;=2^I$9,C3668&lt;=VrefLow),"",(B3669*M$12)/(M$9+M$12))</f>
        <v>0.26504534100767008</v>
      </c>
      <c r="D3669" s="4">
        <f>IF(OR(A3668&gt;=2^I$9,C3668&lt;=VrefLow),"",ROUND(((C3669-VrefLow)*(2^REsolution))/(VrefHigh-VrefLow),0))</f>
        <v>402</v>
      </c>
      <c r="E3669" s="5" t="str">
        <f>IF(OR(A3668&gt;=2^I$9,C3668&lt;=VrefLow),"",DEC2BIN((MOD(D3669,4096)/512),3)&amp;DEC2BIN(MOD(D3669,512),9))</f>
        <v>000110010010</v>
      </c>
      <c r="F3669" s="1" t="str">
        <f>IF(OR(A3668&gt;=2^I$9,C3668&lt;=VrefLow),"",DEC2HEX(D3669,4))</f>
        <v>0192</v>
      </c>
    </row>
    <row r="3670" spans="1:6" x14ac:dyDescent="0.25">
      <c r="A3670" s="2">
        <f>IF(OR(A3669&gt;=2^I$9,C3669&lt;=VrefLow),"",A3669+1)</f>
        <v>3667</v>
      </c>
      <c r="B3670" s="6">
        <f>IF(OR(A3669&gt;=2^I$9,C3669&lt;=VrefLow),"",IF(B3669&lt;=0,"",(B3669-(M$6/(2^I$9)))))</f>
        <v>0.67187499999962086</v>
      </c>
      <c r="C3670" s="6">
        <f>IF(OR(A3669&gt;=2^I$9,C3669&lt;=VrefLow),"",(B3670*M$12)/(M$9+M$12))</f>
        <v>0.26443038662018098</v>
      </c>
      <c r="D3670" s="4">
        <f>IF(OR(A3669&gt;=2^I$9,C3669&lt;=VrefLow),"",ROUND(((C3670-VrefLow)*(2^REsolution))/(VrefHigh-VrefLow),0))</f>
        <v>401</v>
      </c>
      <c r="E3670" s="5" t="str">
        <f>IF(OR(A3669&gt;=2^I$9,C3669&lt;=VrefLow),"",DEC2BIN((MOD(D3670,4096)/512),3)&amp;DEC2BIN(MOD(D3670,512),9))</f>
        <v>000110010001</v>
      </c>
      <c r="F3670" s="1" t="str">
        <f>IF(OR(A3669&gt;=2^I$9,C3669&lt;=VrefLow),"",DEC2HEX(D3670,4))</f>
        <v>0191</v>
      </c>
    </row>
    <row r="3671" spans="1:6" x14ac:dyDescent="0.25">
      <c r="A3671" s="2">
        <f>IF(OR(A3670&gt;=2^I$9,C3670&lt;=VrefLow),"",A3670+1)</f>
        <v>3668</v>
      </c>
      <c r="B3671" s="6">
        <f>IF(OR(A3670&gt;=2^I$9,C3670&lt;=VrefLow),"",IF(B3670&lt;=0,"",(B3670-(M$6/(2^I$9)))))</f>
        <v>0.67031249999962084</v>
      </c>
      <c r="C3671" s="6">
        <f>IF(OR(A3670&gt;=2^I$9,C3670&lt;=VrefLow),"",(B3671*M$12)/(M$9+M$12))</f>
        <v>0.26381543223269177</v>
      </c>
      <c r="D3671" s="4">
        <f>IF(OR(A3670&gt;=2^I$9,C3670&lt;=VrefLow),"",ROUND(((C3671-VrefLow)*(2^REsolution))/(VrefHigh-VrefLow),0))</f>
        <v>400</v>
      </c>
      <c r="E3671" s="5" t="str">
        <f>IF(OR(A3670&gt;=2^I$9,C3670&lt;=VrefLow),"",DEC2BIN((MOD(D3671,4096)/512),3)&amp;DEC2BIN(MOD(D3671,512),9))</f>
        <v>000110010000</v>
      </c>
      <c r="F3671" s="1" t="str">
        <f>IF(OR(A3670&gt;=2^I$9,C3670&lt;=VrefLow),"",DEC2HEX(D3671,4))</f>
        <v>0190</v>
      </c>
    </row>
    <row r="3672" spans="1:6" x14ac:dyDescent="0.25">
      <c r="A3672" s="2">
        <f>IF(OR(A3671&gt;=2^I$9,C3671&lt;=VrefLow),"",A3671+1)</f>
        <v>3669</v>
      </c>
      <c r="B3672" s="6">
        <f>IF(OR(A3671&gt;=2^I$9,C3671&lt;=VrefLow),"",IF(B3671&lt;=0,"",(B3671-(M$6/(2^I$9)))))</f>
        <v>0.66874999999962081</v>
      </c>
      <c r="C3672" s="6">
        <f>IF(OR(A3671&gt;=2^I$9,C3671&lt;=VrefLow),"",(B3672*M$12)/(M$9+M$12))</f>
        <v>0.26320047784520262</v>
      </c>
      <c r="D3672" s="4">
        <f>IF(OR(A3671&gt;=2^I$9,C3671&lt;=VrefLow),"",ROUND(((C3672-VrefLow)*(2^REsolution))/(VrefHigh-VrefLow),0))</f>
        <v>399</v>
      </c>
      <c r="E3672" s="5" t="str">
        <f>IF(OR(A3671&gt;=2^I$9,C3671&lt;=VrefLow),"",DEC2BIN((MOD(D3672,4096)/512),3)&amp;DEC2BIN(MOD(D3672,512),9))</f>
        <v>000110001111</v>
      </c>
      <c r="F3672" s="1" t="str">
        <f>IF(OR(A3671&gt;=2^I$9,C3671&lt;=VrefLow),"",DEC2HEX(D3672,4))</f>
        <v>018F</v>
      </c>
    </row>
    <row r="3673" spans="1:6" x14ac:dyDescent="0.25">
      <c r="A3673" s="2">
        <f>IF(OR(A3672&gt;=2^I$9,C3672&lt;=VrefLow),"",A3672+1)</f>
        <v>3670</v>
      </c>
      <c r="B3673" s="6">
        <f>IF(OR(A3672&gt;=2^I$9,C3672&lt;=VrefLow),"",IF(B3672&lt;=0,"",(B3672-(M$6/(2^I$9)))))</f>
        <v>0.66718749999962079</v>
      </c>
      <c r="C3673" s="6">
        <f>IF(OR(A3672&gt;=2^I$9,C3672&lt;=VrefLow),"",(B3673*M$12)/(M$9+M$12))</f>
        <v>0.26258552345771347</v>
      </c>
      <c r="D3673" s="4">
        <f>IF(OR(A3672&gt;=2^I$9,C3672&lt;=VrefLow),"",ROUND(((C3673-VrefLow)*(2^REsolution))/(VrefHigh-VrefLow),0))</f>
        <v>398</v>
      </c>
      <c r="E3673" s="5" t="str">
        <f>IF(OR(A3672&gt;=2^I$9,C3672&lt;=VrefLow),"",DEC2BIN((MOD(D3673,4096)/512),3)&amp;DEC2BIN(MOD(D3673,512),9))</f>
        <v>000110001110</v>
      </c>
      <c r="F3673" s="1" t="str">
        <f>IF(OR(A3672&gt;=2^I$9,C3672&lt;=VrefLow),"",DEC2HEX(D3673,4))</f>
        <v>018E</v>
      </c>
    </row>
    <row r="3674" spans="1:6" x14ac:dyDescent="0.25">
      <c r="A3674" s="2">
        <f>IF(OR(A3673&gt;=2^I$9,C3673&lt;=VrefLow),"",A3673+1)</f>
        <v>3671</v>
      </c>
      <c r="B3674" s="6">
        <f>IF(OR(A3673&gt;=2^I$9,C3673&lt;=VrefLow),"",IF(B3673&lt;=0,"",(B3673-(M$6/(2^I$9)))))</f>
        <v>0.66562499999962077</v>
      </c>
      <c r="C3674" s="6">
        <f>IF(OR(A3673&gt;=2^I$9,C3673&lt;=VrefLow),"",(B3674*M$12)/(M$9+M$12))</f>
        <v>0.26197056907022431</v>
      </c>
      <c r="D3674" s="4">
        <f>IF(OR(A3673&gt;=2^I$9,C3673&lt;=VrefLow),"",ROUND(((C3674-VrefLow)*(2^REsolution))/(VrefHigh-VrefLow),0))</f>
        <v>397</v>
      </c>
      <c r="E3674" s="5" t="str">
        <f>IF(OR(A3673&gt;=2^I$9,C3673&lt;=VrefLow),"",DEC2BIN((MOD(D3674,4096)/512),3)&amp;DEC2BIN(MOD(D3674,512),9))</f>
        <v>000110001101</v>
      </c>
      <c r="F3674" s="1" t="str">
        <f>IF(OR(A3673&gt;=2^I$9,C3673&lt;=VrefLow),"",DEC2HEX(D3674,4))</f>
        <v>018D</v>
      </c>
    </row>
    <row r="3675" spans="1:6" x14ac:dyDescent="0.25">
      <c r="A3675" s="2">
        <f>IF(OR(A3674&gt;=2^I$9,C3674&lt;=VrefLow),"",A3674+1)</f>
        <v>3672</v>
      </c>
      <c r="B3675" s="6">
        <f>IF(OR(A3674&gt;=2^I$9,C3674&lt;=VrefLow),"",IF(B3674&lt;=0,"",(B3674-(M$6/(2^I$9)))))</f>
        <v>0.66406249999962075</v>
      </c>
      <c r="C3675" s="6">
        <f>IF(OR(A3674&gt;=2^I$9,C3674&lt;=VrefLow),"",(B3675*M$12)/(M$9+M$12))</f>
        <v>0.26135561468273522</v>
      </c>
      <c r="D3675" s="4">
        <f>IF(OR(A3674&gt;=2^I$9,C3674&lt;=VrefLow),"",ROUND(((C3675-VrefLow)*(2^REsolution))/(VrefHigh-VrefLow),0))</f>
        <v>396</v>
      </c>
      <c r="E3675" s="5" t="str">
        <f>IF(OR(A3674&gt;=2^I$9,C3674&lt;=VrefLow),"",DEC2BIN((MOD(D3675,4096)/512),3)&amp;DEC2BIN(MOD(D3675,512),9))</f>
        <v>000110001100</v>
      </c>
      <c r="F3675" s="1" t="str">
        <f>IF(OR(A3674&gt;=2^I$9,C3674&lt;=VrefLow),"",DEC2HEX(D3675,4))</f>
        <v>018C</v>
      </c>
    </row>
    <row r="3676" spans="1:6" x14ac:dyDescent="0.25">
      <c r="A3676" s="2">
        <f>IF(OR(A3675&gt;=2^I$9,C3675&lt;=VrefLow),"",A3675+1)</f>
        <v>3673</v>
      </c>
      <c r="B3676" s="6">
        <f>IF(OR(A3675&gt;=2^I$9,C3675&lt;=VrefLow),"",IF(B3675&lt;=0,"",(B3675-(M$6/(2^I$9)))))</f>
        <v>0.66249999999962073</v>
      </c>
      <c r="C3676" s="6">
        <f>IF(OR(A3675&gt;=2^I$9,C3675&lt;=VrefLow),"",(B3676*M$12)/(M$9+M$12))</f>
        <v>0.26074066029524601</v>
      </c>
      <c r="D3676" s="4">
        <f>IF(OR(A3675&gt;=2^I$9,C3675&lt;=VrefLow),"",ROUND(((C3676-VrefLow)*(2^REsolution))/(VrefHigh-VrefLow),0))</f>
        <v>396</v>
      </c>
      <c r="E3676" s="5" t="str">
        <f>IF(OR(A3675&gt;=2^I$9,C3675&lt;=VrefLow),"",DEC2BIN((MOD(D3676,4096)/512),3)&amp;DEC2BIN(MOD(D3676,512),9))</f>
        <v>000110001100</v>
      </c>
      <c r="F3676" s="1" t="str">
        <f>IF(OR(A3675&gt;=2^I$9,C3675&lt;=VrefLow),"",DEC2HEX(D3676,4))</f>
        <v>018C</v>
      </c>
    </row>
    <row r="3677" spans="1:6" x14ac:dyDescent="0.25">
      <c r="A3677" s="2">
        <f>IF(OR(A3676&gt;=2^I$9,C3676&lt;=VrefLow),"",A3676+1)</f>
        <v>3674</v>
      </c>
      <c r="B3677" s="6">
        <f>IF(OR(A3676&gt;=2^I$9,C3676&lt;=VrefLow),"",IF(B3676&lt;=0,"",(B3676-(M$6/(2^I$9)))))</f>
        <v>0.6609374999996207</v>
      </c>
      <c r="C3677" s="6">
        <f>IF(OR(A3676&gt;=2^I$9,C3676&lt;=VrefLow),"",(B3677*M$12)/(M$9+M$12))</f>
        <v>0.26012570590775691</v>
      </c>
      <c r="D3677" s="4">
        <f>IF(OR(A3676&gt;=2^I$9,C3676&lt;=VrefLow),"",ROUND(((C3677-VrefLow)*(2^REsolution))/(VrefHigh-VrefLow),0))</f>
        <v>395</v>
      </c>
      <c r="E3677" s="5" t="str">
        <f>IF(OR(A3676&gt;=2^I$9,C3676&lt;=VrefLow),"",DEC2BIN((MOD(D3677,4096)/512),3)&amp;DEC2BIN(MOD(D3677,512),9))</f>
        <v>000110001011</v>
      </c>
      <c r="F3677" s="1" t="str">
        <f>IF(OR(A3676&gt;=2^I$9,C3676&lt;=VrefLow),"",DEC2HEX(D3677,4))</f>
        <v>018B</v>
      </c>
    </row>
    <row r="3678" spans="1:6" x14ac:dyDescent="0.25">
      <c r="A3678" s="2">
        <f>IF(OR(A3677&gt;=2^I$9,C3677&lt;=VrefLow),"",A3677+1)</f>
        <v>3675</v>
      </c>
      <c r="B3678" s="6">
        <f>IF(OR(A3677&gt;=2^I$9,C3677&lt;=VrefLow),"",IF(B3677&lt;=0,"",(B3677-(M$6/(2^I$9)))))</f>
        <v>0.65937499999962068</v>
      </c>
      <c r="C3678" s="6">
        <f>IF(OR(A3677&gt;=2^I$9,C3677&lt;=VrefLow),"",(B3678*M$12)/(M$9+M$12))</f>
        <v>0.25951075152026776</v>
      </c>
      <c r="D3678" s="4">
        <f>IF(OR(A3677&gt;=2^I$9,C3677&lt;=VrefLow),"",ROUND(((C3678-VrefLow)*(2^REsolution))/(VrefHigh-VrefLow),0))</f>
        <v>394</v>
      </c>
      <c r="E3678" s="5" t="str">
        <f>IF(OR(A3677&gt;=2^I$9,C3677&lt;=VrefLow),"",DEC2BIN((MOD(D3678,4096)/512),3)&amp;DEC2BIN(MOD(D3678,512),9))</f>
        <v>000110001010</v>
      </c>
      <c r="F3678" s="1" t="str">
        <f>IF(OR(A3677&gt;=2^I$9,C3677&lt;=VrefLow),"",DEC2HEX(D3678,4))</f>
        <v>018A</v>
      </c>
    </row>
    <row r="3679" spans="1:6" x14ac:dyDescent="0.25">
      <c r="A3679" s="2">
        <f>IF(OR(A3678&gt;=2^I$9,C3678&lt;=VrefLow),"",A3678+1)</f>
        <v>3676</v>
      </c>
      <c r="B3679" s="6">
        <f>IF(OR(A3678&gt;=2^I$9,C3678&lt;=VrefLow),"",IF(B3678&lt;=0,"",(B3678-(M$6/(2^I$9)))))</f>
        <v>0.65781249999962066</v>
      </c>
      <c r="C3679" s="6">
        <f>IF(OR(A3678&gt;=2^I$9,C3678&lt;=VrefLow),"",(B3679*M$12)/(M$9+M$12))</f>
        <v>0.2588957971327786</v>
      </c>
      <c r="D3679" s="4">
        <f>IF(OR(A3678&gt;=2^I$9,C3678&lt;=VrefLow),"",ROUND(((C3679-VrefLow)*(2^REsolution))/(VrefHigh-VrefLow),0))</f>
        <v>393</v>
      </c>
      <c r="E3679" s="5" t="str">
        <f>IF(OR(A3678&gt;=2^I$9,C3678&lt;=VrefLow),"",DEC2BIN((MOD(D3679,4096)/512),3)&amp;DEC2BIN(MOD(D3679,512),9))</f>
        <v>000110001001</v>
      </c>
      <c r="F3679" s="1" t="str">
        <f>IF(OR(A3678&gt;=2^I$9,C3678&lt;=VrefLow),"",DEC2HEX(D3679,4))</f>
        <v>0189</v>
      </c>
    </row>
    <row r="3680" spans="1:6" x14ac:dyDescent="0.25">
      <c r="A3680" s="2">
        <f>IF(OR(A3679&gt;=2^I$9,C3679&lt;=VrefLow),"",A3679+1)</f>
        <v>3677</v>
      </c>
      <c r="B3680" s="6">
        <f>IF(OR(A3679&gt;=2^I$9,C3679&lt;=VrefLow),"",IF(B3679&lt;=0,"",(B3679-(M$6/(2^I$9)))))</f>
        <v>0.65624999999962064</v>
      </c>
      <c r="C3680" s="6">
        <f>IF(OR(A3679&gt;=2^I$9,C3679&lt;=VrefLow),"",(B3680*M$12)/(M$9+M$12))</f>
        <v>0.25828084274528945</v>
      </c>
      <c r="D3680" s="4">
        <f>IF(OR(A3679&gt;=2^I$9,C3679&lt;=VrefLow),"",ROUND(((C3680-VrefLow)*(2^REsolution))/(VrefHigh-VrefLow),0))</f>
        <v>392</v>
      </c>
      <c r="E3680" s="5" t="str">
        <f>IF(OR(A3679&gt;=2^I$9,C3679&lt;=VrefLow),"",DEC2BIN((MOD(D3680,4096)/512),3)&amp;DEC2BIN(MOD(D3680,512),9))</f>
        <v>000110001000</v>
      </c>
      <c r="F3680" s="1" t="str">
        <f>IF(OR(A3679&gt;=2^I$9,C3679&lt;=VrefLow),"",DEC2HEX(D3680,4))</f>
        <v>0188</v>
      </c>
    </row>
    <row r="3681" spans="1:6" x14ac:dyDescent="0.25">
      <c r="A3681" s="2">
        <f>IF(OR(A3680&gt;=2^I$9,C3680&lt;=VrefLow),"",A3680+1)</f>
        <v>3678</v>
      </c>
      <c r="B3681" s="6">
        <f>IF(OR(A3680&gt;=2^I$9,C3680&lt;=VrefLow),"",IF(B3680&lt;=0,"",(B3680-(M$6/(2^I$9)))))</f>
        <v>0.65468749999962061</v>
      </c>
      <c r="C3681" s="6">
        <f>IF(OR(A3680&gt;=2^I$9,C3680&lt;=VrefLow),"",(B3681*M$12)/(M$9+M$12))</f>
        <v>0.2576658883578003</v>
      </c>
      <c r="D3681" s="4">
        <f>IF(OR(A3680&gt;=2^I$9,C3680&lt;=VrefLow),"",ROUND(((C3681-VrefLow)*(2^REsolution))/(VrefHigh-VrefLow),0))</f>
        <v>391</v>
      </c>
      <c r="E3681" s="5" t="str">
        <f>IF(OR(A3680&gt;=2^I$9,C3680&lt;=VrefLow),"",DEC2BIN((MOD(D3681,4096)/512),3)&amp;DEC2BIN(MOD(D3681,512),9))</f>
        <v>000110000111</v>
      </c>
      <c r="F3681" s="1" t="str">
        <f>IF(OR(A3680&gt;=2^I$9,C3680&lt;=VrefLow),"",DEC2HEX(D3681,4))</f>
        <v>0187</v>
      </c>
    </row>
    <row r="3682" spans="1:6" x14ac:dyDescent="0.25">
      <c r="A3682" s="2">
        <f>IF(OR(A3681&gt;=2^I$9,C3681&lt;=VrefLow),"",A3681+1)</f>
        <v>3679</v>
      </c>
      <c r="B3682" s="6">
        <f>IF(OR(A3681&gt;=2^I$9,C3681&lt;=VrefLow),"",IF(B3681&lt;=0,"",(B3681-(M$6/(2^I$9)))))</f>
        <v>0.65312499999962059</v>
      </c>
      <c r="C3682" s="6">
        <f>IF(OR(A3681&gt;=2^I$9,C3681&lt;=VrefLow),"",(B3682*M$12)/(M$9+M$12))</f>
        <v>0.25705093397031115</v>
      </c>
      <c r="D3682" s="4">
        <f>IF(OR(A3681&gt;=2^I$9,C3681&lt;=VrefLow),"",ROUND(((C3682-VrefLow)*(2^REsolution))/(VrefHigh-VrefLow),0))</f>
        <v>390</v>
      </c>
      <c r="E3682" s="5" t="str">
        <f>IF(OR(A3681&gt;=2^I$9,C3681&lt;=VrefLow),"",DEC2BIN((MOD(D3682,4096)/512),3)&amp;DEC2BIN(MOD(D3682,512),9))</f>
        <v>000110000110</v>
      </c>
      <c r="F3682" s="1" t="str">
        <f>IF(OR(A3681&gt;=2^I$9,C3681&lt;=VrefLow),"",DEC2HEX(D3682,4))</f>
        <v>0186</v>
      </c>
    </row>
    <row r="3683" spans="1:6" x14ac:dyDescent="0.25">
      <c r="A3683" s="2">
        <f>IF(OR(A3682&gt;=2^I$9,C3682&lt;=VrefLow),"",A3682+1)</f>
        <v>3680</v>
      </c>
      <c r="B3683" s="6">
        <f>IF(OR(A3682&gt;=2^I$9,C3682&lt;=VrefLow),"",IF(B3682&lt;=0,"",(B3682-(M$6/(2^I$9)))))</f>
        <v>0.65156249999962057</v>
      </c>
      <c r="C3683" s="6">
        <f>IF(OR(A3682&gt;=2^I$9,C3682&lt;=VrefLow),"",(B3683*M$12)/(M$9+M$12))</f>
        <v>0.25643597958282199</v>
      </c>
      <c r="D3683" s="4">
        <f>IF(OR(A3682&gt;=2^I$9,C3682&lt;=VrefLow),"",ROUND(((C3683-VrefLow)*(2^REsolution))/(VrefHigh-VrefLow),0))</f>
        <v>389</v>
      </c>
      <c r="E3683" s="5" t="str">
        <f>IF(OR(A3682&gt;=2^I$9,C3682&lt;=VrefLow),"",DEC2BIN((MOD(D3683,4096)/512),3)&amp;DEC2BIN(MOD(D3683,512),9))</f>
        <v>000110000101</v>
      </c>
      <c r="F3683" s="1" t="str">
        <f>IF(OR(A3682&gt;=2^I$9,C3682&lt;=VrefLow),"",DEC2HEX(D3683,4))</f>
        <v>0185</v>
      </c>
    </row>
    <row r="3684" spans="1:6" x14ac:dyDescent="0.25">
      <c r="A3684" s="2">
        <f>IF(OR(A3683&gt;=2^I$9,C3683&lt;=VrefLow),"",A3683+1)</f>
        <v>3681</v>
      </c>
      <c r="B3684" s="6">
        <f>IF(OR(A3683&gt;=2^I$9,C3683&lt;=VrefLow),"",IF(B3683&lt;=0,"",(B3683-(M$6/(2^I$9)))))</f>
        <v>0.64999999999962055</v>
      </c>
      <c r="C3684" s="6">
        <f>IF(OR(A3683&gt;=2^I$9,C3683&lt;=VrefLow),"",(B3684*M$12)/(M$9+M$12))</f>
        <v>0.25582102519533284</v>
      </c>
      <c r="D3684" s="4">
        <f>IF(OR(A3683&gt;=2^I$9,C3683&lt;=VrefLow),"",ROUND(((C3684-VrefLow)*(2^REsolution))/(VrefHigh-VrefLow),0))</f>
        <v>388</v>
      </c>
      <c r="E3684" s="5" t="str">
        <f>IF(OR(A3683&gt;=2^I$9,C3683&lt;=VrefLow),"",DEC2BIN((MOD(D3684,4096)/512),3)&amp;DEC2BIN(MOD(D3684,512),9))</f>
        <v>000110000100</v>
      </c>
      <c r="F3684" s="1" t="str">
        <f>IF(OR(A3683&gt;=2^I$9,C3683&lt;=VrefLow),"",DEC2HEX(D3684,4))</f>
        <v>0184</v>
      </c>
    </row>
    <row r="3685" spans="1:6" x14ac:dyDescent="0.25">
      <c r="A3685" s="2">
        <f>IF(OR(A3684&gt;=2^I$9,C3684&lt;=VrefLow),"",A3684+1)</f>
        <v>3682</v>
      </c>
      <c r="B3685" s="6">
        <f>IF(OR(A3684&gt;=2^I$9,C3684&lt;=VrefLow),"",IF(B3684&lt;=0,"",(B3684-(M$6/(2^I$9)))))</f>
        <v>0.64843749999962053</v>
      </c>
      <c r="C3685" s="6">
        <f>IF(OR(A3684&gt;=2^I$9,C3684&lt;=VrefLow),"",(B3685*M$12)/(M$9+M$12))</f>
        <v>0.25520607080784369</v>
      </c>
      <c r="D3685" s="4">
        <f>IF(OR(A3684&gt;=2^I$9,C3684&lt;=VrefLow),"",ROUND(((C3685-VrefLow)*(2^REsolution))/(VrefHigh-VrefLow),0))</f>
        <v>387</v>
      </c>
      <c r="E3685" s="5" t="str">
        <f>IF(OR(A3684&gt;=2^I$9,C3684&lt;=VrefLow),"",DEC2BIN((MOD(D3685,4096)/512),3)&amp;DEC2BIN(MOD(D3685,512),9))</f>
        <v>000110000011</v>
      </c>
      <c r="F3685" s="1" t="str">
        <f>IF(OR(A3684&gt;=2^I$9,C3684&lt;=VrefLow),"",DEC2HEX(D3685,4))</f>
        <v>0183</v>
      </c>
    </row>
    <row r="3686" spans="1:6" x14ac:dyDescent="0.25">
      <c r="A3686" s="2">
        <f>IF(OR(A3685&gt;=2^I$9,C3685&lt;=VrefLow),"",A3685+1)</f>
        <v>3683</v>
      </c>
      <c r="B3686" s="6">
        <f>IF(OR(A3685&gt;=2^I$9,C3685&lt;=VrefLow),"",IF(B3685&lt;=0,"",(B3685-(M$6/(2^I$9)))))</f>
        <v>0.6468749999996205</v>
      </c>
      <c r="C3686" s="6">
        <f>IF(OR(A3685&gt;=2^I$9,C3685&lt;=VrefLow),"",(B3686*M$12)/(M$9+M$12))</f>
        <v>0.25459111642035454</v>
      </c>
      <c r="D3686" s="4">
        <f>IF(OR(A3685&gt;=2^I$9,C3685&lt;=VrefLow),"",ROUND(((C3686-VrefLow)*(2^REsolution))/(VrefHigh-VrefLow),0))</f>
        <v>386</v>
      </c>
      <c r="E3686" s="5" t="str">
        <f>IF(OR(A3685&gt;=2^I$9,C3685&lt;=VrefLow),"",DEC2BIN((MOD(D3686,4096)/512),3)&amp;DEC2BIN(MOD(D3686,512),9))</f>
        <v>000110000010</v>
      </c>
      <c r="F3686" s="1" t="str">
        <f>IF(OR(A3685&gt;=2^I$9,C3685&lt;=VrefLow),"",DEC2HEX(D3686,4))</f>
        <v>0182</v>
      </c>
    </row>
    <row r="3687" spans="1:6" x14ac:dyDescent="0.25">
      <c r="A3687" s="2">
        <f>IF(OR(A3686&gt;=2^I$9,C3686&lt;=VrefLow),"",A3686+1)</f>
        <v>3684</v>
      </c>
      <c r="B3687" s="6">
        <f>IF(OR(A3686&gt;=2^I$9,C3686&lt;=VrefLow),"",IF(B3686&lt;=0,"",(B3686-(M$6/(2^I$9)))))</f>
        <v>0.64531249999962048</v>
      </c>
      <c r="C3687" s="6">
        <f>IF(OR(A3686&gt;=2^I$9,C3686&lt;=VrefLow),"",(B3687*M$12)/(M$9+M$12))</f>
        <v>0.25397616203286538</v>
      </c>
      <c r="D3687" s="4">
        <f>IF(OR(A3686&gt;=2^I$9,C3686&lt;=VrefLow),"",ROUND(((C3687-VrefLow)*(2^REsolution))/(VrefHigh-VrefLow),0))</f>
        <v>385</v>
      </c>
      <c r="E3687" s="5" t="str">
        <f>IF(OR(A3686&gt;=2^I$9,C3686&lt;=VrefLow),"",DEC2BIN((MOD(D3687,4096)/512),3)&amp;DEC2BIN(MOD(D3687,512),9))</f>
        <v>000110000001</v>
      </c>
      <c r="F3687" s="1" t="str">
        <f>IF(OR(A3686&gt;=2^I$9,C3686&lt;=VrefLow),"",DEC2HEX(D3687,4))</f>
        <v>0181</v>
      </c>
    </row>
    <row r="3688" spans="1:6" x14ac:dyDescent="0.25">
      <c r="A3688" s="2">
        <f>IF(OR(A3687&gt;=2^I$9,C3687&lt;=VrefLow),"",A3687+1)</f>
        <v>3685</v>
      </c>
      <c r="B3688" s="6">
        <f>IF(OR(A3687&gt;=2^I$9,C3687&lt;=VrefLow),"",IF(B3687&lt;=0,"",(B3687-(M$6/(2^I$9)))))</f>
        <v>0.64374999999962046</v>
      </c>
      <c r="C3688" s="6">
        <f>IF(OR(A3687&gt;=2^I$9,C3687&lt;=VrefLow),"",(B3688*M$12)/(M$9+M$12))</f>
        <v>0.25336120764537629</v>
      </c>
      <c r="D3688" s="4">
        <f>IF(OR(A3687&gt;=2^I$9,C3687&lt;=VrefLow),"",ROUND(((C3688-VrefLow)*(2^REsolution))/(VrefHigh-VrefLow),0))</f>
        <v>384</v>
      </c>
      <c r="E3688" s="5" t="str">
        <f>IF(OR(A3687&gt;=2^I$9,C3687&lt;=VrefLow),"",DEC2BIN((MOD(D3688,4096)/512),3)&amp;DEC2BIN(MOD(D3688,512),9))</f>
        <v>000110000000</v>
      </c>
      <c r="F3688" s="1" t="str">
        <f>IF(OR(A3687&gt;=2^I$9,C3687&lt;=VrefLow),"",DEC2HEX(D3688,4))</f>
        <v>0180</v>
      </c>
    </row>
    <row r="3689" spans="1:6" x14ac:dyDescent="0.25">
      <c r="A3689" s="2">
        <f>IF(OR(A3688&gt;=2^I$9,C3688&lt;=VrefLow),"",A3688+1)</f>
        <v>3686</v>
      </c>
      <c r="B3689" s="6">
        <f>IF(OR(A3688&gt;=2^I$9,C3688&lt;=VrefLow),"",IF(B3688&lt;=0,"",(B3688-(M$6/(2^I$9)))))</f>
        <v>0.64218749999962044</v>
      </c>
      <c r="C3689" s="6">
        <f>IF(OR(A3688&gt;=2^I$9,C3688&lt;=VrefLow),"",(B3689*M$12)/(M$9+M$12))</f>
        <v>0.25274625325788708</v>
      </c>
      <c r="D3689" s="4">
        <f>IF(OR(A3688&gt;=2^I$9,C3688&lt;=VrefLow),"",ROUND(((C3689-VrefLow)*(2^REsolution))/(VrefHigh-VrefLow),0))</f>
        <v>383</v>
      </c>
      <c r="E3689" s="5" t="str">
        <f>IF(OR(A3688&gt;=2^I$9,C3688&lt;=VrefLow),"",DEC2BIN((MOD(D3689,4096)/512),3)&amp;DEC2BIN(MOD(D3689,512),9))</f>
        <v>000101111111</v>
      </c>
      <c r="F3689" s="1" t="str">
        <f>IF(OR(A3688&gt;=2^I$9,C3688&lt;=VrefLow),"",DEC2HEX(D3689,4))</f>
        <v>017F</v>
      </c>
    </row>
    <row r="3690" spans="1:6" x14ac:dyDescent="0.25">
      <c r="A3690" s="2">
        <f>IF(OR(A3689&gt;=2^I$9,C3689&lt;=VrefLow),"",A3689+1)</f>
        <v>3687</v>
      </c>
      <c r="B3690" s="6">
        <f>IF(OR(A3689&gt;=2^I$9,C3689&lt;=VrefLow),"",IF(B3689&lt;=0,"",(B3689-(M$6/(2^I$9)))))</f>
        <v>0.64062499999962041</v>
      </c>
      <c r="C3690" s="6">
        <f>IF(OR(A3689&gt;=2^I$9,C3689&lt;=VrefLow),"",(B3690*M$12)/(M$9+M$12))</f>
        <v>0.25213129887039798</v>
      </c>
      <c r="D3690" s="4">
        <f>IF(OR(A3689&gt;=2^I$9,C3689&lt;=VrefLow),"",ROUND(((C3690-VrefLow)*(2^REsolution))/(VrefHigh-VrefLow),0))</f>
        <v>382</v>
      </c>
      <c r="E3690" s="5" t="str">
        <f>IF(OR(A3689&gt;=2^I$9,C3689&lt;=VrefLow),"",DEC2BIN((MOD(D3690,4096)/512),3)&amp;DEC2BIN(MOD(D3690,512),9))</f>
        <v>000101111110</v>
      </c>
      <c r="F3690" s="1" t="str">
        <f>IF(OR(A3689&gt;=2^I$9,C3689&lt;=VrefLow),"",DEC2HEX(D3690,4))</f>
        <v>017E</v>
      </c>
    </row>
    <row r="3691" spans="1:6" x14ac:dyDescent="0.25">
      <c r="A3691" s="2">
        <f>IF(OR(A3690&gt;=2^I$9,C3690&lt;=VrefLow),"",A3690+1)</f>
        <v>3688</v>
      </c>
      <c r="B3691" s="6">
        <f>IF(OR(A3690&gt;=2^I$9,C3690&lt;=VrefLow),"",IF(B3690&lt;=0,"",(B3690-(M$6/(2^I$9)))))</f>
        <v>0.63906249999962039</v>
      </c>
      <c r="C3691" s="6">
        <f>IF(OR(A3690&gt;=2^I$9,C3690&lt;=VrefLow),"",(B3691*M$12)/(M$9+M$12))</f>
        <v>0.25151634448290883</v>
      </c>
      <c r="D3691" s="4">
        <f>IF(OR(A3690&gt;=2^I$9,C3690&lt;=VrefLow),"",ROUND(((C3691-VrefLow)*(2^REsolution))/(VrefHigh-VrefLow),0))</f>
        <v>382</v>
      </c>
      <c r="E3691" s="5" t="str">
        <f>IF(OR(A3690&gt;=2^I$9,C3690&lt;=VrefLow),"",DEC2BIN((MOD(D3691,4096)/512),3)&amp;DEC2BIN(MOD(D3691,512),9))</f>
        <v>000101111110</v>
      </c>
      <c r="F3691" s="1" t="str">
        <f>IF(OR(A3690&gt;=2^I$9,C3690&lt;=VrefLow),"",DEC2HEX(D3691,4))</f>
        <v>017E</v>
      </c>
    </row>
    <row r="3692" spans="1:6" x14ac:dyDescent="0.25">
      <c r="A3692" s="2">
        <f>IF(OR(A3691&gt;=2^I$9,C3691&lt;=VrefLow),"",A3691+1)</f>
        <v>3689</v>
      </c>
      <c r="B3692" s="6">
        <f>IF(OR(A3691&gt;=2^I$9,C3691&lt;=VrefLow),"",IF(B3691&lt;=0,"",(B3691-(M$6/(2^I$9)))))</f>
        <v>0.63749999999962037</v>
      </c>
      <c r="C3692" s="6">
        <f>IF(OR(A3691&gt;=2^I$9,C3691&lt;=VrefLow),"",(B3692*M$12)/(M$9+M$12))</f>
        <v>0.25090139009541967</v>
      </c>
      <c r="D3692" s="4">
        <f>IF(OR(A3691&gt;=2^I$9,C3691&lt;=VrefLow),"",ROUND(((C3692-VrefLow)*(2^REsolution))/(VrefHigh-VrefLow),0))</f>
        <v>381</v>
      </c>
      <c r="E3692" s="5" t="str">
        <f>IF(OR(A3691&gt;=2^I$9,C3691&lt;=VrefLow),"",DEC2BIN((MOD(D3692,4096)/512),3)&amp;DEC2BIN(MOD(D3692,512),9))</f>
        <v>000101111101</v>
      </c>
      <c r="F3692" s="1" t="str">
        <f>IF(OR(A3691&gt;=2^I$9,C3691&lt;=VrefLow),"",DEC2HEX(D3692,4))</f>
        <v>017D</v>
      </c>
    </row>
    <row r="3693" spans="1:6" x14ac:dyDescent="0.25">
      <c r="A3693" s="2">
        <f>IF(OR(A3692&gt;=2^I$9,C3692&lt;=VrefLow),"",A3692+1)</f>
        <v>3690</v>
      </c>
      <c r="B3693" s="6">
        <f>IF(OR(A3692&gt;=2^I$9,C3692&lt;=VrefLow),"",IF(B3692&lt;=0,"",(B3692-(M$6/(2^I$9)))))</f>
        <v>0.63593749999962035</v>
      </c>
      <c r="C3693" s="6">
        <f>IF(OR(A3692&gt;=2^I$9,C3692&lt;=VrefLow),"",(B3693*M$12)/(M$9+M$12))</f>
        <v>0.25028643570793052</v>
      </c>
      <c r="D3693" s="4">
        <f>IF(OR(A3692&gt;=2^I$9,C3692&lt;=VrefLow),"",ROUND(((C3693-VrefLow)*(2^REsolution))/(VrefHigh-VrefLow),0))</f>
        <v>380</v>
      </c>
      <c r="E3693" s="5" t="str">
        <f>IF(OR(A3692&gt;=2^I$9,C3692&lt;=VrefLow),"",DEC2BIN((MOD(D3693,4096)/512),3)&amp;DEC2BIN(MOD(D3693,512),9))</f>
        <v>000101111100</v>
      </c>
      <c r="F3693" s="1" t="str">
        <f>IF(OR(A3692&gt;=2^I$9,C3692&lt;=VrefLow),"",DEC2HEX(D3693,4))</f>
        <v>017C</v>
      </c>
    </row>
    <row r="3694" spans="1:6" x14ac:dyDescent="0.25">
      <c r="A3694" s="2">
        <f>IF(OR(A3693&gt;=2^I$9,C3693&lt;=VrefLow),"",A3693+1)</f>
        <v>3691</v>
      </c>
      <c r="B3694" s="6">
        <f>IF(OR(A3693&gt;=2^I$9,C3693&lt;=VrefLow),"",IF(B3693&lt;=0,"",(B3693-(M$6/(2^I$9)))))</f>
        <v>0.63437499999962033</v>
      </c>
      <c r="C3694" s="6">
        <f>IF(OR(A3693&gt;=2^I$9,C3693&lt;=VrefLow),"",(B3694*M$12)/(M$9+M$12))</f>
        <v>0.24967148132044134</v>
      </c>
      <c r="D3694" s="4">
        <f>IF(OR(A3693&gt;=2^I$9,C3693&lt;=VrefLow),"",ROUND(((C3694-VrefLow)*(2^REsolution))/(VrefHigh-VrefLow),0))</f>
        <v>379</v>
      </c>
      <c r="E3694" s="5" t="str">
        <f>IF(OR(A3693&gt;=2^I$9,C3693&lt;=VrefLow),"",DEC2BIN((MOD(D3694,4096)/512),3)&amp;DEC2BIN(MOD(D3694,512),9))</f>
        <v>000101111011</v>
      </c>
      <c r="F3694" s="1" t="str">
        <f>IF(OR(A3693&gt;=2^I$9,C3693&lt;=VrefLow),"",DEC2HEX(D3694,4))</f>
        <v>017B</v>
      </c>
    </row>
    <row r="3695" spans="1:6" x14ac:dyDescent="0.25">
      <c r="A3695" s="2">
        <f>IF(OR(A3694&gt;=2^I$9,C3694&lt;=VrefLow),"",A3694+1)</f>
        <v>3692</v>
      </c>
      <c r="B3695" s="6">
        <f>IF(OR(A3694&gt;=2^I$9,C3694&lt;=VrefLow),"",IF(B3694&lt;=0,"",(B3694-(M$6/(2^I$9)))))</f>
        <v>0.6328124999996203</v>
      </c>
      <c r="C3695" s="6">
        <f>IF(OR(A3694&gt;=2^I$9,C3694&lt;=VrefLow),"",(B3695*M$12)/(M$9+M$12))</f>
        <v>0.24905652693295222</v>
      </c>
      <c r="D3695" s="4">
        <f>IF(OR(A3694&gt;=2^I$9,C3694&lt;=VrefLow),"",ROUND(((C3695-VrefLow)*(2^REsolution))/(VrefHigh-VrefLow),0))</f>
        <v>378</v>
      </c>
      <c r="E3695" s="5" t="str">
        <f>IF(OR(A3694&gt;=2^I$9,C3694&lt;=VrefLow),"",DEC2BIN((MOD(D3695,4096)/512),3)&amp;DEC2BIN(MOD(D3695,512),9))</f>
        <v>000101111010</v>
      </c>
      <c r="F3695" s="1" t="str">
        <f>IF(OR(A3694&gt;=2^I$9,C3694&lt;=VrefLow),"",DEC2HEX(D3695,4))</f>
        <v>017A</v>
      </c>
    </row>
    <row r="3696" spans="1:6" x14ac:dyDescent="0.25">
      <c r="A3696" s="2">
        <f>IF(OR(A3695&gt;=2^I$9,C3695&lt;=VrefLow),"",A3695+1)</f>
        <v>3693</v>
      </c>
      <c r="B3696" s="6">
        <f>IF(OR(A3695&gt;=2^I$9,C3695&lt;=VrefLow),"",IF(B3695&lt;=0,"",(B3695-(M$6/(2^I$9)))))</f>
        <v>0.63124999999962028</v>
      </c>
      <c r="C3696" s="6">
        <f>IF(OR(A3695&gt;=2^I$9,C3695&lt;=VrefLow),"",(B3696*M$12)/(M$9+M$12))</f>
        <v>0.24844157254546309</v>
      </c>
      <c r="D3696" s="4">
        <f>IF(OR(A3695&gt;=2^I$9,C3695&lt;=VrefLow),"",ROUND(((C3696-VrefLow)*(2^REsolution))/(VrefHigh-VrefLow),0))</f>
        <v>377</v>
      </c>
      <c r="E3696" s="5" t="str">
        <f>IF(OR(A3695&gt;=2^I$9,C3695&lt;=VrefLow),"",DEC2BIN((MOD(D3696,4096)/512),3)&amp;DEC2BIN(MOD(D3696,512),9))</f>
        <v>000101111001</v>
      </c>
      <c r="F3696" s="1" t="str">
        <f>IF(OR(A3695&gt;=2^I$9,C3695&lt;=VrefLow),"",DEC2HEX(D3696,4))</f>
        <v>0179</v>
      </c>
    </row>
    <row r="3697" spans="1:6" x14ac:dyDescent="0.25">
      <c r="A3697" s="2">
        <f>IF(OR(A3696&gt;=2^I$9,C3696&lt;=VrefLow),"",A3696+1)</f>
        <v>3694</v>
      </c>
      <c r="B3697" s="6">
        <f>IF(OR(A3696&gt;=2^I$9,C3696&lt;=VrefLow),"",IF(B3696&lt;=0,"",(B3696-(M$6/(2^I$9)))))</f>
        <v>0.62968749999962026</v>
      </c>
      <c r="C3697" s="6">
        <f>IF(OR(A3696&gt;=2^I$9,C3696&lt;=VrefLow),"",(B3697*M$12)/(M$9+M$12))</f>
        <v>0.24782661815797391</v>
      </c>
      <c r="D3697" s="4">
        <f>IF(OR(A3696&gt;=2^I$9,C3696&lt;=VrefLow),"",ROUND(((C3697-VrefLow)*(2^REsolution))/(VrefHigh-VrefLow),0))</f>
        <v>376</v>
      </c>
      <c r="E3697" s="5" t="str">
        <f>IF(OR(A3696&gt;=2^I$9,C3696&lt;=VrefLow),"",DEC2BIN((MOD(D3697,4096)/512),3)&amp;DEC2BIN(MOD(D3697,512),9))</f>
        <v>000101111000</v>
      </c>
      <c r="F3697" s="1" t="str">
        <f>IF(OR(A3696&gt;=2^I$9,C3696&lt;=VrefLow),"",DEC2HEX(D3697,4))</f>
        <v>0178</v>
      </c>
    </row>
    <row r="3698" spans="1:6" x14ac:dyDescent="0.25">
      <c r="A3698" s="2">
        <f>IF(OR(A3697&gt;=2^I$9,C3697&lt;=VrefLow),"",A3697+1)</f>
        <v>3695</v>
      </c>
      <c r="B3698" s="6">
        <f>IF(OR(A3697&gt;=2^I$9,C3697&lt;=VrefLow),"",IF(B3697&lt;=0,"",(B3697-(M$6/(2^I$9)))))</f>
        <v>0.62812499999962024</v>
      </c>
      <c r="C3698" s="6">
        <f>IF(OR(A3697&gt;=2^I$9,C3697&lt;=VrefLow),"",(B3698*M$12)/(M$9+M$12))</f>
        <v>0.24721166377048476</v>
      </c>
      <c r="D3698" s="4">
        <f>IF(OR(A3697&gt;=2^I$9,C3697&lt;=VrefLow),"",ROUND(((C3698-VrefLow)*(2^REsolution))/(VrefHigh-VrefLow),0))</f>
        <v>375</v>
      </c>
      <c r="E3698" s="5" t="str">
        <f>IF(OR(A3697&gt;=2^I$9,C3697&lt;=VrefLow),"",DEC2BIN((MOD(D3698,4096)/512),3)&amp;DEC2BIN(MOD(D3698,512),9))</f>
        <v>000101110111</v>
      </c>
      <c r="F3698" s="1" t="str">
        <f>IF(OR(A3697&gt;=2^I$9,C3697&lt;=VrefLow),"",DEC2HEX(D3698,4))</f>
        <v>0177</v>
      </c>
    </row>
    <row r="3699" spans="1:6" x14ac:dyDescent="0.25">
      <c r="A3699" s="2">
        <f>IF(OR(A3698&gt;=2^I$9,C3698&lt;=VrefLow),"",A3698+1)</f>
        <v>3696</v>
      </c>
      <c r="B3699" s="6">
        <f>IF(OR(A3698&gt;=2^I$9,C3698&lt;=VrefLow),"",IF(B3698&lt;=0,"",(B3698-(M$6/(2^I$9)))))</f>
        <v>0.62656249999962021</v>
      </c>
      <c r="C3699" s="6">
        <f>IF(OR(A3698&gt;=2^I$9,C3698&lt;=VrefLow),"",(B3699*M$12)/(M$9+M$12))</f>
        <v>0.24659670938299563</v>
      </c>
      <c r="D3699" s="4">
        <f>IF(OR(A3698&gt;=2^I$9,C3698&lt;=VrefLow),"",ROUND(((C3699-VrefLow)*(2^REsolution))/(VrefHigh-VrefLow),0))</f>
        <v>374</v>
      </c>
      <c r="E3699" s="5" t="str">
        <f>IF(OR(A3698&gt;=2^I$9,C3698&lt;=VrefLow),"",DEC2BIN((MOD(D3699,4096)/512),3)&amp;DEC2BIN(MOD(D3699,512),9))</f>
        <v>000101110110</v>
      </c>
      <c r="F3699" s="1" t="str">
        <f>IF(OR(A3698&gt;=2^I$9,C3698&lt;=VrefLow),"",DEC2HEX(D3699,4))</f>
        <v>0176</v>
      </c>
    </row>
    <row r="3700" spans="1:6" x14ac:dyDescent="0.25">
      <c r="A3700" s="2">
        <f>IF(OR(A3699&gt;=2^I$9,C3699&lt;=VrefLow),"",A3699+1)</f>
        <v>3697</v>
      </c>
      <c r="B3700" s="6">
        <f>IF(OR(A3699&gt;=2^I$9,C3699&lt;=VrefLow),"",IF(B3699&lt;=0,"",(B3699-(M$6/(2^I$9)))))</f>
        <v>0.62499999999962019</v>
      </c>
      <c r="C3700" s="6">
        <f>IF(OR(A3699&gt;=2^I$9,C3699&lt;=VrefLow),"",(B3700*M$12)/(M$9+M$12))</f>
        <v>0.24598175499550645</v>
      </c>
      <c r="D3700" s="4">
        <f>IF(OR(A3699&gt;=2^I$9,C3699&lt;=VrefLow),"",ROUND(((C3700-VrefLow)*(2^REsolution))/(VrefHigh-VrefLow),0))</f>
        <v>373</v>
      </c>
      <c r="E3700" s="5" t="str">
        <f>IF(OR(A3699&gt;=2^I$9,C3699&lt;=VrefLow),"",DEC2BIN((MOD(D3700,4096)/512),3)&amp;DEC2BIN(MOD(D3700,512),9))</f>
        <v>000101110101</v>
      </c>
      <c r="F3700" s="1" t="str">
        <f>IF(OR(A3699&gt;=2^I$9,C3699&lt;=VrefLow),"",DEC2HEX(D3700,4))</f>
        <v>0175</v>
      </c>
    </row>
    <row r="3701" spans="1:6" x14ac:dyDescent="0.25">
      <c r="A3701" s="2">
        <f>IF(OR(A3700&gt;=2^I$9,C3700&lt;=VrefLow),"",A3700+1)</f>
        <v>3698</v>
      </c>
      <c r="B3701" s="6">
        <f>IF(OR(A3700&gt;=2^I$9,C3700&lt;=VrefLow),"",IF(B3700&lt;=0,"",(B3700-(M$6/(2^I$9)))))</f>
        <v>0.62343749999962017</v>
      </c>
      <c r="C3701" s="6">
        <f>IF(OR(A3700&gt;=2^I$9,C3700&lt;=VrefLow),"",(B3701*M$12)/(M$9+M$12))</f>
        <v>0.24536680060801733</v>
      </c>
      <c r="D3701" s="4">
        <f>IF(OR(A3700&gt;=2^I$9,C3700&lt;=VrefLow),"",ROUND(((C3701-VrefLow)*(2^REsolution))/(VrefHigh-VrefLow),0))</f>
        <v>372</v>
      </c>
      <c r="E3701" s="5" t="str">
        <f>IF(OR(A3700&gt;=2^I$9,C3700&lt;=VrefLow),"",DEC2BIN((MOD(D3701,4096)/512),3)&amp;DEC2BIN(MOD(D3701,512),9))</f>
        <v>000101110100</v>
      </c>
      <c r="F3701" s="1" t="str">
        <f>IF(OR(A3700&gt;=2^I$9,C3700&lt;=VrefLow),"",DEC2HEX(D3701,4))</f>
        <v>0174</v>
      </c>
    </row>
    <row r="3702" spans="1:6" x14ac:dyDescent="0.25">
      <c r="A3702" s="2">
        <f>IF(OR(A3701&gt;=2^I$9,C3701&lt;=VrefLow),"",A3701+1)</f>
        <v>3699</v>
      </c>
      <c r="B3702" s="6">
        <f>IF(OR(A3701&gt;=2^I$9,C3701&lt;=VrefLow),"",IF(B3701&lt;=0,"",(B3701-(M$6/(2^I$9)))))</f>
        <v>0.62187499999962015</v>
      </c>
      <c r="C3702" s="6">
        <f>IF(OR(A3701&gt;=2^I$9,C3701&lt;=VrefLow),"",(B3702*M$12)/(M$9+M$12))</f>
        <v>0.24475184622052815</v>
      </c>
      <c r="D3702" s="4">
        <f>IF(OR(A3701&gt;=2^I$9,C3701&lt;=VrefLow),"",ROUND(((C3702-VrefLow)*(2^REsolution))/(VrefHigh-VrefLow),0))</f>
        <v>371</v>
      </c>
      <c r="E3702" s="5" t="str">
        <f>IF(OR(A3701&gt;=2^I$9,C3701&lt;=VrefLow),"",DEC2BIN((MOD(D3702,4096)/512),3)&amp;DEC2BIN(MOD(D3702,512),9))</f>
        <v>000101110011</v>
      </c>
      <c r="F3702" s="1" t="str">
        <f>IF(OR(A3701&gt;=2^I$9,C3701&lt;=VrefLow),"",DEC2HEX(D3702,4))</f>
        <v>0173</v>
      </c>
    </row>
    <row r="3703" spans="1:6" x14ac:dyDescent="0.25">
      <c r="A3703" s="2">
        <f>IF(OR(A3702&gt;=2^I$9,C3702&lt;=VrefLow),"",A3702+1)</f>
        <v>3700</v>
      </c>
      <c r="B3703" s="6">
        <f>IF(OR(A3702&gt;=2^I$9,C3702&lt;=VrefLow),"",IF(B3702&lt;=0,"",(B3702-(M$6/(2^I$9)))))</f>
        <v>0.62031249999962013</v>
      </c>
      <c r="C3703" s="6">
        <f>IF(OR(A3702&gt;=2^I$9,C3702&lt;=VrefLow),"",(B3703*M$12)/(M$9+M$12))</f>
        <v>0.24413689183303902</v>
      </c>
      <c r="D3703" s="4">
        <f>IF(OR(A3702&gt;=2^I$9,C3702&lt;=VrefLow),"",ROUND(((C3703-VrefLow)*(2^REsolution))/(VrefHigh-VrefLow),0))</f>
        <v>370</v>
      </c>
      <c r="E3703" s="5" t="str">
        <f>IF(OR(A3702&gt;=2^I$9,C3702&lt;=VrefLow),"",DEC2BIN((MOD(D3703,4096)/512),3)&amp;DEC2BIN(MOD(D3703,512),9))</f>
        <v>000101110010</v>
      </c>
      <c r="F3703" s="1" t="str">
        <f>IF(OR(A3702&gt;=2^I$9,C3702&lt;=VrefLow),"",DEC2HEX(D3703,4))</f>
        <v>0172</v>
      </c>
    </row>
    <row r="3704" spans="1:6" x14ac:dyDescent="0.25">
      <c r="A3704" s="2">
        <f>IF(OR(A3703&gt;=2^I$9,C3703&lt;=VrefLow),"",A3703+1)</f>
        <v>3701</v>
      </c>
      <c r="B3704" s="6">
        <f>IF(OR(A3703&gt;=2^I$9,C3703&lt;=VrefLow),"",IF(B3703&lt;=0,"",(B3703-(M$6/(2^I$9)))))</f>
        <v>0.6187499999996201</v>
      </c>
      <c r="C3704" s="6">
        <f>IF(OR(A3703&gt;=2^I$9,C3703&lt;=VrefLow),"",(B3704*M$12)/(M$9+M$12))</f>
        <v>0.2435219374455499</v>
      </c>
      <c r="D3704" s="4">
        <f>IF(OR(A3703&gt;=2^I$9,C3703&lt;=VrefLow),"",ROUND(((C3704-VrefLow)*(2^REsolution))/(VrefHigh-VrefLow),0))</f>
        <v>369</v>
      </c>
      <c r="E3704" s="5" t="str">
        <f>IF(OR(A3703&gt;=2^I$9,C3703&lt;=VrefLow),"",DEC2BIN((MOD(D3704,4096)/512),3)&amp;DEC2BIN(MOD(D3704,512),9))</f>
        <v>000101110001</v>
      </c>
      <c r="F3704" s="1" t="str">
        <f>IF(OR(A3703&gt;=2^I$9,C3703&lt;=VrefLow),"",DEC2HEX(D3704,4))</f>
        <v>0171</v>
      </c>
    </row>
    <row r="3705" spans="1:6" x14ac:dyDescent="0.25">
      <c r="A3705" s="2">
        <f>IF(OR(A3704&gt;=2^I$9,C3704&lt;=VrefLow),"",A3704+1)</f>
        <v>3702</v>
      </c>
      <c r="B3705" s="6">
        <f>IF(OR(A3704&gt;=2^I$9,C3704&lt;=VrefLow),"",IF(B3704&lt;=0,"",(B3704-(M$6/(2^I$9)))))</f>
        <v>0.61718749999962008</v>
      </c>
      <c r="C3705" s="6">
        <f>IF(OR(A3704&gt;=2^I$9,C3704&lt;=VrefLow),"",(B3705*M$12)/(M$9+M$12))</f>
        <v>0.24290698305806072</v>
      </c>
      <c r="D3705" s="4">
        <f>IF(OR(A3704&gt;=2^I$9,C3704&lt;=VrefLow),"",ROUND(((C3705-VrefLow)*(2^REsolution))/(VrefHigh-VrefLow),0))</f>
        <v>368</v>
      </c>
      <c r="E3705" s="5" t="str">
        <f>IF(OR(A3704&gt;=2^I$9,C3704&lt;=VrefLow),"",DEC2BIN((MOD(D3705,4096)/512),3)&amp;DEC2BIN(MOD(D3705,512),9))</f>
        <v>000101110000</v>
      </c>
      <c r="F3705" s="1" t="str">
        <f>IF(OR(A3704&gt;=2^I$9,C3704&lt;=VrefLow),"",DEC2HEX(D3705,4))</f>
        <v>0170</v>
      </c>
    </row>
    <row r="3706" spans="1:6" x14ac:dyDescent="0.25">
      <c r="A3706" s="2">
        <f>IF(OR(A3705&gt;=2^I$9,C3705&lt;=VrefLow),"",A3705+1)</f>
        <v>3703</v>
      </c>
      <c r="B3706" s="6">
        <f>IF(OR(A3705&gt;=2^I$9,C3705&lt;=VrefLow),"",IF(B3705&lt;=0,"",(B3705-(M$6/(2^I$9)))))</f>
        <v>0.61562499999962006</v>
      </c>
      <c r="C3706" s="6">
        <f>IF(OR(A3705&gt;=2^I$9,C3705&lt;=VrefLow),"",(B3706*M$12)/(M$9+M$12))</f>
        <v>0.24229202867057159</v>
      </c>
      <c r="D3706" s="4">
        <f>IF(OR(A3705&gt;=2^I$9,C3705&lt;=VrefLow),"",ROUND(((C3706-VrefLow)*(2^REsolution))/(VrefHigh-VrefLow),0))</f>
        <v>368</v>
      </c>
      <c r="E3706" s="5" t="str">
        <f>IF(OR(A3705&gt;=2^I$9,C3705&lt;=VrefLow),"",DEC2BIN((MOD(D3706,4096)/512),3)&amp;DEC2BIN(MOD(D3706,512),9))</f>
        <v>000101110000</v>
      </c>
      <c r="F3706" s="1" t="str">
        <f>IF(OR(A3705&gt;=2^I$9,C3705&lt;=VrefLow),"",DEC2HEX(D3706,4))</f>
        <v>0170</v>
      </c>
    </row>
    <row r="3707" spans="1:6" x14ac:dyDescent="0.25">
      <c r="A3707" s="2">
        <f>IF(OR(A3706&gt;=2^I$9,C3706&lt;=VrefLow),"",A3706+1)</f>
        <v>3704</v>
      </c>
      <c r="B3707" s="6">
        <f>IF(OR(A3706&gt;=2^I$9,C3706&lt;=VrefLow),"",IF(B3706&lt;=0,"",(B3706-(M$6/(2^I$9)))))</f>
        <v>0.61406249999962004</v>
      </c>
      <c r="C3707" s="6">
        <f>IF(OR(A3706&gt;=2^I$9,C3706&lt;=VrefLow),"",(B3707*M$12)/(M$9+M$12))</f>
        <v>0.24167707428308244</v>
      </c>
      <c r="D3707" s="4">
        <f>IF(OR(A3706&gt;=2^I$9,C3706&lt;=VrefLow),"",ROUND(((C3707-VrefLow)*(2^REsolution))/(VrefHigh-VrefLow),0))</f>
        <v>367</v>
      </c>
      <c r="E3707" s="5" t="str">
        <f>IF(OR(A3706&gt;=2^I$9,C3706&lt;=VrefLow),"",DEC2BIN((MOD(D3707,4096)/512),3)&amp;DEC2BIN(MOD(D3707,512),9))</f>
        <v>000101101111</v>
      </c>
      <c r="F3707" s="1" t="str">
        <f>IF(OR(A3706&gt;=2^I$9,C3706&lt;=VrefLow),"",DEC2HEX(D3707,4))</f>
        <v>016F</v>
      </c>
    </row>
    <row r="3708" spans="1:6" x14ac:dyDescent="0.25">
      <c r="A3708" s="2">
        <f>IF(OR(A3707&gt;=2^I$9,C3707&lt;=VrefLow),"",A3707+1)</f>
        <v>3705</v>
      </c>
      <c r="B3708" s="6">
        <f>IF(OR(A3707&gt;=2^I$9,C3707&lt;=VrefLow),"",IF(B3707&lt;=0,"",(B3707-(M$6/(2^I$9)))))</f>
        <v>0.61249999999962002</v>
      </c>
      <c r="C3708" s="6">
        <f>IF(OR(A3707&gt;=2^I$9,C3707&lt;=VrefLow),"",(B3708*M$12)/(M$9+M$12))</f>
        <v>0.24106211989559326</v>
      </c>
      <c r="D3708" s="4">
        <f>IF(OR(A3707&gt;=2^I$9,C3707&lt;=VrefLow),"",ROUND(((C3708-VrefLow)*(2^REsolution))/(VrefHigh-VrefLow),0))</f>
        <v>366</v>
      </c>
      <c r="E3708" s="5" t="str">
        <f>IF(OR(A3707&gt;=2^I$9,C3707&lt;=VrefLow),"",DEC2BIN((MOD(D3708,4096)/512),3)&amp;DEC2BIN(MOD(D3708,512),9))</f>
        <v>000101101110</v>
      </c>
      <c r="F3708" s="1" t="str">
        <f>IF(OR(A3707&gt;=2^I$9,C3707&lt;=VrefLow),"",DEC2HEX(D3708,4))</f>
        <v>016E</v>
      </c>
    </row>
    <row r="3709" spans="1:6" x14ac:dyDescent="0.25">
      <c r="A3709" s="2">
        <f>IF(OR(A3708&gt;=2^I$9,C3708&lt;=VrefLow),"",A3708+1)</f>
        <v>3706</v>
      </c>
      <c r="B3709" s="6">
        <f>IF(OR(A3708&gt;=2^I$9,C3708&lt;=VrefLow),"",IF(B3708&lt;=0,"",(B3708-(M$6/(2^I$9)))))</f>
        <v>0.61093749999961999</v>
      </c>
      <c r="C3709" s="6">
        <f>IF(OR(A3708&gt;=2^I$9,C3708&lt;=VrefLow),"",(B3709*M$12)/(M$9+M$12))</f>
        <v>0.24044716550810413</v>
      </c>
      <c r="D3709" s="4">
        <f>IF(OR(A3708&gt;=2^I$9,C3708&lt;=VrefLow),"",ROUND(((C3709-VrefLow)*(2^REsolution))/(VrefHigh-VrefLow),0))</f>
        <v>365</v>
      </c>
      <c r="E3709" s="5" t="str">
        <f>IF(OR(A3708&gt;=2^I$9,C3708&lt;=VrefLow),"",DEC2BIN((MOD(D3709,4096)/512),3)&amp;DEC2BIN(MOD(D3709,512),9))</f>
        <v>000101101101</v>
      </c>
      <c r="F3709" s="1" t="str">
        <f>IF(OR(A3708&gt;=2^I$9,C3708&lt;=VrefLow),"",DEC2HEX(D3709,4))</f>
        <v>016D</v>
      </c>
    </row>
    <row r="3710" spans="1:6" x14ac:dyDescent="0.25">
      <c r="A3710" s="2">
        <f>IF(OR(A3709&gt;=2^I$9,C3709&lt;=VrefLow),"",A3709+1)</f>
        <v>3707</v>
      </c>
      <c r="B3710" s="6">
        <f>IF(OR(A3709&gt;=2^I$9,C3709&lt;=VrefLow),"",IF(B3709&lt;=0,"",(B3709-(M$6/(2^I$9)))))</f>
        <v>0.60937499999961997</v>
      </c>
      <c r="C3710" s="6">
        <f>IF(OR(A3709&gt;=2^I$9,C3709&lt;=VrefLow),"",(B3710*M$12)/(M$9+M$12))</f>
        <v>0.23983221112061495</v>
      </c>
      <c r="D3710" s="4">
        <f>IF(OR(A3709&gt;=2^I$9,C3709&lt;=VrefLow),"",ROUND(((C3710-VrefLow)*(2^REsolution))/(VrefHigh-VrefLow),0))</f>
        <v>364</v>
      </c>
      <c r="E3710" s="5" t="str">
        <f>IF(OR(A3709&gt;=2^I$9,C3709&lt;=VrefLow),"",DEC2BIN((MOD(D3710,4096)/512),3)&amp;DEC2BIN(MOD(D3710,512),9))</f>
        <v>000101101100</v>
      </c>
      <c r="F3710" s="1" t="str">
        <f>IF(OR(A3709&gt;=2^I$9,C3709&lt;=VrefLow),"",DEC2HEX(D3710,4))</f>
        <v>016C</v>
      </c>
    </row>
    <row r="3711" spans="1:6" x14ac:dyDescent="0.25">
      <c r="A3711" s="2">
        <f>IF(OR(A3710&gt;=2^I$9,C3710&lt;=VrefLow),"",A3710+1)</f>
        <v>3708</v>
      </c>
      <c r="B3711" s="6">
        <f>IF(OR(A3710&gt;=2^I$9,C3710&lt;=VrefLow),"",IF(B3710&lt;=0,"",(B3710-(M$6/(2^I$9)))))</f>
        <v>0.60781249999961995</v>
      </c>
      <c r="C3711" s="6">
        <f>IF(OR(A3710&gt;=2^I$9,C3710&lt;=VrefLow),"",(B3711*M$12)/(M$9+M$12))</f>
        <v>0.23921725673312583</v>
      </c>
      <c r="D3711" s="4">
        <f>IF(OR(A3710&gt;=2^I$9,C3710&lt;=VrefLow),"",ROUND(((C3711-VrefLow)*(2^REsolution))/(VrefHigh-VrefLow),0))</f>
        <v>363</v>
      </c>
      <c r="E3711" s="5" t="str">
        <f>IF(OR(A3710&gt;=2^I$9,C3710&lt;=VrefLow),"",DEC2BIN((MOD(D3711,4096)/512),3)&amp;DEC2BIN(MOD(D3711,512),9))</f>
        <v>000101101011</v>
      </c>
      <c r="F3711" s="1" t="str">
        <f>IF(OR(A3710&gt;=2^I$9,C3710&lt;=VrefLow),"",DEC2HEX(D3711,4))</f>
        <v>016B</v>
      </c>
    </row>
    <row r="3712" spans="1:6" x14ac:dyDescent="0.25">
      <c r="A3712" s="2">
        <f>IF(OR(A3711&gt;=2^I$9,C3711&lt;=VrefLow),"",A3711+1)</f>
        <v>3709</v>
      </c>
      <c r="B3712" s="6">
        <f>IF(OR(A3711&gt;=2^I$9,C3711&lt;=VrefLow),"",IF(B3711&lt;=0,"",(B3711-(M$6/(2^I$9)))))</f>
        <v>0.60624999999961993</v>
      </c>
      <c r="C3712" s="6">
        <f>IF(OR(A3711&gt;=2^I$9,C3711&lt;=VrefLow),"",(B3712*M$12)/(M$9+M$12))</f>
        <v>0.2386023023456367</v>
      </c>
      <c r="D3712" s="4">
        <f>IF(OR(A3711&gt;=2^I$9,C3711&lt;=VrefLow),"",ROUND(((C3712-VrefLow)*(2^REsolution))/(VrefHigh-VrefLow),0))</f>
        <v>362</v>
      </c>
      <c r="E3712" s="5" t="str">
        <f>IF(OR(A3711&gt;=2^I$9,C3711&lt;=VrefLow),"",DEC2BIN((MOD(D3712,4096)/512),3)&amp;DEC2BIN(MOD(D3712,512),9))</f>
        <v>000101101010</v>
      </c>
      <c r="F3712" s="1" t="str">
        <f>IF(OR(A3711&gt;=2^I$9,C3711&lt;=VrefLow),"",DEC2HEX(D3712,4))</f>
        <v>016A</v>
      </c>
    </row>
    <row r="3713" spans="1:6" x14ac:dyDescent="0.25">
      <c r="A3713" s="2">
        <f>IF(OR(A3712&gt;=2^I$9,C3712&lt;=VrefLow),"",A3712+1)</f>
        <v>3710</v>
      </c>
      <c r="B3713" s="6">
        <f>IF(OR(A3712&gt;=2^I$9,C3712&lt;=VrefLow),"",IF(B3712&lt;=0,"",(B3712-(M$6/(2^I$9)))))</f>
        <v>0.6046874999996199</v>
      </c>
      <c r="C3713" s="6">
        <f>IF(OR(A3712&gt;=2^I$9,C3712&lt;=VrefLow),"",(B3713*M$12)/(M$9+M$12))</f>
        <v>0.23798734795814752</v>
      </c>
      <c r="D3713" s="4">
        <f>IF(OR(A3712&gt;=2^I$9,C3712&lt;=VrefLow),"",ROUND(((C3713-VrefLow)*(2^REsolution))/(VrefHigh-VrefLow),0))</f>
        <v>361</v>
      </c>
      <c r="E3713" s="5" t="str">
        <f>IF(OR(A3712&gt;=2^I$9,C3712&lt;=VrefLow),"",DEC2BIN((MOD(D3713,4096)/512),3)&amp;DEC2BIN(MOD(D3713,512),9))</f>
        <v>000101101001</v>
      </c>
      <c r="F3713" s="1" t="str">
        <f>IF(OR(A3712&gt;=2^I$9,C3712&lt;=VrefLow),"",DEC2HEX(D3713,4))</f>
        <v>0169</v>
      </c>
    </row>
    <row r="3714" spans="1:6" x14ac:dyDescent="0.25">
      <c r="A3714" s="2">
        <f>IF(OR(A3713&gt;=2^I$9,C3713&lt;=VrefLow),"",A3713+1)</f>
        <v>3711</v>
      </c>
      <c r="B3714" s="6">
        <f>IF(OR(A3713&gt;=2^I$9,C3713&lt;=VrefLow),"",IF(B3713&lt;=0,"",(B3713-(M$6/(2^I$9)))))</f>
        <v>0.60312499999961988</v>
      </c>
      <c r="C3714" s="6">
        <f>IF(OR(A3713&gt;=2^I$9,C3713&lt;=VrefLow),"",(B3714*M$12)/(M$9+M$12))</f>
        <v>0.2373723935706584</v>
      </c>
      <c r="D3714" s="4">
        <f>IF(OR(A3713&gt;=2^I$9,C3713&lt;=VrefLow),"",ROUND(((C3714-VrefLow)*(2^REsolution))/(VrefHigh-VrefLow),0))</f>
        <v>360</v>
      </c>
      <c r="E3714" s="5" t="str">
        <f>IF(OR(A3713&gt;=2^I$9,C3713&lt;=VrefLow),"",DEC2BIN((MOD(D3714,4096)/512),3)&amp;DEC2BIN(MOD(D3714,512),9))</f>
        <v>000101101000</v>
      </c>
      <c r="F3714" s="1" t="str">
        <f>IF(OR(A3713&gt;=2^I$9,C3713&lt;=VrefLow),"",DEC2HEX(D3714,4))</f>
        <v>0168</v>
      </c>
    </row>
    <row r="3715" spans="1:6" x14ac:dyDescent="0.25">
      <c r="A3715" s="2">
        <f>IF(OR(A3714&gt;=2^I$9,C3714&lt;=VrefLow),"",A3714+1)</f>
        <v>3712</v>
      </c>
      <c r="B3715" s="6">
        <f>IF(OR(A3714&gt;=2^I$9,C3714&lt;=VrefLow),"",IF(B3714&lt;=0,"",(B3714-(M$6/(2^I$9)))))</f>
        <v>0.60156249999961986</v>
      </c>
      <c r="C3715" s="6">
        <f>IF(OR(A3714&gt;=2^I$9,C3714&lt;=VrefLow),"",(B3715*M$12)/(M$9+M$12))</f>
        <v>0.23675743918316927</v>
      </c>
      <c r="D3715" s="4">
        <f>IF(OR(A3714&gt;=2^I$9,C3714&lt;=VrefLow),"",ROUND(((C3715-VrefLow)*(2^REsolution))/(VrefHigh-VrefLow),0))</f>
        <v>359</v>
      </c>
      <c r="E3715" s="5" t="str">
        <f>IF(OR(A3714&gt;=2^I$9,C3714&lt;=VrefLow),"",DEC2BIN((MOD(D3715,4096)/512),3)&amp;DEC2BIN(MOD(D3715,512),9))</f>
        <v>000101100111</v>
      </c>
      <c r="F3715" s="1" t="str">
        <f>IF(OR(A3714&gt;=2^I$9,C3714&lt;=VrefLow),"",DEC2HEX(D3715,4))</f>
        <v>0167</v>
      </c>
    </row>
    <row r="3716" spans="1:6" x14ac:dyDescent="0.25">
      <c r="A3716" s="2">
        <f>IF(OR(A3715&gt;=2^I$9,C3715&lt;=VrefLow),"",A3715+1)</f>
        <v>3713</v>
      </c>
      <c r="B3716" s="6">
        <f>IF(OR(A3715&gt;=2^I$9,C3715&lt;=VrefLow),"",IF(B3715&lt;=0,"",(B3715-(M$6/(2^I$9)))))</f>
        <v>0.59999999999961984</v>
      </c>
      <c r="C3716" s="6">
        <f>IF(OR(A3715&gt;=2^I$9,C3715&lt;=VrefLow),"",(B3716*M$12)/(M$9+M$12))</f>
        <v>0.23614248479568009</v>
      </c>
      <c r="D3716" s="4">
        <f>IF(OR(A3715&gt;=2^I$9,C3715&lt;=VrefLow),"",ROUND(((C3716-VrefLow)*(2^REsolution))/(VrefHigh-VrefLow),0))</f>
        <v>358</v>
      </c>
      <c r="E3716" s="5" t="str">
        <f>IF(OR(A3715&gt;=2^I$9,C3715&lt;=VrefLow),"",DEC2BIN((MOD(D3716,4096)/512),3)&amp;DEC2BIN(MOD(D3716,512),9))</f>
        <v>000101100110</v>
      </c>
      <c r="F3716" s="1" t="str">
        <f>IF(OR(A3715&gt;=2^I$9,C3715&lt;=VrefLow),"",DEC2HEX(D3716,4))</f>
        <v>0166</v>
      </c>
    </row>
    <row r="3717" spans="1:6" x14ac:dyDescent="0.25">
      <c r="A3717" s="2">
        <f>IF(OR(A3716&gt;=2^I$9,C3716&lt;=VrefLow),"",A3716+1)</f>
        <v>3714</v>
      </c>
      <c r="B3717" s="6">
        <f>IF(OR(A3716&gt;=2^I$9,C3716&lt;=VrefLow),"",IF(B3716&lt;=0,"",(B3716-(M$6/(2^I$9)))))</f>
        <v>0.59843749999961982</v>
      </c>
      <c r="C3717" s="6">
        <f>IF(OR(A3716&gt;=2^I$9,C3716&lt;=VrefLow),"",(B3717*M$12)/(M$9+M$12))</f>
        <v>0.23552753040819097</v>
      </c>
      <c r="D3717" s="4">
        <f>IF(OR(A3716&gt;=2^I$9,C3716&lt;=VrefLow),"",ROUND(((C3717-VrefLow)*(2^REsolution))/(VrefHigh-VrefLow),0))</f>
        <v>357</v>
      </c>
      <c r="E3717" s="5" t="str">
        <f>IF(OR(A3716&gt;=2^I$9,C3716&lt;=VrefLow),"",DEC2BIN((MOD(D3717,4096)/512),3)&amp;DEC2BIN(MOD(D3717,512),9))</f>
        <v>000101100101</v>
      </c>
      <c r="F3717" s="1" t="str">
        <f>IF(OR(A3716&gt;=2^I$9,C3716&lt;=VrefLow),"",DEC2HEX(D3717,4))</f>
        <v>0165</v>
      </c>
    </row>
    <row r="3718" spans="1:6" x14ac:dyDescent="0.25">
      <c r="A3718" s="2">
        <f>IF(OR(A3717&gt;=2^I$9,C3717&lt;=VrefLow),"",A3717+1)</f>
        <v>3715</v>
      </c>
      <c r="B3718" s="6">
        <f>IF(OR(A3717&gt;=2^I$9,C3717&lt;=VrefLow),"",IF(B3717&lt;=0,"",(B3717-(M$6/(2^I$9)))))</f>
        <v>0.59687499999961979</v>
      </c>
      <c r="C3718" s="6">
        <f>IF(OR(A3717&gt;=2^I$9,C3717&lt;=VrefLow),"",(B3718*M$12)/(M$9+M$12))</f>
        <v>0.23491257602070179</v>
      </c>
      <c r="D3718" s="4">
        <f>IF(OR(A3717&gt;=2^I$9,C3717&lt;=VrefLow),"",ROUND(((C3718-VrefLow)*(2^REsolution))/(VrefHigh-VrefLow),0))</f>
        <v>356</v>
      </c>
      <c r="E3718" s="5" t="str">
        <f>IF(OR(A3717&gt;=2^I$9,C3717&lt;=VrefLow),"",DEC2BIN((MOD(D3718,4096)/512),3)&amp;DEC2BIN(MOD(D3718,512),9))</f>
        <v>000101100100</v>
      </c>
      <c r="F3718" s="1" t="str">
        <f>IF(OR(A3717&gt;=2^I$9,C3717&lt;=VrefLow),"",DEC2HEX(D3718,4))</f>
        <v>0164</v>
      </c>
    </row>
    <row r="3719" spans="1:6" x14ac:dyDescent="0.25">
      <c r="A3719" s="2">
        <f>IF(OR(A3718&gt;=2^I$9,C3718&lt;=VrefLow),"",A3718+1)</f>
        <v>3716</v>
      </c>
      <c r="B3719" s="6">
        <f>IF(OR(A3718&gt;=2^I$9,C3718&lt;=VrefLow),"",IF(B3718&lt;=0,"",(B3718-(M$6/(2^I$9)))))</f>
        <v>0.59531249999961977</v>
      </c>
      <c r="C3719" s="6">
        <f>IF(OR(A3718&gt;=2^I$9,C3718&lt;=VrefLow),"",(B3719*M$12)/(M$9+M$12))</f>
        <v>0.23429762163321263</v>
      </c>
      <c r="D3719" s="4">
        <f>IF(OR(A3718&gt;=2^I$9,C3718&lt;=VrefLow),"",ROUND(((C3719-VrefLow)*(2^REsolution))/(VrefHigh-VrefLow),0))</f>
        <v>355</v>
      </c>
      <c r="E3719" s="5" t="str">
        <f>IF(OR(A3718&gt;=2^I$9,C3718&lt;=VrefLow),"",DEC2BIN((MOD(D3719,4096)/512),3)&amp;DEC2BIN(MOD(D3719,512),9))</f>
        <v>000101100011</v>
      </c>
      <c r="F3719" s="1" t="str">
        <f>IF(OR(A3718&gt;=2^I$9,C3718&lt;=VrefLow),"",DEC2HEX(D3719,4))</f>
        <v>0163</v>
      </c>
    </row>
    <row r="3720" spans="1:6" x14ac:dyDescent="0.25">
      <c r="A3720" s="2">
        <f>IF(OR(A3719&gt;=2^I$9,C3719&lt;=VrefLow),"",A3719+1)</f>
        <v>3717</v>
      </c>
      <c r="B3720" s="6">
        <f>IF(OR(A3719&gt;=2^I$9,C3719&lt;=VrefLow),"",IF(B3719&lt;=0,"",(B3719-(M$6/(2^I$9)))))</f>
        <v>0.59374999999961975</v>
      </c>
      <c r="C3720" s="6">
        <f>IF(OR(A3719&gt;=2^I$9,C3719&lt;=VrefLow),"",(B3720*M$12)/(M$9+M$12))</f>
        <v>0.23368266724572351</v>
      </c>
      <c r="D3720" s="4">
        <f>IF(OR(A3719&gt;=2^I$9,C3719&lt;=VrefLow),"",ROUND(((C3720-VrefLow)*(2^REsolution))/(VrefHigh-VrefLow),0))</f>
        <v>355</v>
      </c>
      <c r="E3720" s="5" t="str">
        <f>IF(OR(A3719&gt;=2^I$9,C3719&lt;=VrefLow),"",DEC2BIN((MOD(D3720,4096)/512),3)&amp;DEC2BIN(MOD(D3720,512),9))</f>
        <v>000101100011</v>
      </c>
      <c r="F3720" s="1" t="str">
        <f>IF(OR(A3719&gt;=2^I$9,C3719&lt;=VrefLow),"",DEC2HEX(D3720,4))</f>
        <v>0163</v>
      </c>
    </row>
    <row r="3721" spans="1:6" x14ac:dyDescent="0.25">
      <c r="A3721" s="2">
        <f>IF(OR(A3720&gt;=2^I$9,C3720&lt;=VrefLow),"",A3720+1)</f>
        <v>3718</v>
      </c>
      <c r="B3721" s="6">
        <f>IF(OR(A3720&gt;=2^I$9,C3720&lt;=VrefLow),"",IF(B3720&lt;=0,"",(B3720-(M$6/(2^I$9)))))</f>
        <v>0.59218749999961973</v>
      </c>
      <c r="C3721" s="6">
        <f>IF(OR(A3720&gt;=2^I$9,C3720&lt;=VrefLow),"",(B3721*M$12)/(M$9+M$12))</f>
        <v>0.23306771285823433</v>
      </c>
      <c r="D3721" s="4">
        <f>IF(OR(A3720&gt;=2^I$9,C3720&lt;=VrefLow),"",ROUND(((C3721-VrefLow)*(2^REsolution))/(VrefHigh-VrefLow),0))</f>
        <v>354</v>
      </c>
      <c r="E3721" s="5" t="str">
        <f>IF(OR(A3720&gt;=2^I$9,C3720&lt;=VrefLow),"",DEC2BIN((MOD(D3721,4096)/512),3)&amp;DEC2BIN(MOD(D3721,512),9))</f>
        <v>000101100010</v>
      </c>
      <c r="F3721" s="1" t="str">
        <f>IF(OR(A3720&gt;=2^I$9,C3720&lt;=VrefLow),"",DEC2HEX(D3721,4))</f>
        <v>0162</v>
      </c>
    </row>
    <row r="3722" spans="1:6" x14ac:dyDescent="0.25">
      <c r="A3722" s="2">
        <f>IF(OR(A3721&gt;=2^I$9,C3721&lt;=VrefLow),"",A3721+1)</f>
        <v>3719</v>
      </c>
      <c r="B3722" s="6">
        <f>IF(OR(A3721&gt;=2^I$9,C3721&lt;=VrefLow),"",IF(B3721&lt;=0,"",(B3721-(M$6/(2^I$9)))))</f>
        <v>0.5906249999996197</v>
      </c>
      <c r="C3722" s="6">
        <f>IF(OR(A3721&gt;=2^I$9,C3721&lt;=VrefLow),"",(B3722*M$12)/(M$9+M$12))</f>
        <v>0.2324527584707452</v>
      </c>
      <c r="D3722" s="4">
        <f>IF(OR(A3721&gt;=2^I$9,C3721&lt;=VrefLow),"",ROUND(((C3722-VrefLow)*(2^REsolution))/(VrefHigh-VrefLow),0))</f>
        <v>353</v>
      </c>
      <c r="E3722" s="5" t="str">
        <f>IF(OR(A3721&gt;=2^I$9,C3721&lt;=VrefLow),"",DEC2BIN((MOD(D3722,4096)/512),3)&amp;DEC2BIN(MOD(D3722,512),9))</f>
        <v>000101100001</v>
      </c>
      <c r="F3722" s="1" t="str">
        <f>IF(OR(A3721&gt;=2^I$9,C3721&lt;=VrefLow),"",DEC2HEX(D3722,4))</f>
        <v>0161</v>
      </c>
    </row>
    <row r="3723" spans="1:6" x14ac:dyDescent="0.25">
      <c r="A3723" s="2">
        <f>IF(OR(A3722&gt;=2^I$9,C3722&lt;=VrefLow),"",A3722+1)</f>
        <v>3720</v>
      </c>
      <c r="B3723" s="6">
        <f>IF(OR(A3722&gt;=2^I$9,C3722&lt;=VrefLow),"",IF(B3722&lt;=0,"",(B3722-(M$6/(2^I$9)))))</f>
        <v>0.58906249999961968</v>
      </c>
      <c r="C3723" s="6">
        <f>IF(OR(A3722&gt;=2^I$9,C3722&lt;=VrefLow),"",(B3723*M$12)/(M$9+M$12))</f>
        <v>0.23183780408325608</v>
      </c>
      <c r="D3723" s="4">
        <f>IF(OR(A3722&gt;=2^I$9,C3722&lt;=VrefLow),"",ROUND(((C3723-VrefLow)*(2^REsolution))/(VrefHigh-VrefLow),0))</f>
        <v>352</v>
      </c>
      <c r="E3723" s="5" t="str">
        <f>IF(OR(A3722&gt;=2^I$9,C3722&lt;=VrefLow),"",DEC2BIN((MOD(D3723,4096)/512),3)&amp;DEC2BIN(MOD(D3723,512),9))</f>
        <v>000101100000</v>
      </c>
      <c r="F3723" s="1" t="str">
        <f>IF(OR(A3722&gt;=2^I$9,C3722&lt;=VrefLow),"",DEC2HEX(D3723,4))</f>
        <v>0160</v>
      </c>
    </row>
    <row r="3724" spans="1:6" x14ac:dyDescent="0.25">
      <c r="A3724" s="2">
        <f>IF(OR(A3723&gt;=2^I$9,C3723&lt;=VrefLow),"",A3723+1)</f>
        <v>3721</v>
      </c>
      <c r="B3724" s="6">
        <f>IF(OR(A3723&gt;=2^I$9,C3723&lt;=VrefLow),"",IF(B3723&lt;=0,"",(B3723-(M$6/(2^I$9)))))</f>
        <v>0.58749999999961966</v>
      </c>
      <c r="C3724" s="6">
        <f>IF(OR(A3723&gt;=2^I$9,C3723&lt;=VrefLow),"",(B3724*M$12)/(M$9+M$12))</f>
        <v>0.2312228496957669</v>
      </c>
      <c r="D3724" s="4">
        <f>IF(OR(A3723&gt;=2^I$9,C3723&lt;=VrefLow),"",ROUND(((C3724-VrefLow)*(2^REsolution))/(VrefHigh-VrefLow),0))</f>
        <v>351</v>
      </c>
      <c r="E3724" s="5" t="str">
        <f>IF(OR(A3723&gt;=2^I$9,C3723&lt;=VrefLow),"",DEC2BIN((MOD(D3724,4096)/512),3)&amp;DEC2BIN(MOD(D3724,512),9))</f>
        <v>000101011111</v>
      </c>
      <c r="F3724" s="1" t="str">
        <f>IF(OR(A3723&gt;=2^I$9,C3723&lt;=VrefLow),"",DEC2HEX(D3724,4))</f>
        <v>015F</v>
      </c>
    </row>
    <row r="3725" spans="1:6" x14ac:dyDescent="0.25">
      <c r="A3725" s="2">
        <f>IF(OR(A3724&gt;=2^I$9,C3724&lt;=VrefLow),"",A3724+1)</f>
        <v>3722</v>
      </c>
      <c r="B3725" s="6">
        <f>IF(OR(A3724&gt;=2^I$9,C3724&lt;=VrefLow),"",IF(B3724&lt;=0,"",(B3724-(M$6/(2^I$9)))))</f>
        <v>0.58593749999961964</v>
      </c>
      <c r="C3725" s="6">
        <f>IF(OR(A3724&gt;=2^I$9,C3724&lt;=VrefLow),"",(B3725*M$12)/(M$9+M$12))</f>
        <v>0.23060789530827777</v>
      </c>
      <c r="D3725" s="4">
        <f>IF(OR(A3724&gt;=2^I$9,C3724&lt;=VrefLow),"",ROUND(((C3725-VrefLow)*(2^REsolution))/(VrefHigh-VrefLow),0))</f>
        <v>350</v>
      </c>
      <c r="E3725" s="5" t="str">
        <f>IF(OR(A3724&gt;=2^I$9,C3724&lt;=VrefLow),"",DEC2BIN((MOD(D3725,4096)/512),3)&amp;DEC2BIN(MOD(D3725,512),9))</f>
        <v>000101011110</v>
      </c>
      <c r="F3725" s="1" t="str">
        <f>IF(OR(A3724&gt;=2^I$9,C3724&lt;=VrefLow),"",DEC2HEX(D3725,4))</f>
        <v>015E</v>
      </c>
    </row>
    <row r="3726" spans="1:6" x14ac:dyDescent="0.25">
      <c r="A3726" s="2">
        <f>IF(OR(A3725&gt;=2^I$9,C3725&lt;=VrefLow),"",A3725+1)</f>
        <v>3723</v>
      </c>
      <c r="B3726" s="6">
        <f>IF(OR(A3725&gt;=2^I$9,C3725&lt;=VrefLow),"",IF(B3725&lt;=0,"",(B3725-(M$6/(2^I$9)))))</f>
        <v>0.58437499999961962</v>
      </c>
      <c r="C3726" s="6">
        <f>IF(OR(A3725&gt;=2^I$9,C3725&lt;=VrefLow),"",(B3726*M$12)/(M$9+M$12))</f>
        <v>0.22999294092078859</v>
      </c>
      <c r="D3726" s="4">
        <f>IF(OR(A3725&gt;=2^I$9,C3725&lt;=VrefLow),"",ROUND(((C3726-VrefLow)*(2^REsolution))/(VrefHigh-VrefLow),0))</f>
        <v>349</v>
      </c>
      <c r="E3726" s="5" t="str">
        <f>IF(OR(A3725&gt;=2^I$9,C3725&lt;=VrefLow),"",DEC2BIN((MOD(D3726,4096)/512),3)&amp;DEC2BIN(MOD(D3726,512),9))</f>
        <v>000101011101</v>
      </c>
      <c r="F3726" s="1" t="str">
        <f>IF(OR(A3725&gt;=2^I$9,C3725&lt;=VrefLow),"",DEC2HEX(D3726,4))</f>
        <v>015D</v>
      </c>
    </row>
    <row r="3727" spans="1:6" x14ac:dyDescent="0.25">
      <c r="A3727" s="2">
        <f>IF(OR(A3726&gt;=2^I$9,C3726&lt;=VrefLow),"",A3726+1)</f>
        <v>3724</v>
      </c>
      <c r="B3727" s="6">
        <f>IF(OR(A3726&gt;=2^I$9,C3726&lt;=VrefLow),"",IF(B3726&lt;=0,"",(B3726-(M$6/(2^I$9)))))</f>
        <v>0.58281249999961959</v>
      </c>
      <c r="C3727" s="6">
        <f>IF(OR(A3726&gt;=2^I$9,C3726&lt;=VrefLow),"",(B3727*M$12)/(M$9+M$12))</f>
        <v>0.22937798653329947</v>
      </c>
      <c r="D3727" s="4">
        <f>IF(OR(A3726&gt;=2^I$9,C3726&lt;=VrefLow),"",ROUND(((C3727-VrefLow)*(2^REsolution))/(VrefHigh-VrefLow),0))</f>
        <v>348</v>
      </c>
      <c r="E3727" s="5" t="str">
        <f>IF(OR(A3726&gt;=2^I$9,C3726&lt;=VrefLow),"",DEC2BIN((MOD(D3727,4096)/512),3)&amp;DEC2BIN(MOD(D3727,512),9))</f>
        <v>000101011100</v>
      </c>
      <c r="F3727" s="1" t="str">
        <f>IF(OR(A3726&gt;=2^I$9,C3726&lt;=VrefLow),"",DEC2HEX(D3727,4))</f>
        <v>015C</v>
      </c>
    </row>
    <row r="3728" spans="1:6" x14ac:dyDescent="0.25">
      <c r="A3728" s="2">
        <f>IF(OR(A3727&gt;=2^I$9,C3727&lt;=VrefLow),"",A3727+1)</f>
        <v>3725</v>
      </c>
      <c r="B3728" s="6">
        <f>IF(OR(A3727&gt;=2^I$9,C3727&lt;=VrefLow),"",IF(B3727&lt;=0,"",(B3727-(M$6/(2^I$9)))))</f>
        <v>0.58124999999961957</v>
      </c>
      <c r="C3728" s="6">
        <f>IF(OR(A3727&gt;=2^I$9,C3727&lt;=VrefLow),"",(B3728*M$12)/(M$9+M$12))</f>
        <v>0.22876303214581031</v>
      </c>
      <c r="D3728" s="4">
        <f>IF(OR(A3727&gt;=2^I$9,C3727&lt;=VrefLow),"",ROUND(((C3728-VrefLow)*(2^REsolution))/(VrefHigh-VrefLow),0))</f>
        <v>347</v>
      </c>
      <c r="E3728" s="5" t="str">
        <f>IF(OR(A3727&gt;=2^I$9,C3727&lt;=VrefLow),"",DEC2BIN((MOD(D3728,4096)/512),3)&amp;DEC2BIN(MOD(D3728,512),9))</f>
        <v>000101011011</v>
      </c>
      <c r="F3728" s="1" t="str">
        <f>IF(OR(A3727&gt;=2^I$9,C3727&lt;=VrefLow),"",DEC2HEX(D3728,4))</f>
        <v>015B</v>
      </c>
    </row>
    <row r="3729" spans="1:6" x14ac:dyDescent="0.25">
      <c r="A3729" s="2">
        <f>IF(OR(A3728&gt;=2^I$9,C3728&lt;=VrefLow),"",A3728+1)</f>
        <v>3726</v>
      </c>
      <c r="B3729" s="6">
        <f>IF(OR(A3728&gt;=2^I$9,C3728&lt;=VrefLow),"",IF(B3728&lt;=0,"",(B3728-(M$6/(2^I$9)))))</f>
        <v>0.57968749999961955</v>
      </c>
      <c r="C3729" s="6">
        <f>IF(OR(A3728&gt;=2^I$9,C3728&lt;=VrefLow),"",(B3729*M$12)/(M$9+M$12))</f>
        <v>0.22814807775832113</v>
      </c>
      <c r="D3729" s="4">
        <f>IF(OR(A3728&gt;=2^I$9,C3728&lt;=VrefLow),"",ROUND(((C3729-VrefLow)*(2^REsolution))/(VrefHigh-VrefLow),0))</f>
        <v>346</v>
      </c>
      <c r="E3729" s="5" t="str">
        <f>IF(OR(A3728&gt;=2^I$9,C3728&lt;=VrefLow),"",DEC2BIN((MOD(D3729,4096)/512),3)&amp;DEC2BIN(MOD(D3729,512),9))</f>
        <v>000101011010</v>
      </c>
      <c r="F3729" s="1" t="str">
        <f>IF(OR(A3728&gt;=2^I$9,C3728&lt;=VrefLow),"",DEC2HEX(D3729,4))</f>
        <v>015A</v>
      </c>
    </row>
    <row r="3730" spans="1:6" x14ac:dyDescent="0.25">
      <c r="A3730" s="2">
        <f>IF(OR(A3729&gt;=2^I$9,C3729&lt;=VrefLow),"",A3729+1)</f>
        <v>3727</v>
      </c>
      <c r="B3730" s="6">
        <f>IF(OR(A3729&gt;=2^I$9,C3729&lt;=VrefLow),"",IF(B3729&lt;=0,"",(B3729-(M$6/(2^I$9)))))</f>
        <v>0.57812499999961953</v>
      </c>
      <c r="C3730" s="6">
        <f>IF(OR(A3729&gt;=2^I$9,C3729&lt;=VrefLow),"",(B3730*M$12)/(M$9+M$12))</f>
        <v>0.22753312337083201</v>
      </c>
      <c r="D3730" s="4">
        <f>IF(OR(A3729&gt;=2^I$9,C3729&lt;=VrefLow),"",ROUND(((C3730-VrefLow)*(2^REsolution))/(VrefHigh-VrefLow),0))</f>
        <v>345</v>
      </c>
      <c r="E3730" s="5" t="str">
        <f>IF(OR(A3729&gt;=2^I$9,C3729&lt;=VrefLow),"",DEC2BIN((MOD(D3730,4096)/512),3)&amp;DEC2BIN(MOD(D3730,512),9))</f>
        <v>000101011001</v>
      </c>
      <c r="F3730" s="1" t="str">
        <f>IF(OR(A3729&gt;=2^I$9,C3729&lt;=VrefLow),"",DEC2HEX(D3730,4))</f>
        <v>0159</v>
      </c>
    </row>
    <row r="3731" spans="1:6" x14ac:dyDescent="0.25">
      <c r="A3731" s="2">
        <f>IF(OR(A3730&gt;=2^I$9,C3730&lt;=VrefLow),"",A3730+1)</f>
        <v>3728</v>
      </c>
      <c r="B3731" s="6">
        <f>IF(OR(A3730&gt;=2^I$9,C3730&lt;=VrefLow),"",IF(B3730&lt;=0,"",(B3730-(M$6/(2^I$9)))))</f>
        <v>0.5765624999996195</v>
      </c>
      <c r="C3731" s="6">
        <f>IF(OR(A3730&gt;=2^I$9,C3730&lt;=VrefLow),"",(B3731*M$12)/(M$9+M$12))</f>
        <v>0.22691816898334288</v>
      </c>
      <c r="D3731" s="4">
        <f>IF(OR(A3730&gt;=2^I$9,C3730&lt;=VrefLow),"",ROUND(((C3731-VrefLow)*(2^REsolution))/(VrefHigh-VrefLow),0))</f>
        <v>344</v>
      </c>
      <c r="E3731" s="5" t="str">
        <f>IF(OR(A3730&gt;=2^I$9,C3730&lt;=VrefLow),"",DEC2BIN((MOD(D3731,4096)/512),3)&amp;DEC2BIN(MOD(D3731,512),9))</f>
        <v>000101011000</v>
      </c>
      <c r="F3731" s="1" t="str">
        <f>IF(OR(A3730&gt;=2^I$9,C3730&lt;=VrefLow),"",DEC2HEX(D3731,4))</f>
        <v>0158</v>
      </c>
    </row>
    <row r="3732" spans="1:6" x14ac:dyDescent="0.25">
      <c r="A3732" s="2">
        <f>IF(OR(A3731&gt;=2^I$9,C3731&lt;=VrefLow),"",A3731+1)</f>
        <v>3729</v>
      </c>
      <c r="B3732" s="6">
        <f>IF(OR(A3731&gt;=2^I$9,C3731&lt;=VrefLow),"",IF(B3731&lt;=0,"",(B3731-(M$6/(2^I$9)))))</f>
        <v>0.57499999999961948</v>
      </c>
      <c r="C3732" s="6">
        <f>IF(OR(A3731&gt;=2^I$9,C3731&lt;=VrefLow),"",(B3732*M$12)/(M$9+M$12))</f>
        <v>0.2263032145958537</v>
      </c>
      <c r="D3732" s="4">
        <f>IF(OR(A3731&gt;=2^I$9,C3731&lt;=VrefLow),"",ROUND(((C3732-VrefLow)*(2^REsolution))/(VrefHigh-VrefLow),0))</f>
        <v>343</v>
      </c>
      <c r="E3732" s="5" t="str">
        <f>IF(OR(A3731&gt;=2^I$9,C3731&lt;=VrefLow),"",DEC2BIN((MOD(D3732,4096)/512),3)&amp;DEC2BIN(MOD(D3732,512),9))</f>
        <v>000101010111</v>
      </c>
      <c r="F3732" s="1" t="str">
        <f>IF(OR(A3731&gt;=2^I$9,C3731&lt;=VrefLow),"",DEC2HEX(D3732,4))</f>
        <v>0157</v>
      </c>
    </row>
    <row r="3733" spans="1:6" x14ac:dyDescent="0.25">
      <c r="A3733" s="2">
        <f>IF(OR(A3732&gt;=2^I$9,C3732&lt;=VrefLow),"",A3732+1)</f>
        <v>3730</v>
      </c>
      <c r="B3733" s="6">
        <f>IF(OR(A3732&gt;=2^I$9,C3732&lt;=VrefLow),"",IF(B3732&lt;=0,"",(B3732-(M$6/(2^I$9)))))</f>
        <v>0.57343749999961946</v>
      </c>
      <c r="C3733" s="6">
        <f>IF(OR(A3732&gt;=2^I$9,C3732&lt;=VrefLow),"",(B3733*M$12)/(M$9+M$12))</f>
        <v>0.22568826020836458</v>
      </c>
      <c r="D3733" s="4">
        <f>IF(OR(A3732&gt;=2^I$9,C3732&lt;=VrefLow),"",ROUND(((C3733-VrefLow)*(2^REsolution))/(VrefHigh-VrefLow),0))</f>
        <v>342</v>
      </c>
      <c r="E3733" s="5" t="str">
        <f>IF(OR(A3732&gt;=2^I$9,C3732&lt;=VrefLow),"",DEC2BIN((MOD(D3733,4096)/512),3)&amp;DEC2BIN(MOD(D3733,512),9))</f>
        <v>000101010110</v>
      </c>
      <c r="F3733" s="1" t="str">
        <f>IF(OR(A3732&gt;=2^I$9,C3732&lt;=VrefLow),"",DEC2HEX(D3733,4))</f>
        <v>0156</v>
      </c>
    </row>
    <row r="3734" spans="1:6" x14ac:dyDescent="0.25">
      <c r="A3734" s="2">
        <f>IF(OR(A3733&gt;=2^I$9,C3733&lt;=VrefLow),"",A3733+1)</f>
        <v>3731</v>
      </c>
      <c r="B3734" s="6">
        <f>IF(OR(A3733&gt;=2^I$9,C3733&lt;=VrefLow),"",IF(B3733&lt;=0,"",(B3733-(M$6/(2^I$9)))))</f>
        <v>0.57187499999961944</v>
      </c>
      <c r="C3734" s="6">
        <f>IF(OR(A3733&gt;=2^I$9,C3733&lt;=VrefLow),"",(B3734*M$12)/(M$9+M$12))</f>
        <v>0.2250733058208754</v>
      </c>
      <c r="D3734" s="4">
        <f>IF(OR(A3733&gt;=2^I$9,C3733&lt;=VrefLow),"",ROUND(((C3734-VrefLow)*(2^REsolution))/(VrefHigh-VrefLow),0))</f>
        <v>341</v>
      </c>
      <c r="E3734" s="5" t="str">
        <f>IF(OR(A3733&gt;=2^I$9,C3733&lt;=VrefLow),"",DEC2BIN((MOD(D3734,4096)/512),3)&amp;DEC2BIN(MOD(D3734,512),9))</f>
        <v>000101010101</v>
      </c>
      <c r="F3734" s="1" t="str">
        <f>IF(OR(A3733&gt;=2^I$9,C3733&lt;=VrefLow),"",DEC2HEX(D3734,4))</f>
        <v>0155</v>
      </c>
    </row>
    <row r="3735" spans="1:6" x14ac:dyDescent="0.25">
      <c r="A3735" s="2">
        <f>IF(OR(A3734&gt;=2^I$9,C3734&lt;=VrefLow),"",A3734+1)</f>
        <v>3732</v>
      </c>
      <c r="B3735" s="6">
        <f>IF(OR(A3734&gt;=2^I$9,C3734&lt;=VrefLow),"",IF(B3734&lt;=0,"",(B3734-(M$6/(2^I$9)))))</f>
        <v>0.57031249999961942</v>
      </c>
      <c r="C3735" s="6">
        <f>IF(OR(A3734&gt;=2^I$9,C3734&lt;=VrefLow),"",(B3735*M$12)/(M$9+M$12))</f>
        <v>0.22445835143338627</v>
      </c>
      <c r="D3735" s="4">
        <f>IF(OR(A3734&gt;=2^I$9,C3734&lt;=VrefLow),"",ROUND(((C3735-VrefLow)*(2^REsolution))/(VrefHigh-VrefLow),0))</f>
        <v>341</v>
      </c>
      <c r="E3735" s="5" t="str">
        <f>IF(OR(A3734&gt;=2^I$9,C3734&lt;=VrefLow),"",DEC2BIN((MOD(D3735,4096)/512),3)&amp;DEC2BIN(MOD(D3735,512),9))</f>
        <v>000101010101</v>
      </c>
      <c r="F3735" s="1" t="str">
        <f>IF(OR(A3734&gt;=2^I$9,C3734&lt;=VrefLow),"",DEC2HEX(D3735,4))</f>
        <v>0155</v>
      </c>
    </row>
    <row r="3736" spans="1:6" x14ac:dyDescent="0.25">
      <c r="A3736" s="2">
        <f>IF(OR(A3735&gt;=2^I$9,C3735&lt;=VrefLow),"",A3735+1)</f>
        <v>3733</v>
      </c>
      <c r="B3736" s="6">
        <f>IF(OR(A3735&gt;=2^I$9,C3735&lt;=VrefLow),"",IF(B3735&lt;=0,"",(B3735-(M$6/(2^I$9)))))</f>
        <v>0.56874999999961939</v>
      </c>
      <c r="C3736" s="6">
        <f>IF(OR(A3735&gt;=2^I$9,C3735&lt;=VrefLow),"",(B3736*M$12)/(M$9+M$12))</f>
        <v>0.22384339704589715</v>
      </c>
      <c r="D3736" s="4">
        <f>IF(OR(A3735&gt;=2^I$9,C3735&lt;=VrefLow),"",ROUND(((C3736-VrefLow)*(2^REsolution))/(VrefHigh-VrefLow),0))</f>
        <v>340</v>
      </c>
      <c r="E3736" s="5" t="str">
        <f>IF(OR(A3735&gt;=2^I$9,C3735&lt;=VrefLow),"",DEC2BIN((MOD(D3736,4096)/512),3)&amp;DEC2BIN(MOD(D3736,512),9))</f>
        <v>000101010100</v>
      </c>
      <c r="F3736" s="1" t="str">
        <f>IF(OR(A3735&gt;=2^I$9,C3735&lt;=VrefLow),"",DEC2HEX(D3736,4))</f>
        <v>0154</v>
      </c>
    </row>
    <row r="3737" spans="1:6" x14ac:dyDescent="0.25">
      <c r="A3737" s="2">
        <f>IF(OR(A3736&gt;=2^I$9,C3736&lt;=VrefLow),"",A3736+1)</f>
        <v>3734</v>
      </c>
      <c r="B3737" s="6">
        <f>IF(OR(A3736&gt;=2^I$9,C3736&lt;=VrefLow),"",IF(B3736&lt;=0,"",(B3736-(M$6/(2^I$9)))))</f>
        <v>0.56718749999961937</v>
      </c>
      <c r="C3737" s="6">
        <f>IF(OR(A3736&gt;=2^I$9,C3736&lt;=VrefLow),"",(B3737*M$12)/(M$9+M$12))</f>
        <v>0.22322844265840797</v>
      </c>
      <c r="D3737" s="4">
        <f>IF(OR(A3736&gt;=2^I$9,C3736&lt;=VrefLow),"",ROUND(((C3737-VrefLow)*(2^REsolution))/(VrefHigh-VrefLow),0))</f>
        <v>339</v>
      </c>
      <c r="E3737" s="5" t="str">
        <f>IF(OR(A3736&gt;=2^I$9,C3736&lt;=VrefLow),"",DEC2BIN((MOD(D3737,4096)/512),3)&amp;DEC2BIN(MOD(D3737,512),9))</f>
        <v>000101010011</v>
      </c>
      <c r="F3737" s="1" t="str">
        <f>IF(OR(A3736&gt;=2^I$9,C3736&lt;=VrefLow),"",DEC2HEX(D3737,4))</f>
        <v>0153</v>
      </c>
    </row>
    <row r="3738" spans="1:6" x14ac:dyDescent="0.25">
      <c r="A3738" s="2">
        <f>IF(OR(A3737&gt;=2^I$9,C3737&lt;=VrefLow),"",A3737+1)</f>
        <v>3735</v>
      </c>
      <c r="B3738" s="6">
        <f>IF(OR(A3737&gt;=2^I$9,C3737&lt;=VrefLow),"",IF(B3737&lt;=0,"",(B3737-(M$6/(2^I$9)))))</f>
        <v>0.56562499999961935</v>
      </c>
      <c r="C3738" s="6">
        <f>IF(OR(A3737&gt;=2^I$9,C3737&lt;=VrefLow),"",(B3738*M$12)/(M$9+M$12))</f>
        <v>0.22261348827091884</v>
      </c>
      <c r="D3738" s="4">
        <f>IF(OR(A3737&gt;=2^I$9,C3737&lt;=VrefLow),"",ROUND(((C3738-VrefLow)*(2^REsolution))/(VrefHigh-VrefLow),0))</f>
        <v>338</v>
      </c>
      <c r="E3738" s="5" t="str">
        <f>IF(OR(A3737&gt;=2^I$9,C3737&lt;=VrefLow),"",DEC2BIN((MOD(D3738,4096)/512),3)&amp;DEC2BIN(MOD(D3738,512),9))</f>
        <v>000101010010</v>
      </c>
      <c r="F3738" s="1" t="str">
        <f>IF(OR(A3737&gt;=2^I$9,C3737&lt;=VrefLow),"",DEC2HEX(D3738,4))</f>
        <v>0152</v>
      </c>
    </row>
    <row r="3739" spans="1:6" x14ac:dyDescent="0.25">
      <c r="A3739" s="2">
        <f>IF(OR(A3738&gt;=2^I$9,C3738&lt;=VrefLow),"",A3738+1)</f>
        <v>3736</v>
      </c>
      <c r="B3739" s="6">
        <f>IF(OR(A3738&gt;=2^I$9,C3738&lt;=VrefLow),"",IF(B3738&lt;=0,"",(B3738-(M$6/(2^I$9)))))</f>
        <v>0.56406249999961933</v>
      </c>
      <c r="C3739" s="6">
        <f>IF(OR(A3738&gt;=2^I$9,C3738&lt;=VrefLow),"",(B3739*M$12)/(M$9+M$12))</f>
        <v>0.22199853388342966</v>
      </c>
      <c r="D3739" s="4">
        <f>IF(OR(A3738&gt;=2^I$9,C3738&lt;=VrefLow),"",ROUND(((C3739-VrefLow)*(2^REsolution))/(VrefHigh-VrefLow),0))</f>
        <v>337</v>
      </c>
      <c r="E3739" s="5" t="str">
        <f>IF(OR(A3738&gt;=2^I$9,C3738&lt;=VrefLow),"",DEC2BIN((MOD(D3739,4096)/512),3)&amp;DEC2BIN(MOD(D3739,512),9))</f>
        <v>000101010001</v>
      </c>
      <c r="F3739" s="1" t="str">
        <f>IF(OR(A3738&gt;=2^I$9,C3738&lt;=VrefLow),"",DEC2HEX(D3739,4))</f>
        <v>0151</v>
      </c>
    </row>
    <row r="3740" spans="1:6" x14ac:dyDescent="0.25">
      <c r="A3740" s="2">
        <f>IF(OR(A3739&gt;=2^I$9,C3739&lt;=VrefLow),"",A3739+1)</f>
        <v>3737</v>
      </c>
      <c r="B3740" s="6">
        <f>IF(OR(A3739&gt;=2^I$9,C3739&lt;=VrefLow),"",IF(B3739&lt;=0,"",(B3739-(M$6/(2^I$9)))))</f>
        <v>0.5624999999996193</v>
      </c>
      <c r="C3740" s="6">
        <f>IF(OR(A3739&gt;=2^I$9,C3739&lt;=VrefLow),"",(B3740*M$12)/(M$9+M$12))</f>
        <v>0.22138357949594051</v>
      </c>
      <c r="D3740" s="4">
        <f>IF(OR(A3739&gt;=2^I$9,C3739&lt;=VrefLow),"",ROUND(((C3740-VrefLow)*(2^REsolution))/(VrefHigh-VrefLow),0))</f>
        <v>336</v>
      </c>
      <c r="E3740" s="5" t="str">
        <f>IF(OR(A3739&gt;=2^I$9,C3739&lt;=VrefLow),"",DEC2BIN((MOD(D3740,4096)/512),3)&amp;DEC2BIN(MOD(D3740,512),9))</f>
        <v>000101010000</v>
      </c>
      <c r="F3740" s="1" t="str">
        <f>IF(OR(A3739&gt;=2^I$9,C3739&lt;=VrefLow),"",DEC2HEX(D3740,4))</f>
        <v>0150</v>
      </c>
    </row>
    <row r="3741" spans="1:6" x14ac:dyDescent="0.25">
      <c r="A3741" s="2">
        <f>IF(OR(A3740&gt;=2^I$9,C3740&lt;=VrefLow),"",A3740+1)</f>
        <v>3738</v>
      </c>
      <c r="B3741" s="6">
        <f>IF(OR(A3740&gt;=2^I$9,C3740&lt;=VrefLow),"",IF(B3740&lt;=0,"",(B3740-(M$6/(2^I$9)))))</f>
        <v>0.56093749999961928</v>
      </c>
      <c r="C3741" s="6">
        <f>IF(OR(A3740&gt;=2^I$9,C3740&lt;=VrefLow),"",(B3741*M$12)/(M$9+M$12))</f>
        <v>0.22076862510845138</v>
      </c>
      <c r="D3741" s="4">
        <f>IF(OR(A3740&gt;=2^I$9,C3740&lt;=VrefLow),"",ROUND(((C3741-VrefLow)*(2^REsolution))/(VrefHigh-VrefLow),0))</f>
        <v>335</v>
      </c>
      <c r="E3741" s="5" t="str">
        <f>IF(OR(A3740&gt;=2^I$9,C3740&lt;=VrefLow),"",DEC2BIN((MOD(D3741,4096)/512),3)&amp;DEC2BIN(MOD(D3741,512),9))</f>
        <v>000101001111</v>
      </c>
      <c r="F3741" s="1" t="str">
        <f>IF(OR(A3740&gt;=2^I$9,C3740&lt;=VrefLow),"",DEC2HEX(D3741,4))</f>
        <v>014F</v>
      </c>
    </row>
    <row r="3742" spans="1:6" x14ac:dyDescent="0.25">
      <c r="A3742" s="2">
        <f>IF(OR(A3741&gt;=2^I$9,C3741&lt;=VrefLow),"",A3741+1)</f>
        <v>3739</v>
      </c>
      <c r="B3742" s="6">
        <f>IF(OR(A3741&gt;=2^I$9,C3741&lt;=VrefLow),"",IF(B3741&lt;=0,"",(B3741-(M$6/(2^I$9)))))</f>
        <v>0.55937499999961926</v>
      </c>
      <c r="C3742" s="6">
        <f>IF(OR(A3741&gt;=2^I$9,C3741&lt;=VrefLow),"",(B3742*M$12)/(M$9+M$12))</f>
        <v>0.22015367072096223</v>
      </c>
      <c r="D3742" s="4">
        <f>IF(OR(A3741&gt;=2^I$9,C3741&lt;=VrefLow),"",ROUND(((C3742-VrefLow)*(2^REsolution))/(VrefHigh-VrefLow),0))</f>
        <v>334</v>
      </c>
      <c r="E3742" s="5" t="str">
        <f>IF(OR(A3741&gt;=2^I$9,C3741&lt;=VrefLow),"",DEC2BIN((MOD(D3742,4096)/512),3)&amp;DEC2BIN(MOD(D3742,512),9))</f>
        <v>000101001110</v>
      </c>
      <c r="F3742" s="1" t="str">
        <f>IF(OR(A3741&gt;=2^I$9,C3741&lt;=VrefLow),"",DEC2HEX(D3742,4))</f>
        <v>014E</v>
      </c>
    </row>
    <row r="3743" spans="1:6" x14ac:dyDescent="0.25">
      <c r="A3743" s="2">
        <f>IF(OR(A3742&gt;=2^I$9,C3742&lt;=VrefLow),"",A3742+1)</f>
        <v>3740</v>
      </c>
      <c r="B3743" s="6">
        <f>IF(OR(A3742&gt;=2^I$9,C3742&lt;=VrefLow),"",IF(B3742&lt;=0,"",(B3742-(M$6/(2^I$9)))))</f>
        <v>0.55781249999961924</v>
      </c>
      <c r="C3743" s="6">
        <f>IF(OR(A3742&gt;=2^I$9,C3742&lt;=VrefLow),"",(B3743*M$12)/(M$9+M$12))</f>
        <v>0.21953871633347308</v>
      </c>
      <c r="D3743" s="4">
        <f>IF(OR(A3742&gt;=2^I$9,C3742&lt;=VrefLow),"",ROUND(((C3743-VrefLow)*(2^REsolution))/(VrefHigh-VrefLow),0))</f>
        <v>333</v>
      </c>
      <c r="E3743" s="5" t="str">
        <f>IF(OR(A3742&gt;=2^I$9,C3742&lt;=VrefLow),"",DEC2BIN((MOD(D3743,4096)/512),3)&amp;DEC2BIN(MOD(D3743,512),9))</f>
        <v>000101001101</v>
      </c>
      <c r="F3743" s="1" t="str">
        <f>IF(OR(A3742&gt;=2^I$9,C3742&lt;=VrefLow),"",DEC2HEX(D3743,4))</f>
        <v>014D</v>
      </c>
    </row>
    <row r="3744" spans="1:6" x14ac:dyDescent="0.25">
      <c r="A3744" s="2">
        <f>IF(OR(A3743&gt;=2^I$9,C3743&lt;=VrefLow),"",A3743+1)</f>
        <v>3741</v>
      </c>
      <c r="B3744" s="6">
        <f>IF(OR(A3743&gt;=2^I$9,C3743&lt;=VrefLow),"",IF(B3743&lt;=0,"",(B3743-(M$6/(2^I$9)))))</f>
        <v>0.55624999999961922</v>
      </c>
      <c r="C3744" s="6">
        <f>IF(OR(A3743&gt;=2^I$9,C3743&lt;=VrefLow),"",(B3744*M$12)/(M$9+M$12))</f>
        <v>0.21892376194598392</v>
      </c>
      <c r="D3744" s="4">
        <f>IF(OR(A3743&gt;=2^I$9,C3743&lt;=VrefLow),"",ROUND(((C3744-VrefLow)*(2^REsolution))/(VrefHigh-VrefLow),0))</f>
        <v>332</v>
      </c>
      <c r="E3744" s="5" t="str">
        <f>IF(OR(A3743&gt;=2^I$9,C3743&lt;=VrefLow),"",DEC2BIN((MOD(D3744,4096)/512),3)&amp;DEC2BIN(MOD(D3744,512),9))</f>
        <v>000101001100</v>
      </c>
      <c r="F3744" s="1" t="str">
        <f>IF(OR(A3743&gt;=2^I$9,C3743&lt;=VrefLow),"",DEC2HEX(D3744,4))</f>
        <v>014C</v>
      </c>
    </row>
    <row r="3745" spans="1:6" x14ac:dyDescent="0.25">
      <c r="A3745" s="2">
        <f>IF(OR(A3744&gt;=2^I$9,C3744&lt;=VrefLow),"",A3744+1)</f>
        <v>3742</v>
      </c>
      <c r="B3745" s="6">
        <f>IF(OR(A3744&gt;=2^I$9,C3744&lt;=VrefLow),"",IF(B3744&lt;=0,"",(B3744-(M$6/(2^I$9)))))</f>
        <v>0.55468749999961919</v>
      </c>
      <c r="C3745" s="6">
        <f>IF(OR(A3744&gt;=2^I$9,C3744&lt;=VrefLow),"",(B3745*M$12)/(M$9+M$12))</f>
        <v>0.2183088075584948</v>
      </c>
      <c r="D3745" s="4">
        <f>IF(OR(A3744&gt;=2^I$9,C3744&lt;=VrefLow),"",ROUND(((C3745-VrefLow)*(2^REsolution))/(VrefHigh-VrefLow),0))</f>
        <v>331</v>
      </c>
      <c r="E3745" s="5" t="str">
        <f>IF(OR(A3744&gt;=2^I$9,C3744&lt;=VrefLow),"",DEC2BIN((MOD(D3745,4096)/512),3)&amp;DEC2BIN(MOD(D3745,512),9))</f>
        <v>000101001011</v>
      </c>
      <c r="F3745" s="1" t="str">
        <f>IF(OR(A3744&gt;=2^I$9,C3744&lt;=VrefLow),"",DEC2HEX(D3745,4))</f>
        <v>014B</v>
      </c>
    </row>
    <row r="3746" spans="1:6" x14ac:dyDescent="0.25">
      <c r="A3746" s="2">
        <f>IF(OR(A3745&gt;=2^I$9,C3745&lt;=VrefLow),"",A3745+1)</f>
        <v>3743</v>
      </c>
      <c r="B3746" s="6">
        <f>IF(OR(A3745&gt;=2^I$9,C3745&lt;=VrefLow),"",IF(B3745&lt;=0,"",(B3745-(M$6/(2^I$9)))))</f>
        <v>0.55312499999961917</v>
      </c>
      <c r="C3746" s="6">
        <f>IF(OR(A3745&gt;=2^I$9,C3745&lt;=VrefLow),"",(B3746*M$12)/(M$9+M$12))</f>
        <v>0.21769385317100565</v>
      </c>
      <c r="D3746" s="4">
        <f>IF(OR(A3745&gt;=2^I$9,C3745&lt;=VrefLow),"",ROUND(((C3746-VrefLow)*(2^REsolution))/(VrefHigh-VrefLow),0))</f>
        <v>330</v>
      </c>
      <c r="E3746" s="5" t="str">
        <f>IF(OR(A3745&gt;=2^I$9,C3745&lt;=VrefLow),"",DEC2BIN((MOD(D3746,4096)/512),3)&amp;DEC2BIN(MOD(D3746,512),9))</f>
        <v>000101001010</v>
      </c>
      <c r="F3746" s="1" t="str">
        <f>IF(OR(A3745&gt;=2^I$9,C3745&lt;=VrefLow),"",DEC2HEX(D3746,4))</f>
        <v>014A</v>
      </c>
    </row>
    <row r="3747" spans="1:6" x14ac:dyDescent="0.25">
      <c r="A3747" s="2">
        <f>IF(OR(A3746&gt;=2^I$9,C3746&lt;=VrefLow),"",A3746+1)</f>
        <v>3744</v>
      </c>
      <c r="B3747" s="6">
        <f>IF(OR(A3746&gt;=2^I$9,C3746&lt;=VrefLow),"",IF(B3746&lt;=0,"",(B3746-(M$6/(2^I$9)))))</f>
        <v>0.55156249999961915</v>
      </c>
      <c r="C3747" s="6">
        <f>IF(OR(A3746&gt;=2^I$9,C3746&lt;=VrefLow),"",(B3747*M$12)/(M$9+M$12))</f>
        <v>0.21707889878351649</v>
      </c>
      <c r="D3747" s="4">
        <f>IF(OR(A3746&gt;=2^I$9,C3746&lt;=VrefLow),"",ROUND(((C3747-VrefLow)*(2^REsolution))/(VrefHigh-VrefLow),0))</f>
        <v>329</v>
      </c>
      <c r="E3747" s="5" t="str">
        <f>IF(OR(A3746&gt;=2^I$9,C3746&lt;=VrefLow),"",DEC2BIN((MOD(D3747,4096)/512),3)&amp;DEC2BIN(MOD(D3747,512),9))</f>
        <v>000101001001</v>
      </c>
      <c r="F3747" s="1" t="str">
        <f>IF(OR(A3746&gt;=2^I$9,C3746&lt;=VrefLow),"",DEC2HEX(D3747,4))</f>
        <v>0149</v>
      </c>
    </row>
    <row r="3748" spans="1:6" x14ac:dyDescent="0.25">
      <c r="A3748" s="2">
        <f>IF(OR(A3747&gt;=2^I$9,C3747&lt;=VrefLow),"",A3747+1)</f>
        <v>3745</v>
      </c>
      <c r="B3748" s="6">
        <f>IF(OR(A3747&gt;=2^I$9,C3747&lt;=VrefLow),"",IF(B3747&lt;=0,"",(B3747-(M$6/(2^I$9)))))</f>
        <v>0.54999999999961913</v>
      </c>
      <c r="C3748" s="6">
        <f>IF(OR(A3747&gt;=2^I$9,C3747&lt;=VrefLow),"",(B3748*M$12)/(M$9+M$12))</f>
        <v>0.21646394439602734</v>
      </c>
      <c r="D3748" s="4">
        <f>IF(OR(A3747&gt;=2^I$9,C3747&lt;=VrefLow),"",ROUND(((C3748-VrefLow)*(2^REsolution))/(VrefHigh-VrefLow),0))</f>
        <v>328</v>
      </c>
      <c r="E3748" s="5" t="str">
        <f>IF(OR(A3747&gt;=2^I$9,C3747&lt;=VrefLow),"",DEC2BIN((MOD(D3748,4096)/512),3)&amp;DEC2BIN(MOD(D3748,512),9))</f>
        <v>000101001000</v>
      </c>
      <c r="F3748" s="1" t="str">
        <f>IF(OR(A3747&gt;=2^I$9,C3747&lt;=VrefLow),"",DEC2HEX(D3748,4))</f>
        <v>0148</v>
      </c>
    </row>
    <row r="3749" spans="1:6" x14ac:dyDescent="0.25">
      <c r="A3749" s="2">
        <f>IF(OR(A3748&gt;=2^I$9,C3748&lt;=VrefLow),"",A3748+1)</f>
        <v>3746</v>
      </c>
      <c r="B3749" s="6">
        <f>IF(OR(A3748&gt;=2^I$9,C3748&lt;=VrefLow),"",IF(B3748&lt;=0,"",(B3748-(M$6/(2^I$9)))))</f>
        <v>0.5484374999996191</v>
      </c>
      <c r="C3749" s="6">
        <f>IF(OR(A3748&gt;=2^I$9,C3748&lt;=VrefLow),"",(B3749*M$12)/(M$9+M$12))</f>
        <v>0.21584899000853819</v>
      </c>
      <c r="D3749" s="4">
        <f>IF(OR(A3748&gt;=2^I$9,C3748&lt;=VrefLow),"",ROUND(((C3749-VrefLow)*(2^REsolution))/(VrefHigh-VrefLow),0))</f>
        <v>327</v>
      </c>
      <c r="E3749" s="5" t="str">
        <f>IF(OR(A3748&gt;=2^I$9,C3748&lt;=VrefLow),"",DEC2BIN((MOD(D3749,4096)/512),3)&amp;DEC2BIN(MOD(D3749,512),9))</f>
        <v>000101000111</v>
      </c>
      <c r="F3749" s="1" t="str">
        <f>IF(OR(A3748&gt;=2^I$9,C3748&lt;=VrefLow),"",DEC2HEX(D3749,4))</f>
        <v>0147</v>
      </c>
    </row>
    <row r="3750" spans="1:6" x14ac:dyDescent="0.25">
      <c r="A3750" s="2">
        <f>IF(OR(A3749&gt;=2^I$9,C3749&lt;=VrefLow),"",A3749+1)</f>
        <v>3747</v>
      </c>
      <c r="B3750" s="6">
        <f>IF(OR(A3749&gt;=2^I$9,C3749&lt;=VrefLow),"",IF(B3749&lt;=0,"",(B3749-(M$6/(2^I$9)))))</f>
        <v>0.54687499999961908</v>
      </c>
      <c r="C3750" s="6">
        <f>IF(OR(A3749&gt;=2^I$9,C3749&lt;=VrefLow),"",(B3750*M$12)/(M$9+M$12))</f>
        <v>0.21523403562104904</v>
      </c>
      <c r="D3750" s="4">
        <f>IF(OR(A3749&gt;=2^I$9,C3749&lt;=VrefLow),"",ROUND(((C3750-VrefLow)*(2^REsolution))/(VrefHigh-VrefLow),0))</f>
        <v>327</v>
      </c>
      <c r="E3750" s="5" t="str">
        <f>IF(OR(A3749&gt;=2^I$9,C3749&lt;=VrefLow),"",DEC2BIN((MOD(D3750,4096)/512),3)&amp;DEC2BIN(MOD(D3750,512),9))</f>
        <v>000101000111</v>
      </c>
      <c r="F3750" s="1" t="str">
        <f>IF(OR(A3749&gt;=2^I$9,C3749&lt;=VrefLow),"",DEC2HEX(D3750,4))</f>
        <v>0147</v>
      </c>
    </row>
    <row r="3751" spans="1:6" x14ac:dyDescent="0.25">
      <c r="A3751" s="2">
        <f>IF(OR(A3750&gt;=2^I$9,C3750&lt;=VrefLow),"",A3750+1)</f>
        <v>3748</v>
      </c>
      <c r="B3751" s="6">
        <f>IF(OR(A3750&gt;=2^I$9,C3750&lt;=VrefLow),"",IF(B3750&lt;=0,"",(B3750-(M$6/(2^I$9)))))</f>
        <v>0.54531249999961906</v>
      </c>
      <c r="C3751" s="6">
        <f>IF(OR(A3750&gt;=2^I$9,C3750&lt;=VrefLow),"",(B3751*M$12)/(M$9+M$12))</f>
        <v>0.21461908123355988</v>
      </c>
      <c r="D3751" s="4">
        <f>IF(OR(A3750&gt;=2^I$9,C3750&lt;=VrefLow),"",ROUND(((C3751-VrefLow)*(2^REsolution))/(VrefHigh-VrefLow),0))</f>
        <v>326</v>
      </c>
      <c r="E3751" s="5" t="str">
        <f>IF(OR(A3750&gt;=2^I$9,C3750&lt;=VrefLow),"",DEC2BIN((MOD(D3751,4096)/512),3)&amp;DEC2BIN(MOD(D3751,512),9))</f>
        <v>000101000110</v>
      </c>
      <c r="F3751" s="1" t="str">
        <f>IF(OR(A3750&gt;=2^I$9,C3750&lt;=VrefLow),"",DEC2HEX(D3751,4))</f>
        <v>0146</v>
      </c>
    </row>
    <row r="3752" spans="1:6" x14ac:dyDescent="0.25">
      <c r="A3752" s="2">
        <f>IF(OR(A3751&gt;=2^I$9,C3751&lt;=VrefLow),"",A3751+1)</f>
        <v>3749</v>
      </c>
      <c r="B3752" s="6">
        <f>IF(OR(A3751&gt;=2^I$9,C3751&lt;=VrefLow),"",IF(B3751&lt;=0,"",(B3751-(M$6/(2^I$9)))))</f>
        <v>0.54374999999961904</v>
      </c>
      <c r="C3752" s="6">
        <f>IF(OR(A3751&gt;=2^I$9,C3751&lt;=VrefLow),"",(B3752*M$12)/(M$9+M$12))</f>
        <v>0.21400412684607073</v>
      </c>
      <c r="D3752" s="4">
        <f>IF(OR(A3751&gt;=2^I$9,C3751&lt;=VrefLow),"",ROUND(((C3752-VrefLow)*(2^REsolution))/(VrefHigh-VrefLow),0))</f>
        <v>325</v>
      </c>
      <c r="E3752" s="5" t="str">
        <f>IF(OR(A3751&gt;=2^I$9,C3751&lt;=VrefLow),"",DEC2BIN((MOD(D3752,4096)/512),3)&amp;DEC2BIN(MOD(D3752,512),9))</f>
        <v>000101000101</v>
      </c>
      <c r="F3752" s="1" t="str">
        <f>IF(OR(A3751&gt;=2^I$9,C3751&lt;=VrefLow),"",DEC2HEX(D3752,4))</f>
        <v>0145</v>
      </c>
    </row>
    <row r="3753" spans="1:6" x14ac:dyDescent="0.25">
      <c r="A3753" s="2">
        <f>IF(OR(A3752&gt;=2^I$9,C3752&lt;=VrefLow),"",A3752+1)</f>
        <v>3750</v>
      </c>
      <c r="B3753" s="6">
        <f>IF(OR(A3752&gt;=2^I$9,C3752&lt;=VrefLow),"",IF(B3752&lt;=0,"",(B3752-(M$6/(2^I$9)))))</f>
        <v>0.54218749999961902</v>
      </c>
      <c r="C3753" s="6">
        <f>IF(OR(A3752&gt;=2^I$9,C3752&lt;=VrefLow),"",(B3753*M$12)/(M$9+M$12))</f>
        <v>0.21338917245858158</v>
      </c>
      <c r="D3753" s="4">
        <f>IF(OR(A3752&gt;=2^I$9,C3752&lt;=VrefLow),"",ROUND(((C3753-VrefLow)*(2^REsolution))/(VrefHigh-VrefLow),0))</f>
        <v>324</v>
      </c>
      <c r="E3753" s="5" t="str">
        <f>IF(OR(A3752&gt;=2^I$9,C3752&lt;=VrefLow),"",DEC2BIN((MOD(D3753,4096)/512),3)&amp;DEC2BIN(MOD(D3753,512),9))</f>
        <v>000101000100</v>
      </c>
      <c r="F3753" s="1" t="str">
        <f>IF(OR(A3752&gt;=2^I$9,C3752&lt;=VrefLow),"",DEC2HEX(D3753,4))</f>
        <v>0144</v>
      </c>
    </row>
    <row r="3754" spans="1:6" x14ac:dyDescent="0.25">
      <c r="A3754" s="2">
        <f>IF(OR(A3753&gt;=2^I$9,C3753&lt;=VrefLow),"",A3753+1)</f>
        <v>3751</v>
      </c>
      <c r="B3754" s="6">
        <f>IF(OR(A3753&gt;=2^I$9,C3753&lt;=VrefLow),"",IF(B3753&lt;=0,"",(B3753-(M$6/(2^I$9)))))</f>
        <v>0.54062499999961899</v>
      </c>
      <c r="C3754" s="6">
        <f>IF(OR(A3753&gt;=2^I$9,C3753&lt;=VrefLow),"",(B3754*M$12)/(M$9+M$12))</f>
        <v>0.21277421807109245</v>
      </c>
      <c r="D3754" s="4">
        <f>IF(OR(A3753&gt;=2^I$9,C3753&lt;=VrefLow),"",ROUND(((C3754-VrefLow)*(2^REsolution))/(VrefHigh-VrefLow),0))</f>
        <v>323</v>
      </c>
      <c r="E3754" s="5" t="str">
        <f>IF(OR(A3753&gt;=2^I$9,C3753&lt;=VrefLow),"",DEC2BIN((MOD(D3754,4096)/512),3)&amp;DEC2BIN(MOD(D3754,512),9))</f>
        <v>000101000011</v>
      </c>
      <c r="F3754" s="1" t="str">
        <f>IF(OR(A3753&gt;=2^I$9,C3753&lt;=VrefLow),"",DEC2HEX(D3754,4))</f>
        <v>0143</v>
      </c>
    </row>
    <row r="3755" spans="1:6" x14ac:dyDescent="0.25">
      <c r="A3755" s="2">
        <f>IF(OR(A3754&gt;=2^I$9,C3754&lt;=VrefLow),"",A3754+1)</f>
        <v>3752</v>
      </c>
      <c r="B3755" s="6">
        <f>IF(OR(A3754&gt;=2^I$9,C3754&lt;=VrefLow),"",IF(B3754&lt;=0,"",(B3754-(M$6/(2^I$9)))))</f>
        <v>0.53906249999961897</v>
      </c>
      <c r="C3755" s="6">
        <f>IF(OR(A3754&gt;=2^I$9,C3754&lt;=VrefLow),"",(B3755*M$12)/(M$9+M$12))</f>
        <v>0.2121592636836033</v>
      </c>
      <c r="D3755" s="4">
        <f>IF(OR(A3754&gt;=2^I$9,C3754&lt;=VrefLow),"",ROUND(((C3755-VrefLow)*(2^REsolution))/(VrefHigh-VrefLow),0))</f>
        <v>322</v>
      </c>
      <c r="E3755" s="5" t="str">
        <f>IF(OR(A3754&gt;=2^I$9,C3754&lt;=VrefLow),"",DEC2BIN((MOD(D3755,4096)/512),3)&amp;DEC2BIN(MOD(D3755,512),9))</f>
        <v>000101000010</v>
      </c>
      <c r="F3755" s="1" t="str">
        <f>IF(OR(A3754&gt;=2^I$9,C3754&lt;=VrefLow),"",DEC2HEX(D3755,4))</f>
        <v>0142</v>
      </c>
    </row>
    <row r="3756" spans="1:6" x14ac:dyDescent="0.25">
      <c r="A3756" s="2">
        <f>IF(OR(A3755&gt;=2^I$9,C3755&lt;=VrefLow),"",A3755+1)</f>
        <v>3753</v>
      </c>
      <c r="B3756" s="6">
        <f>IF(OR(A3755&gt;=2^I$9,C3755&lt;=VrefLow),"",IF(B3755&lt;=0,"",(B3755-(M$6/(2^I$9)))))</f>
        <v>0.53749999999961895</v>
      </c>
      <c r="C3756" s="6">
        <f>IF(OR(A3755&gt;=2^I$9,C3755&lt;=VrefLow),"",(B3756*M$12)/(M$9+M$12))</f>
        <v>0.21154430929611415</v>
      </c>
      <c r="D3756" s="4">
        <f>IF(OR(A3755&gt;=2^I$9,C3755&lt;=VrefLow),"",ROUND(((C3756-VrefLow)*(2^REsolution))/(VrefHigh-VrefLow),0))</f>
        <v>321</v>
      </c>
      <c r="E3756" s="5" t="str">
        <f>IF(OR(A3755&gt;=2^I$9,C3755&lt;=VrefLow),"",DEC2BIN((MOD(D3756,4096)/512),3)&amp;DEC2BIN(MOD(D3756,512),9))</f>
        <v>000101000001</v>
      </c>
      <c r="F3756" s="1" t="str">
        <f>IF(OR(A3755&gt;=2^I$9,C3755&lt;=VrefLow),"",DEC2HEX(D3756,4))</f>
        <v>0141</v>
      </c>
    </row>
    <row r="3757" spans="1:6" x14ac:dyDescent="0.25">
      <c r="A3757" s="2">
        <f>IF(OR(A3756&gt;=2^I$9,C3756&lt;=VrefLow),"",A3756+1)</f>
        <v>3754</v>
      </c>
      <c r="B3757" s="6">
        <f>IF(OR(A3756&gt;=2^I$9,C3756&lt;=VrefLow),"",IF(B3756&lt;=0,"",(B3756-(M$6/(2^I$9)))))</f>
        <v>0.53593749999961893</v>
      </c>
      <c r="C3757" s="6">
        <f>IF(OR(A3756&gt;=2^I$9,C3756&lt;=VrefLow),"",(B3757*M$12)/(M$9+M$12))</f>
        <v>0.21092935490862499</v>
      </c>
      <c r="D3757" s="4">
        <f>IF(OR(A3756&gt;=2^I$9,C3756&lt;=VrefLow),"",ROUND(((C3757-VrefLow)*(2^REsolution))/(VrefHigh-VrefLow),0))</f>
        <v>320</v>
      </c>
      <c r="E3757" s="5" t="str">
        <f>IF(OR(A3756&gt;=2^I$9,C3756&lt;=VrefLow),"",DEC2BIN((MOD(D3757,4096)/512),3)&amp;DEC2BIN(MOD(D3757,512),9))</f>
        <v>000101000000</v>
      </c>
      <c r="F3757" s="1" t="str">
        <f>IF(OR(A3756&gt;=2^I$9,C3756&lt;=VrefLow),"",DEC2HEX(D3757,4))</f>
        <v>0140</v>
      </c>
    </row>
    <row r="3758" spans="1:6" x14ac:dyDescent="0.25">
      <c r="A3758" s="2">
        <f>IF(OR(A3757&gt;=2^I$9,C3757&lt;=VrefLow),"",A3757+1)</f>
        <v>3755</v>
      </c>
      <c r="B3758" s="6">
        <f>IF(OR(A3757&gt;=2^I$9,C3757&lt;=VrefLow),"",IF(B3757&lt;=0,"",(B3757-(M$6/(2^I$9)))))</f>
        <v>0.5343749999996189</v>
      </c>
      <c r="C3758" s="6">
        <f>IF(OR(A3757&gt;=2^I$9,C3757&lt;=VrefLow),"",(B3758*M$12)/(M$9+M$12))</f>
        <v>0.21031440052113587</v>
      </c>
      <c r="D3758" s="4">
        <f>IF(OR(A3757&gt;=2^I$9,C3757&lt;=VrefLow),"",ROUND(((C3758-VrefLow)*(2^REsolution))/(VrefHigh-VrefLow),0))</f>
        <v>319</v>
      </c>
      <c r="E3758" s="5" t="str">
        <f>IF(OR(A3757&gt;=2^I$9,C3757&lt;=VrefLow),"",DEC2BIN((MOD(D3758,4096)/512),3)&amp;DEC2BIN(MOD(D3758,512),9))</f>
        <v>000100111111</v>
      </c>
      <c r="F3758" s="1" t="str">
        <f>IF(OR(A3757&gt;=2^I$9,C3757&lt;=VrefLow),"",DEC2HEX(D3758,4))</f>
        <v>013F</v>
      </c>
    </row>
    <row r="3759" spans="1:6" x14ac:dyDescent="0.25">
      <c r="A3759" s="2">
        <f>IF(OR(A3758&gt;=2^I$9,C3758&lt;=VrefLow),"",A3758+1)</f>
        <v>3756</v>
      </c>
      <c r="B3759" s="6">
        <f>IF(OR(A3758&gt;=2^I$9,C3758&lt;=VrefLow),"",IF(B3758&lt;=0,"",(B3758-(M$6/(2^I$9)))))</f>
        <v>0.53281249999961888</v>
      </c>
      <c r="C3759" s="6">
        <f>IF(OR(A3758&gt;=2^I$9,C3758&lt;=VrefLow),"",(B3759*M$12)/(M$9+M$12))</f>
        <v>0.20969944613364672</v>
      </c>
      <c r="D3759" s="4">
        <f>IF(OR(A3758&gt;=2^I$9,C3758&lt;=VrefLow),"",ROUND(((C3759-VrefLow)*(2^REsolution))/(VrefHigh-VrefLow),0))</f>
        <v>318</v>
      </c>
      <c r="E3759" s="5" t="str">
        <f>IF(OR(A3758&gt;=2^I$9,C3758&lt;=VrefLow),"",DEC2BIN((MOD(D3759,4096)/512),3)&amp;DEC2BIN(MOD(D3759,512),9))</f>
        <v>000100111110</v>
      </c>
      <c r="F3759" s="1" t="str">
        <f>IF(OR(A3758&gt;=2^I$9,C3758&lt;=VrefLow),"",DEC2HEX(D3759,4))</f>
        <v>013E</v>
      </c>
    </row>
    <row r="3760" spans="1:6" x14ac:dyDescent="0.25">
      <c r="A3760" s="2">
        <f>IF(OR(A3759&gt;=2^I$9,C3759&lt;=VrefLow),"",A3759+1)</f>
        <v>3757</v>
      </c>
      <c r="B3760" s="6">
        <f>IF(OR(A3759&gt;=2^I$9,C3759&lt;=VrefLow),"",IF(B3759&lt;=0,"",(B3759-(M$6/(2^I$9)))))</f>
        <v>0.53124999999961886</v>
      </c>
      <c r="C3760" s="6">
        <f>IF(OR(A3759&gt;=2^I$9,C3759&lt;=VrefLow),"",(B3760*M$12)/(M$9+M$12))</f>
        <v>0.20908449174615754</v>
      </c>
      <c r="D3760" s="4">
        <f>IF(OR(A3759&gt;=2^I$9,C3759&lt;=VrefLow),"",ROUND(((C3760-VrefLow)*(2^REsolution))/(VrefHigh-VrefLow),0))</f>
        <v>317</v>
      </c>
      <c r="E3760" s="5" t="str">
        <f>IF(OR(A3759&gt;=2^I$9,C3759&lt;=VrefLow),"",DEC2BIN((MOD(D3760,4096)/512),3)&amp;DEC2BIN(MOD(D3760,512),9))</f>
        <v>000100111101</v>
      </c>
      <c r="F3760" s="1" t="str">
        <f>IF(OR(A3759&gt;=2^I$9,C3759&lt;=VrefLow),"",DEC2HEX(D3760,4))</f>
        <v>013D</v>
      </c>
    </row>
    <row r="3761" spans="1:6" x14ac:dyDescent="0.25">
      <c r="A3761" s="2">
        <f>IF(OR(A3760&gt;=2^I$9,C3760&lt;=VrefLow),"",A3760+1)</f>
        <v>3758</v>
      </c>
      <c r="B3761" s="6">
        <f>IF(OR(A3760&gt;=2^I$9,C3760&lt;=VrefLow),"",IF(B3760&lt;=0,"",(B3760-(M$6/(2^I$9)))))</f>
        <v>0.52968749999961884</v>
      </c>
      <c r="C3761" s="6">
        <f>IF(OR(A3760&gt;=2^I$9,C3760&lt;=VrefLow),"",(B3761*M$12)/(M$9+M$12))</f>
        <v>0.20846953735866838</v>
      </c>
      <c r="D3761" s="4">
        <f>IF(OR(A3760&gt;=2^I$9,C3760&lt;=VrefLow),"",ROUND(((C3761-VrefLow)*(2^REsolution))/(VrefHigh-VrefLow),0))</f>
        <v>316</v>
      </c>
      <c r="E3761" s="5" t="str">
        <f>IF(OR(A3760&gt;=2^I$9,C3760&lt;=VrefLow),"",DEC2BIN((MOD(D3761,4096)/512),3)&amp;DEC2BIN(MOD(D3761,512),9))</f>
        <v>000100111100</v>
      </c>
      <c r="F3761" s="1" t="str">
        <f>IF(OR(A3760&gt;=2^I$9,C3760&lt;=VrefLow),"",DEC2HEX(D3761,4))</f>
        <v>013C</v>
      </c>
    </row>
    <row r="3762" spans="1:6" x14ac:dyDescent="0.25">
      <c r="A3762" s="2">
        <f>IF(OR(A3761&gt;=2^I$9,C3761&lt;=VrefLow),"",A3761+1)</f>
        <v>3759</v>
      </c>
      <c r="B3762" s="6">
        <f>IF(OR(A3761&gt;=2^I$9,C3761&lt;=VrefLow),"",IF(B3761&lt;=0,"",(B3761-(M$6/(2^I$9)))))</f>
        <v>0.52812499999961882</v>
      </c>
      <c r="C3762" s="6">
        <f>IF(OR(A3761&gt;=2^I$9,C3761&lt;=VrefLow),"",(B3762*M$12)/(M$9+M$12))</f>
        <v>0.20785458297117926</v>
      </c>
      <c r="D3762" s="4">
        <f>IF(OR(A3761&gt;=2^I$9,C3761&lt;=VrefLow),"",ROUND(((C3762-VrefLow)*(2^REsolution))/(VrefHigh-VrefLow),0))</f>
        <v>315</v>
      </c>
      <c r="E3762" s="5" t="str">
        <f>IF(OR(A3761&gt;=2^I$9,C3761&lt;=VrefLow),"",DEC2BIN((MOD(D3762,4096)/512),3)&amp;DEC2BIN(MOD(D3762,512),9))</f>
        <v>000100111011</v>
      </c>
      <c r="F3762" s="1" t="str">
        <f>IF(OR(A3761&gt;=2^I$9,C3761&lt;=VrefLow),"",DEC2HEX(D3762,4))</f>
        <v>013B</v>
      </c>
    </row>
    <row r="3763" spans="1:6" x14ac:dyDescent="0.25">
      <c r="A3763" s="2">
        <f>IF(OR(A3762&gt;=2^I$9,C3762&lt;=VrefLow),"",A3762+1)</f>
        <v>3760</v>
      </c>
      <c r="B3763" s="6">
        <f>IF(OR(A3762&gt;=2^I$9,C3762&lt;=VrefLow),"",IF(B3762&lt;=0,"",(B3762-(M$6/(2^I$9)))))</f>
        <v>0.52656249999961879</v>
      </c>
      <c r="C3763" s="6">
        <f>IF(OR(A3762&gt;=2^I$9,C3762&lt;=VrefLow),"",(B3763*M$12)/(M$9+M$12))</f>
        <v>0.20723962858369011</v>
      </c>
      <c r="D3763" s="4">
        <f>IF(OR(A3762&gt;=2^I$9,C3762&lt;=VrefLow),"",ROUND(((C3763-VrefLow)*(2^REsolution))/(VrefHigh-VrefLow),0))</f>
        <v>314</v>
      </c>
      <c r="E3763" s="5" t="str">
        <f>IF(OR(A3762&gt;=2^I$9,C3762&lt;=VrefLow),"",DEC2BIN((MOD(D3763,4096)/512),3)&amp;DEC2BIN(MOD(D3763,512),9))</f>
        <v>000100111010</v>
      </c>
      <c r="F3763" s="1" t="str">
        <f>IF(OR(A3762&gt;=2^I$9,C3762&lt;=VrefLow),"",DEC2HEX(D3763,4))</f>
        <v>013A</v>
      </c>
    </row>
    <row r="3764" spans="1:6" x14ac:dyDescent="0.25">
      <c r="A3764" s="2">
        <f>IF(OR(A3763&gt;=2^I$9,C3763&lt;=VrefLow),"",A3763+1)</f>
        <v>3761</v>
      </c>
      <c r="B3764" s="6">
        <f>IF(OR(A3763&gt;=2^I$9,C3763&lt;=VrefLow),"",IF(B3763&lt;=0,"",(B3763-(M$6/(2^I$9)))))</f>
        <v>0.52499999999961877</v>
      </c>
      <c r="C3764" s="6">
        <f>IF(OR(A3763&gt;=2^I$9,C3763&lt;=VrefLow),"",(B3764*M$12)/(M$9+M$12))</f>
        <v>0.20662467419620095</v>
      </c>
      <c r="D3764" s="4">
        <f>IF(OR(A3763&gt;=2^I$9,C3763&lt;=VrefLow),"",ROUND(((C3764-VrefLow)*(2^REsolution))/(VrefHigh-VrefLow),0))</f>
        <v>313</v>
      </c>
      <c r="E3764" s="5" t="str">
        <f>IF(OR(A3763&gt;=2^I$9,C3763&lt;=VrefLow),"",DEC2BIN((MOD(D3764,4096)/512),3)&amp;DEC2BIN(MOD(D3764,512),9))</f>
        <v>000100111001</v>
      </c>
      <c r="F3764" s="1" t="str">
        <f>IF(OR(A3763&gt;=2^I$9,C3763&lt;=VrefLow),"",DEC2HEX(D3764,4))</f>
        <v>0139</v>
      </c>
    </row>
    <row r="3765" spans="1:6" x14ac:dyDescent="0.25">
      <c r="A3765" s="2">
        <f>IF(OR(A3764&gt;=2^I$9,C3764&lt;=VrefLow),"",A3764+1)</f>
        <v>3762</v>
      </c>
      <c r="B3765" s="6">
        <f>IF(OR(A3764&gt;=2^I$9,C3764&lt;=VrefLow),"",IF(B3764&lt;=0,"",(B3764-(M$6/(2^I$9)))))</f>
        <v>0.52343749999961875</v>
      </c>
      <c r="C3765" s="6">
        <f>IF(OR(A3764&gt;=2^I$9,C3764&lt;=VrefLow),"",(B3765*M$12)/(M$9+M$12))</f>
        <v>0.2060097198087118</v>
      </c>
      <c r="D3765" s="4">
        <f>IF(OR(A3764&gt;=2^I$9,C3764&lt;=VrefLow),"",ROUND(((C3765-VrefLow)*(2^REsolution))/(VrefHigh-VrefLow),0))</f>
        <v>313</v>
      </c>
      <c r="E3765" s="5" t="str">
        <f>IF(OR(A3764&gt;=2^I$9,C3764&lt;=VrefLow),"",DEC2BIN((MOD(D3765,4096)/512),3)&amp;DEC2BIN(MOD(D3765,512),9))</f>
        <v>000100111001</v>
      </c>
      <c r="F3765" s="1" t="str">
        <f>IF(OR(A3764&gt;=2^I$9,C3764&lt;=VrefLow),"",DEC2HEX(D3765,4))</f>
        <v>0139</v>
      </c>
    </row>
    <row r="3766" spans="1:6" x14ac:dyDescent="0.25">
      <c r="A3766" s="2">
        <f>IF(OR(A3765&gt;=2^I$9,C3765&lt;=VrefLow),"",A3765+1)</f>
        <v>3763</v>
      </c>
      <c r="B3766" s="6">
        <f>IF(OR(A3765&gt;=2^I$9,C3765&lt;=VrefLow),"",IF(B3765&lt;=0,"",(B3765-(M$6/(2^I$9)))))</f>
        <v>0.52187499999961873</v>
      </c>
      <c r="C3766" s="6">
        <f>IF(OR(A3765&gt;=2^I$9,C3765&lt;=VrefLow),"",(B3766*M$12)/(M$9+M$12))</f>
        <v>0.20539476542122267</v>
      </c>
      <c r="D3766" s="4">
        <f>IF(OR(A3765&gt;=2^I$9,C3765&lt;=VrefLow),"",ROUND(((C3766-VrefLow)*(2^REsolution))/(VrefHigh-VrefLow),0))</f>
        <v>312</v>
      </c>
      <c r="E3766" s="5" t="str">
        <f>IF(OR(A3765&gt;=2^I$9,C3765&lt;=VrefLow),"",DEC2BIN((MOD(D3766,4096)/512),3)&amp;DEC2BIN(MOD(D3766,512),9))</f>
        <v>000100111000</v>
      </c>
      <c r="F3766" s="1" t="str">
        <f>IF(OR(A3765&gt;=2^I$9,C3765&lt;=VrefLow),"",DEC2HEX(D3766,4))</f>
        <v>0138</v>
      </c>
    </row>
    <row r="3767" spans="1:6" x14ac:dyDescent="0.25">
      <c r="A3767" s="2">
        <f>IF(OR(A3766&gt;=2^I$9,C3766&lt;=VrefLow),"",A3766+1)</f>
        <v>3764</v>
      </c>
      <c r="B3767" s="6">
        <f>IF(OR(A3766&gt;=2^I$9,C3766&lt;=VrefLow),"",IF(B3766&lt;=0,"",(B3766-(M$6/(2^I$9)))))</f>
        <v>0.52031249999961871</v>
      </c>
      <c r="C3767" s="6">
        <f>IF(OR(A3766&gt;=2^I$9,C3766&lt;=VrefLow),"",(B3767*M$12)/(M$9+M$12))</f>
        <v>0.20477981103373352</v>
      </c>
      <c r="D3767" s="4">
        <f>IF(OR(A3766&gt;=2^I$9,C3766&lt;=VrefLow),"",ROUND(((C3767-VrefLow)*(2^REsolution))/(VrefHigh-VrefLow),0))</f>
        <v>311</v>
      </c>
      <c r="E3767" s="5" t="str">
        <f>IF(OR(A3766&gt;=2^I$9,C3766&lt;=VrefLow),"",DEC2BIN((MOD(D3767,4096)/512),3)&amp;DEC2BIN(MOD(D3767,512),9))</f>
        <v>000100110111</v>
      </c>
      <c r="F3767" s="1" t="str">
        <f>IF(OR(A3766&gt;=2^I$9,C3766&lt;=VrefLow),"",DEC2HEX(D3767,4))</f>
        <v>0137</v>
      </c>
    </row>
    <row r="3768" spans="1:6" x14ac:dyDescent="0.25">
      <c r="A3768" s="2">
        <f>IF(OR(A3767&gt;=2^I$9,C3767&lt;=VrefLow),"",A3767+1)</f>
        <v>3765</v>
      </c>
      <c r="B3768" s="6">
        <f>IF(OR(A3767&gt;=2^I$9,C3767&lt;=VrefLow),"",IF(B3767&lt;=0,"",(B3767-(M$6/(2^I$9)))))</f>
        <v>0.51874999999961868</v>
      </c>
      <c r="C3768" s="6">
        <f>IF(OR(A3767&gt;=2^I$9,C3767&lt;=VrefLow),"",(B3768*M$12)/(M$9+M$12))</f>
        <v>0.20416485664624437</v>
      </c>
      <c r="D3768" s="4">
        <f>IF(OR(A3767&gt;=2^I$9,C3767&lt;=VrefLow),"",ROUND(((C3768-VrefLow)*(2^REsolution))/(VrefHigh-VrefLow),0))</f>
        <v>310</v>
      </c>
      <c r="E3768" s="5" t="str">
        <f>IF(OR(A3767&gt;=2^I$9,C3767&lt;=VrefLow),"",DEC2BIN((MOD(D3768,4096)/512),3)&amp;DEC2BIN(MOD(D3768,512),9))</f>
        <v>000100110110</v>
      </c>
      <c r="F3768" s="1" t="str">
        <f>IF(OR(A3767&gt;=2^I$9,C3767&lt;=VrefLow),"",DEC2HEX(D3768,4))</f>
        <v>0136</v>
      </c>
    </row>
    <row r="3769" spans="1:6" x14ac:dyDescent="0.25">
      <c r="A3769" s="2">
        <f>IF(OR(A3768&gt;=2^I$9,C3768&lt;=VrefLow),"",A3768+1)</f>
        <v>3766</v>
      </c>
      <c r="B3769" s="6">
        <f>IF(OR(A3768&gt;=2^I$9,C3768&lt;=VrefLow),"",IF(B3768&lt;=0,"",(B3768-(M$6/(2^I$9)))))</f>
        <v>0.51718749999961866</v>
      </c>
      <c r="C3769" s="6">
        <f>IF(OR(A3768&gt;=2^I$9,C3768&lt;=VrefLow),"",(B3769*M$12)/(M$9+M$12))</f>
        <v>0.20354990225875522</v>
      </c>
      <c r="D3769" s="4">
        <f>IF(OR(A3768&gt;=2^I$9,C3768&lt;=VrefLow),"",ROUND(((C3769-VrefLow)*(2^REsolution))/(VrefHigh-VrefLow),0))</f>
        <v>309</v>
      </c>
      <c r="E3769" s="5" t="str">
        <f>IF(OR(A3768&gt;=2^I$9,C3768&lt;=VrefLow),"",DEC2BIN((MOD(D3769,4096)/512),3)&amp;DEC2BIN(MOD(D3769,512),9))</f>
        <v>000100110101</v>
      </c>
      <c r="F3769" s="1" t="str">
        <f>IF(OR(A3768&gt;=2^I$9,C3768&lt;=VrefLow),"",DEC2HEX(D3769,4))</f>
        <v>0135</v>
      </c>
    </row>
    <row r="3770" spans="1:6" x14ac:dyDescent="0.25">
      <c r="A3770" s="2">
        <f>IF(OR(A3769&gt;=2^I$9,C3769&lt;=VrefLow),"",A3769+1)</f>
        <v>3767</v>
      </c>
      <c r="B3770" s="6">
        <f>IF(OR(A3769&gt;=2^I$9,C3769&lt;=VrefLow),"",IF(B3769&lt;=0,"",(B3769-(M$6/(2^I$9)))))</f>
        <v>0.51562499999961864</v>
      </c>
      <c r="C3770" s="6">
        <f>IF(OR(A3769&gt;=2^I$9,C3769&lt;=VrefLow),"",(B3770*M$12)/(M$9+M$12))</f>
        <v>0.20293494787126606</v>
      </c>
      <c r="D3770" s="4">
        <f>IF(OR(A3769&gt;=2^I$9,C3769&lt;=VrefLow),"",ROUND(((C3770-VrefLow)*(2^REsolution))/(VrefHigh-VrefLow),0))</f>
        <v>308</v>
      </c>
      <c r="E3770" s="5" t="str">
        <f>IF(OR(A3769&gt;=2^I$9,C3769&lt;=VrefLow),"",DEC2BIN((MOD(D3770,4096)/512),3)&amp;DEC2BIN(MOD(D3770,512),9))</f>
        <v>000100110100</v>
      </c>
      <c r="F3770" s="1" t="str">
        <f>IF(OR(A3769&gt;=2^I$9,C3769&lt;=VrefLow),"",DEC2HEX(D3770,4))</f>
        <v>0134</v>
      </c>
    </row>
    <row r="3771" spans="1:6" x14ac:dyDescent="0.25">
      <c r="A3771" s="2">
        <f>IF(OR(A3770&gt;=2^I$9,C3770&lt;=VrefLow),"",A3770+1)</f>
        <v>3768</v>
      </c>
      <c r="B3771" s="6">
        <f>IF(OR(A3770&gt;=2^I$9,C3770&lt;=VrefLow),"",IF(B3770&lt;=0,"",(B3770-(M$6/(2^I$9)))))</f>
        <v>0.51406249999961862</v>
      </c>
      <c r="C3771" s="6">
        <f>IF(OR(A3770&gt;=2^I$9,C3770&lt;=VrefLow),"",(B3771*M$12)/(M$9+M$12))</f>
        <v>0.20231999348377691</v>
      </c>
      <c r="D3771" s="4">
        <f>IF(OR(A3770&gt;=2^I$9,C3770&lt;=VrefLow),"",ROUND(((C3771-VrefLow)*(2^REsolution))/(VrefHigh-VrefLow),0))</f>
        <v>307</v>
      </c>
      <c r="E3771" s="5" t="str">
        <f>IF(OR(A3770&gt;=2^I$9,C3770&lt;=VrefLow),"",DEC2BIN((MOD(D3771,4096)/512),3)&amp;DEC2BIN(MOD(D3771,512),9))</f>
        <v>000100110011</v>
      </c>
      <c r="F3771" s="1" t="str">
        <f>IF(OR(A3770&gt;=2^I$9,C3770&lt;=VrefLow),"",DEC2HEX(D3771,4))</f>
        <v>0133</v>
      </c>
    </row>
    <row r="3772" spans="1:6" x14ac:dyDescent="0.25">
      <c r="A3772" s="2">
        <f>IF(OR(A3771&gt;=2^I$9,C3771&lt;=VrefLow),"",A3771+1)</f>
        <v>3769</v>
      </c>
      <c r="B3772" s="6">
        <f>IF(OR(A3771&gt;=2^I$9,C3771&lt;=VrefLow),"",IF(B3771&lt;=0,"",(B3771-(M$6/(2^I$9)))))</f>
        <v>0.51249999999961859</v>
      </c>
      <c r="C3772" s="6">
        <f>IF(OR(A3771&gt;=2^I$9,C3771&lt;=VrefLow),"",(B3772*M$12)/(M$9+M$12))</f>
        <v>0.20170503909628776</v>
      </c>
      <c r="D3772" s="4">
        <f>IF(OR(A3771&gt;=2^I$9,C3771&lt;=VrefLow),"",ROUND(((C3772-VrefLow)*(2^REsolution))/(VrefHigh-VrefLow),0))</f>
        <v>306</v>
      </c>
      <c r="E3772" s="5" t="str">
        <f>IF(OR(A3771&gt;=2^I$9,C3771&lt;=VrefLow),"",DEC2BIN((MOD(D3772,4096)/512),3)&amp;DEC2BIN(MOD(D3772,512),9))</f>
        <v>000100110010</v>
      </c>
      <c r="F3772" s="1" t="str">
        <f>IF(OR(A3771&gt;=2^I$9,C3771&lt;=VrefLow),"",DEC2HEX(D3772,4))</f>
        <v>0132</v>
      </c>
    </row>
    <row r="3773" spans="1:6" x14ac:dyDescent="0.25">
      <c r="A3773" s="2">
        <f>IF(OR(A3772&gt;=2^I$9,C3772&lt;=VrefLow),"",A3772+1)</f>
        <v>3770</v>
      </c>
      <c r="B3773" s="6">
        <f>IF(OR(A3772&gt;=2^I$9,C3772&lt;=VrefLow),"",IF(B3772&lt;=0,"",(B3772-(M$6/(2^I$9)))))</f>
        <v>0.51093749999961857</v>
      </c>
      <c r="C3773" s="6">
        <f>IF(OR(A3772&gt;=2^I$9,C3772&lt;=VrefLow),"",(B3773*M$12)/(M$9+M$12))</f>
        <v>0.20109008470879861</v>
      </c>
      <c r="D3773" s="4">
        <f>IF(OR(A3772&gt;=2^I$9,C3772&lt;=VrefLow),"",ROUND(((C3773-VrefLow)*(2^REsolution))/(VrefHigh-VrefLow),0))</f>
        <v>305</v>
      </c>
      <c r="E3773" s="5" t="str">
        <f>IF(OR(A3772&gt;=2^I$9,C3772&lt;=VrefLow),"",DEC2BIN((MOD(D3773,4096)/512),3)&amp;DEC2BIN(MOD(D3773,512),9))</f>
        <v>000100110001</v>
      </c>
      <c r="F3773" s="1" t="str">
        <f>IF(OR(A3772&gt;=2^I$9,C3772&lt;=VrefLow),"",DEC2HEX(D3773,4))</f>
        <v>0131</v>
      </c>
    </row>
    <row r="3774" spans="1:6" x14ac:dyDescent="0.25">
      <c r="A3774" s="2">
        <f>IF(OR(A3773&gt;=2^I$9,C3773&lt;=VrefLow),"",A3773+1)</f>
        <v>3771</v>
      </c>
      <c r="B3774" s="6">
        <f>IF(OR(A3773&gt;=2^I$9,C3773&lt;=VrefLow),"",IF(B3773&lt;=0,"",(B3773-(M$6/(2^I$9)))))</f>
        <v>0.50937499999961855</v>
      </c>
      <c r="C3774" s="6">
        <f>IF(OR(A3773&gt;=2^I$9,C3773&lt;=VrefLow),"",(B3774*M$12)/(M$9+M$12))</f>
        <v>0.20047513032130948</v>
      </c>
      <c r="D3774" s="4">
        <f>IF(OR(A3773&gt;=2^I$9,C3773&lt;=VrefLow),"",ROUND(((C3774-VrefLow)*(2^REsolution))/(VrefHigh-VrefLow),0))</f>
        <v>304</v>
      </c>
      <c r="E3774" s="5" t="str">
        <f>IF(OR(A3773&gt;=2^I$9,C3773&lt;=VrefLow),"",DEC2BIN((MOD(D3774,4096)/512),3)&amp;DEC2BIN(MOD(D3774,512),9))</f>
        <v>000100110000</v>
      </c>
      <c r="F3774" s="1" t="str">
        <f>IF(OR(A3773&gt;=2^I$9,C3773&lt;=VrefLow),"",DEC2HEX(D3774,4))</f>
        <v>0130</v>
      </c>
    </row>
    <row r="3775" spans="1:6" x14ac:dyDescent="0.25">
      <c r="A3775" s="2">
        <f>IF(OR(A3774&gt;=2^I$9,C3774&lt;=VrefLow),"",A3774+1)</f>
        <v>3772</v>
      </c>
      <c r="B3775" s="6">
        <f>IF(OR(A3774&gt;=2^I$9,C3774&lt;=VrefLow),"",IF(B3774&lt;=0,"",(B3774-(M$6/(2^I$9)))))</f>
        <v>0.50781249999961853</v>
      </c>
      <c r="C3775" s="6">
        <f>IF(OR(A3774&gt;=2^I$9,C3774&lt;=VrefLow),"",(B3775*M$12)/(M$9+M$12))</f>
        <v>0.19986017593382033</v>
      </c>
      <c r="D3775" s="4">
        <f>IF(OR(A3774&gt;=2^I$9,C3774&lt;=VrefLow),"",ROUND(((C3775-VrefLow)*(2^REsolution))/(VrefHigh-VrefLow),0))</f>
        <v>303</v>
      </c>
      <c r="E3775" s="5" t="str">
        <f>IF(OR(A3774&gt;=2^I$9,C3774&lt;=VrefLow),"",DEC2BIN((MOD(D3775,4096)/512),3)&amp;DEC2BIN(MOD(D3775,512),9))</f>
        <v>000100101111</v>
      </c>
      <c r="F3775" s="1" t="str">
        <f>IF(OR(A3774&gt;=2^I$9,C3774&lt;=VrefLow),"",DEC2HEX(D3775,4))</f>
        <v>012F</v>
      </c>
    </row>
    <row r="3776" spans="1:6" x14ac:dyDescent="0.25">
      <c r="A3776" s="2">
        <f>IF(OR(A3775&gt;=2^I$9,C3775&lt;=VrefLow),"",A3775+1)</f>
        <v>3773</v>
      </c>
      <c r="B3776" s="6">
        <f>IF(OR(A3775&gt;=2^I$9,C3775&lt;=VrefLow),"",IF(B3775&lt;=0,"",(B3775-(M$6/(2^I$9)))))</f>
        <v>0.50624999999961851</v>
      </c>
      <c r="C3776" s="6">
        <f>IF(OR(A3775&gt;=2^I$9,C3775&lt;=VrefLow),"",(B3776*M$12)/(M$9+M$12))</f>
        <v>0.19924522154633117</v>
      </c>
      <c r="D3776" s="4">
        <f>IF(OR(A3775&gt;=2^I$9,C3775&lt;=VrefLow),"",ROUND(((C3776-VrefLow)*(2^REsolution))/(VrefHigh-VrefLow),0))</f>
        <v>302</v>
      </c>
      <c r="E3776" s="5" t="str">
        <f>IF(OR(A3775&gt;=2^I$9,C3775&lt;=VrefLow),"",DEC2BIN((MOD(D3776,4096)/512),3)&amp;DEC2BIN(MOD(D3776,512),9))</f>
        <v>000100101110</v>
      </c>
      <c r="F3776" s="1" t="str">
        <f>IF(OR(A3775&gt;=2^I$9,C3775&lt;=VrefLow),"",DEC2HEX(D3776,4))</f>
        <v>012E</v>
      </c>
    </row>
    <row r="3777" spans="1:6" x14ac:dyDescent="0.25">
      <c r="A3777" s="2">
        <f>IF(OR(A3776&gt;=2^I$9,C3776&lt;=VrefLow),"",A3776+1)</f>
        <v>3774</v>
      </c>
      <c r="B3777" s="6">
        <f>IF(OR(A3776&gt;=2^I$9,C3776&lt;=VrefLow),"",IF(B3776&lt;=0,"",(B3776-(M$6/(2^I$9)))))</f>
        <v>0.50468749999961848</v>
      </c>
      <c r="C3777" s="6">
        <f>IF(OR(A3776&gt;=2^I$9,C3776&lt;=VrefLow),"",(B3777*M$12)/(M$9+M$12))</f>
        <v>0.19863026715884202</v>
      </c>
      <c r="D3777" s="4">
        <f>IF(OR(A3776&gt;=2^I$9,C3776&lt;=VrefLow),"",ROUND(((C3777-VrefLow)*(2^REsolution))/(VrefHigh-VrefLow),0))</f>
        <v>301</v>
      </c>
      <c r="E3777" s="5" t="str">
        <f>IF(OR(A3776&gt;=2^I$9,C3776&lt;=VrefLow),"",DEC2BIN((MOD(D3777,4096)/512),3)&amp;DEC2BIN(MOD(D3777,512),9))</f>
        <v>000100101101</v>
      </c>
      <c r="F3777" s="1" t="str">
        <f>IF(OR(A3776&gt;=2^I$9,C3776&lt;=VrefLow),"",DEC2HEX(D3777,4))</f>
        <v>012D</v>
      </c>
    </row>
    <row r="3778" spans="1:6" x14ac:dyDescent="0.25">
      <c r="A3778" s="2">
        <f>IF(OR(A3777&gt;=2^I$9,C3777&lt;=VrefLow),"",A3777+1)</f>
        <v>3775</v>
      </c>
      <c r="B3778" s="6">
        <f>IF(OR(A3777&gt;=2^I$9,C3777&lt;=VrefLow),"",IF(B3777&lt;=0,"",(B3777-(M$6/(2^I$9)))))</f>
        <v>0.50312499999961846</v>
      </c>
      <c r="C3778" s="6">
        <f>IF(OR(A3777&gt;=2^I$9,C3777&lt;=VrefLow),"",(B3778*M$12)/(M$9+M$12))</f>
        <v>0.1980153127713529</v>
      </c>
      <c r="D3778" s="4">
        <f>IF(OR(A3777&gt;=2^I$9,C3777&lt;=VrefLow),"",ROUND(((C3778-VrefLow)*(2^REsolution))/(VrefHigh-VrefLow),0))</f>
        <v>300</v>
      </c>
      <c r="E3778" s="5" t="str">
        <f>IF(OR(A3777&gt;=2^I$9,C3777&lt;=VrefLow),"",DEC2BIN((MOD(D3778,4096)/512),3)&amp;DEC2BIN(MOD(D3778,512),9))</f>
        <v>000100101100</v>
      </c>
      <c r="F3778" s="1" t="str">
        <f>IF(OR(A3777&gt;=2^I$9,C3777&lt;=VrefLow),"",DEC2HEX(D3778,4))</f>
        <v>012C</v>
      </c>
    </row>
    <row r="3779" spans="1:6" x14ac:dyDescent="0.25">
      <c r="A3779" s="2">
        <f>IF(OR(A3778&gt;=2^I$9,C3778&lt;=VrefLow),"",A3778+1)</f>
        <v>3776</v>
      </c>
      <c r="B3779" s="6">
        <f>IF(OR(A3778&gt;=2^I$9,C3778&lt;=VrefLow),"",IF(B3778&lt;=0,"",(B3778-(M$6/(2^I$9)))))</f>
        <v>0.50156249999961844</v>
      </c>
      <c r="C3779" s="6">
        <f>IF(OR(A3778&gt;=2^I$9,C3778&lt;=VrefLow),"",(B3779*M$12)/(M$9+M$12))</f>
        <v>0.19740035838386374</v>
      </c>
      <c r="D3779" s="4">
        <f>IF(OR(A3778&gt;=2^I$9,C3778&lt;=VrefLow),"",ROUND(((C3779-VrefLow)*(2^REsolution))/(VrefHigh-VrefLow),0))</f>
        <v>299</v>
      </c>
      <c r="E3779" s="5" t="str">
        <f>IF(OR(A3778&gt;=2^I$9,C3778&lt;=VrefLow),"",DEC2BIN((MOD(D3779,4096)/512),3)&amp;DEC2BIN(MOD(D3779,512),9))</f>
        <v>000100101011</v>
      </c>
      <c r="F3779" s="1" t="str">
        <f>IF(OR(A3778&gt;=2^I$9,C3778&lt;=VrefLow),"",DEC2HEX(D3779,4))</f>
        <v>012B</v>
      </c>
    </row>
    <row r="3780" spans="1:6" x14ac:dyDescent="0.25">
      <c r="A3780" s="2">
        <f>IF(OR(A3779&gt;=2^I$9,C3779&lt;=VrefLow),"",A3779+1)</f>
        <v>3777</v>
      </c>
      <c r="B3780" s="6">
        <f>IF(OR(A3779&gt;=2^I$9,C3779&lt;=VrefLow),"",IF(B3779&lt;=0,"",(B3779-(M$6/(2^I$9)))))</f>
        <v>0.49999999999961842</v>
      </c>
      <c r="C3780" s="6">
        <f>IF(OR(A3779&gt;=2^I$9,C3779&lt;=VrefLow),"",(B3780*M$12)/(M$9+M$12))</f>
        <v>0.19678540399637459</v>
      </c>
      <c r="D3780" s="4">
        <f>IF(OR(A3779&gt;=2^I$9,C3779&lt;=VrefLow),"",ROUND(((C3780-VrefLow)*(2^REsolution))/(VrefHigh-VrefLow),0))</f>
        <v>299</v>
      </c>
      <c r="E3780" s="5" t="str">
        <f>IF(OR(A3779&gt;=2^I$9,C3779&lt;=VrefLow),"",DEC2BIN((MOD(D3780,4096)/512),3)&amp;DEC2BIN(MOD(D3780,512),9))</f>
        <v>000100101011</v>
      </c>
      <c r="F3780" s="1" t="str">
        <f>IF(OR(A3779&gt;=2^I$9,C3779&lt;=VrefLow),"",DEC2HEX(D3780,4))</f>
        <v>012B</v>
      </c>
    </row>
    <row r="3781" spans="1:6" x14ac:dyDescent="0.25">
      <c r="A3781" s="2">
        <f>IF(OR(A3780&gt;=2^I$9,C3780&lt;=VrefLow),"",A3780+1)</f>
        <v>3778</v>
      </c>
      <c r="B3781" s="6">
        <f>IF(OR(A3780&gt;=2^I$9,C3780&lt;=VrefLow),"",IF(B3780&lt;=0,"",(B3780-(M$6/(2^I$9)))))</f>
        <v>0.49843749999961839</v>
      </c>
      <c r="C3781" s="6">
        <f>IF(OR(A3780&gt;=2^I$9,C3780&lt;=VrefLow),"",(B3781*M$12)/(M$9+M$12))</f>
        <v>0.19617044960888541</v>
      </c>
      <c r="D3781" s="4">
        <f>IF(OR(A3780&gt;=2^I$9,C3780&lt;=VrefLow),"",ROUND(((C3781-VrefLow)*(2^REsolution))/(VrefHigh-VrefLow),0))</f>
        <v>298</v>
      </c>
      <c r="E3781" s="5" t="str">
        <f>IF(OR(A3780&gt;=2^I$9,C3780&lt;=VrefLow),"",DEC2BIN((MOD(D3781,4096)/512),3)&amp;DEC2BIN(MOD(D3781,512),9))</f>
        <v>000100101010</v>
      </c>
      <c r="F3781" s="1" t="str">
        <f>IF(OR(A3780&gt;=2^I$9,C3780&lt;=VrefLow),"",DEC2HEX(D3781,4))</f>
        <v>012A</v>
      </c>
    </row>
    <row r="3782" spans="1:6" x14ac:dyDescent="0.25">
      <c r="A3782" s="2">
        <f>IF(OR(A3781&gt;=2^I$9,C3781&lt;=VrefLow),"",A3781+1)</f>
        <v>3779</v>
      </c>
      <c r="B3782" s="6">
        <f>IF(OR(A3781&gt;=2^I$9,C3781&lt;=VrefLow),"",IF(B3781&lt;=0,"",(B3781-(M$6/(2^I$9)))))</f>
        <v>0.49687499999961837</v>
      </c>
      <c r="C3782" s="6">
        <f>IF(OR(A3781&gt;=2^I$9,C3781&lt;=VrefLow),"",(B3782*M$12)/(M$9+M$12))</f>
        <v>0.19555549522139629</v>
      </c>
      <c r="D3782" s="4">
        <f>IF(OR(A3781&gt;=2^I$9,C3781&lt;=VrefLow),"",ROUND(((C3782-VrefLow)*(2^REsolution))/(VrefHigh-VrefLow),0))</f>
        <v>297</v>
      </c>
      <c r="E3782" s="5" t="str">
        <f>IF(OR(A3781&gt;=2^I$9,C3781&lt;=VrefLow),"",DEC2BIN((MOD(D3782,4096)/512),3)&amp;DEC2BIN(MOD(D3782,512),9))</f>
        <v>000100101001</v>
      </c>
      <c r="F3782" s="1" t="str">
        <f>IF(OR(A3781&gt;=2^I$9,C3781&lt;=VrefLow),"",DEC2HEX(D3782,4))</f>
        <v>0129</v>
      </c>
    </row>
    <row r="3783" spans="1:6" x14ac:dyDescent="0.25">
      <c r="A3783" s="2">
        <f>IF(OR(A3782&gt;=2^I$9,C3782&lt;=VrefLow),"",A3782+1)</f>
        <v>3780</v>
      </c>
      <c r="B3783" s="6">
        <f>IF(OR(A3782&gt;=2^I$9,C3782&lt;=VrefLow),"",IF(B3782&lt;=0,"",(B3782-(M$6/(2^I$9)))))</f>
        <v>0.49531249999961835</v>
      </c>
      <c r="C3783" s="6">
        <f>IF(OR(A3782&gt;=2^I$9,C3782&lt;=VrefLow),"",(B3783*M$12)/(M$9+M$12))</f>
        <v>0.19494054083390713</v>
      </c>
      <c r="D3783" s="4">
        <f>IF(OR(A3782&gt;=2^I$9,C3782&lt;=VrefLow),"",ROUND(((C3783-VrefLow)*(2^REsolution))/(VrefHigh-VrefLow),0))</f>
        <v>296</v>
      </c>
      <c r="E3783" s="5" t="str">
        <f>IF(OR(A3782&gt;=2^I$9,C3782&lt;=VrefLow),"",DEC2BIN((MOD(D3783,4096)/512),3)&amp;DEC2BIN(MOD(D3783,512),9))</f>
        <v>000100101000</v>
      </c>
      <c r="F3783" s="1" t="str">
        <f>IF(OR(A3782&gt;=2^I$9,C3782&lt;=VrefLow),"",DEC2HEX(D3783,4))</f>
        <v>0128</v>
      </c>
    </row>
    <row r="3784" spans="1:6" x14ac:dyDescent="0.25">
      <c r="A3784" s="2">
        <f>IF(OR(A3783&gt;=2^I$9,C3783&lt;=VrefLow),"",A3783+1)</f>
        <v>3781</v>
      </c>
      <c r="B3784" s="6">
        <f>IF(OR(A3783&gt;=2^I$9,C3783&lt;=VrefLow),"",IF(B3783&lt;=0,"",(B3783-(M$6/(2^I$9)))))</f>
        <v>0.49374999999961833</v>
      </c>
      <c r="C3784" s="6">
        <f>IF(OR(A3783&gt;=2^I$9,C3783&lt;=VrefLow),"",(B3784*M$12)/(M$9+M$12))</f>
        <v>0.19432558644641798</v>
      </c>
      <c r="D3784" s="4">
        <f>IF(OR(A3783&gt;=2^I$9,C3783&lt;=VrefLow),"",ROUND(((C3784-VrefLow)*(2^REsolution))/(VrefHigh-VrefLow),0))</f>
        <v>295</v>
      </c>
      <c r="E3784" s="5" t="str">
        <f>IF(OR(A3783&gt;=2^I$9,C3783&lt;=VrefLow),"",DEC2BIN((MOD(D3784,4096)/512),3)&amp;DEC2BIN(MOD(D3784,512),9))</f>
        <v>000100100111</v>
      </c>
      <c r="F3784" s="1" t="str">
        <f>IF(OR(A3783&gt;=2^I$9,C3783&lt;=VrefLow),"",DEC2HEX(D3784,4))</f>
        <v>0127</v>
      </c>
    </row>
    <row r="3785" spans="1:6" x14ac:dyDescent="0.25">
      <c r="A3785" s="2">
        <f>IF(OR(A3784&gt;=2^I$9,C3784&lt;=VrefLow),"",A3784+1)</f>
        <v>3782</v>
      </c>
      <c r="B3785" s="6">
        <f>IF(OR(A3784&gt;=2^I$9,C3784&lt;=VrefLow),"",IF(B3784&lt;=0,"",(B3784-(M$6/(2^I$9)))))</f>
        <v>0.49218749999961831</v>
      </c>
      <c r="C3785" s="6">
        <f>IF(OR(A3784&gt;=2^I$9,C3784&lt;=VrefLow),"",(B3785*M$12)/(M$9+M$12))</f>
        <v>0.19371063205892883</v>
      </c>
      <c r="D3785" s="4">
        <f>IF(OR(A3784&gt;=2^I$9,C3784&lt;=VrefLow),"",ROUND(((C3785-VrefLow)*(2^REsolution))/(VrefHigh-VrefLow),0))</f>
        <v>294</v>
      </c>
      <c r="E3785" s="5" t="str">
        <f>IF(OR(A3784&gt;=2^I$9,C3784&lt;=VrefLow),"",DEC2BIN((MOD(D3785,4096)/512),3)&amp;DEC2BIN(MOD(D3785,512),9))</f>
        <v>000100100110</v>
      </c>
      <c r="F3785" s="1" t="str">
        <f>IF(OR(A3784&gt;=2^I$9,C3784&lt;=VrefLow),"",DEC2HEX(D3785,4))</f>
        <v>0126</v>
      </c>
    </row>
    <row r="3786" spans="1:6" x14ac:dyDescent="0.25">
      <c r="A3786" s="2">
        <f>IF(OR(A3785&gt;=2^I$9,C3785&lt;=VrefLow),"",A3785+1)</f>
        <v>3783</v>
      </c>
      <c r="B3786" s="6">
        <f>IF(OR(A3785&gt;=2^I$9,C3785&lt;=VrefLow),"",IF(B3785&lt;=0,"",(B3785-(M$6/(2^I$9)))))</f>
        <v>0.49062499999961828</v>
      </c>
      <c r="C3786" s="6">
        <f>IF(OR(A3785&gt;=2^I$9,C3785&lt;=VrefLow),"",(B3786*M$12)/(M$9+M$12))</f>
        <v>0.1930956776714397</v>
      </c>
      <c r="D3786" s="4">
        <f>IF(OR(A3785&gt;=2^I$9,C3785&lt;=VrefLow),"",ROUND(((C3786-VrefLow)*(2^REsolution))/(VrefHigh-VrefLow),0))</f>
        <v>293</v>
      </c>
      <c r="E3786" s="5" t="str">
        <f>IF(OR(A3785&gt;=2^I$9,C3785&lt;=VrefLow),"",DEC2BIN((MOD(D3786,4096)/512),3)&amp;DEC2BIN(MOD(D3786,512),9))</f>
        <v>000100100101</v>
      </c>
      <c r="F3786" s="1" t="str">
        <f>IF(OR(A3785&gt;=2^I$9,C3785&lt;=VrefLow),"",DEC2HEX(D3786,4))</f>
        <v>0125</v>
      </c>
    </row>
    <row r="3787" spans="1:6" x14ac:dyDescent="0.25">
      <c r="A3787" s="2">
        <f>IF(OR(A3786&gt;=2^I$9,C3786&lt;=VrefLow),"",A3786+1)</f>
        <v>3784</v>
      </c>
      <c r="B3787" s="6">
        <f>IF(OR(A3786&gt;=2^I$9,C3786&lt;=VrefLow),"",IF(B3786&lt;=0,"",(B3786-(M$6/(2^I$9)))))</f>
        <v>0.48906249999961826</v>
      </c>
      <c r="C3787" s="6">
        <f>IF(OR(A3786&gt;=2^I$9,C3786&lt;=VrefLow),"",(B3787*M$12)/(M$9+M$12))</f>
        <v>0.19248072328395055</v>
      </c>
      <c r="D3787" s="4">
        <f>IF(OR(A3786&gt;=2^I$9,C3786&lt;=VrefLow),"",ROUND(((C3787-VrefLow)*(2^REsolution))/(VrefHigh-VrefLow),0))</f>
        <v>292</v>
      </c>
      <c r="E3787" s="5" t="str">
        <f>IF(OR(A3786&gt;=2^I$9,C3786&lt;=VrefLow),"",DEC2BIN((MOD(D3787,4096)/512),3)&amp;DEC2BIN(MOD(D3787,512),9))</f>
        <v>000100100100</v>
      </c>
      <c r="F3787" s="1" t="str">
        <f>IF(OR(A3786&gt;=2^I$9,C3786&lt;=VrefLow),"",DEC2HEX(D3787,4))</f>
        <v>0124</v>
      </c>
    </row>
    <row r="3788" spans="1:6" x14ac:dyDescent="0.25">
      <c r="A3788" s="2">
        <f>IF(OR(A3787&gt;=2^I$9,C3787&lt;=VrefLow),"",A3787+1)</f>
        <v>3785</v>
      </c>
      <c r="B3788" s="6">
        <f>IF(OR(A3787&gt;=2^I$9,C3787&lt;=VrefLow),"",IF(B3787&lt;=0,"",(B3787-(M$6/(2^I$9)))))</f>
        <v>0.48749999999961824</v>
      </c>
      <c r="C3788" s="6">
        <f>IF(OR(A3787&gt;=2^I$9,C3787&lt;=VrefLow),"",(B3788*M$12)/(M$9+M$12))</f>
        <v>0.1918657688964614</v>
      </c>
      <c r="D3788" s="4">
        <f>IF(OR(A3787&gt;=2^I$9,C3787&lt;=VrefLow),"",ROUND(((C3788-VrefLow)*(2^REsolution))/(VrefHigh-VrefLow),0))</f>
        <v>291</v>
      </c>
      <c r="E3788" s="5" t="str">
        <f>IF(OR(A3787&gt;=2^I$9,C3787&lt;=VrefLow),"",DEC2BIN((MOD(D3788,4096)/512),3)&amp;DEC2BIN(MOD(D3788,512),9))</f>
        <v>000100100011</v>
      </c>
      <c r="F3788" s="1" t="str">
        <f>IF(OR(A3787&gt;=2^I$9,C3787&lt;=VrefLow),"",DEC2HEX(D3788,4))</f>
        <v>0123</v>
      </c>
    </row>
    <row r="3789" spans="1:6" x14ac:dyDescent="0.25">
      <c r="A3789" s="2">
        <f>IF(OR(A3788&gt;=2^I$9,C3788&lt;=VrefLow),"",A3788+1)</f>
        <v>3786</v>
      </c>
      <c r="B3789" s="6">
        <f>IF(OR(A3788&gt;=2^I$9,C3788&lt;=VrefLow),"",IF(B3788&lt;=0,"",(B3788-(M$6/(2^I$9)))))</f>
        <v>0.48593749999961822</v>
      </c>
      <c r="C3789" s="6">
        <f>IF(OR(A3788&gt;=2^I$9,C3788&lt;=VrefLow),"",(B3789*M$12)/(M$9+M$12))</f>
        <v>0.19125081450897224</v>
      </c>
      <c r="D3789" s="4">
        <f>IF(OR(A3788&gt;=2^I$9,C3788&lt;=VrefLow),"",ROUND(((C3789-VrefLow)*(2^REsolution))/(VrefHigh-VrefLow),0))</f>
        <v>290</v>
      </c>
      <c r="E3789" s="5" t="str">
        <f>IF(OR(A3788&gt;=2^I$9,C3788&lt;=VrefLow),"",DEC2BIN((MOD(D3789,4096)/512),3)&amp;DEC2BIN(MOD(D3789,512),9))</f>
        <v>000100100010</v>
      </c>
      <c r="F3789" s="1" t="str">
        <f>IF(OR(A3788&gt;=2^I$9,C3788&lt;=VrefLow),"",DEC2HEX(D3789,4))</f>
        <v>0122</v>
      </c>
    </row>
    <row r="3790" spans="1:6" x14ac:dyDescent="0.25">
      <c r="A3790" s="2">
        <f>IF(OR(A3789&gt;=2^I$9,C3789&lt;=VrefLow),"",A3789+1)</f>
        <v>3787</v>
      </c>
      <c r="B3790" s="6">
        <f>IF(OR(A3789&gt;=2^I$9,C3789&lt;=VrefLow),"",IF(B3789&lt;=0,"",(B3789-(M$6/(2^I$9)))))</f>
        <v>0.48437499999961819</v>
      </c>
      <c r="C3790" s="6">
        <f>IF(OR(A3789&gt;=2^I$9,C3789&lt;=VrefLow),"",(B3790*M$12)/(M$9+M$12))</f>
        <v>0.19063586012148309</v>
      </c>
      <c r="D3790" s="4">
        <f>IF(OR(A3789&gt;=2^I$9,C3789&lt;=VrefLow),"",ROUND(((C3790-VrefLow)*(2^REsolution))/(VrefHigh-VrefLow),0))</f>
        <v>289</v>
      </c>
      <c r="E3790" s="5" t="str">
        <f>IF(OR(A3789&gt;=2^I$9,C3789&lt;=VrefLow),"",DEC2BIN((MOD(D3790,4096)/512),3)&amp;DEC2BIN(MOD(D3790,512),9))</f>
        <v>000100100001</v>
      </c>
      <c r="F3790" s="1" t="str">
        <f>IF(OR(A3789&gt;=2^I$9,C3789&lt;=VrefLow),"",DEC2HEX(D3790,4))</f>
        <v>0121</v>
      </c>
    </row>
    <row r="3791" spans="1:6" x14ac:dyDescent="0.25">
      <c r="A3791" s="2">
        <f>IF(OR(A3790&gt;=2^I$9,C3790&lt;=VrefLow),"",A3790+1)</f>
        <v>3788</v>
      </c>
      <c r="B3791" s="6">
        <f>IF(OR(A3790&gt;=2^I$9,C3790&lt;=VrefLow),"",IF(B3790&lt;=0,"",(B3790-(M$6/(2^I$9)))))</f>
        <v>0.48281249999961817</v>
      </c>
      <c r="C3791" s="6">
        <f>IF(OR(A3790&gt;=2^I$9,C3790&lt;=VrefLow),"",(B3791*M$12)/(M$9+M$12))</f>
        <v>0.19002090573399394</v>
      </c>
      <c r="D3791" s="4">
        <f>IF(OR(A3790&gt;=2^I$9,C3790&lt;=VrefLow),"",ROUND(((C3791-VrefLow)*(2^REsolution))/(VrefHigh-VrefLow),0))</f>
        <v>288</v>
      </c>
      <c r="E3791" s="5" t="str">
        <f>IF(OR(A3790&gt;=2^I$9,C3790&lt;=VrefLow),"",DEC2BIN((MOD(D3791,4096)/512),3)&amp;DEC2BIN(MOD(D3791,512),9))</f>
        <v>000100100000</v>
      </c>
      <c r="F3791" s="1" t="str">
        <f>IF(OR(A3790&gt;=2^I$9,C3790&lt;=VrefLow),"",DEC2HEX(D3791,4))</f>
        <v>0120</v>
      </c>
    </row>
    <row r="3792" spans="1:6" x14ac:dyDescent="0.25">
      <c r="A3792" s="2">
        <f>IF(OR(A3791&gt;=2^I$9,C3791&lt;=VrefLow),"",A3791+1)</f>
        <v>3789</v>
      </c>
      <c r="B3792" s="6">
        <f>IF(OR(A3791&gt;=2^I$9,C3791&lt;=VrefLow),"",IF(B3791&lt;=0,"",(B3791-(M$6/(2^I$9)))))</f>
        <v>0.48124999999961815</v>
      </c>
      <c r="C3792" s="6">
        <f>IF(OR(A3791&gt;=2^I$9,C3791&lt;=VrefLow),"",(B3792*M$12)/(M$9+M$12))</f>
        <v>0.18940595134650479</v>
      </c>
      <c r="D3792" s="4">
        <f>IF(OR(A3791&gt;=2^I$9,C3791&lt;=VrefLow),"",ROUND(((C3792-VrefLow)*(2^REsolution))/(VrefHigh-VrefLow),0))</f>
        <v>287</v>
      </c>
      <c r="E3792" s="5" t="str">
        <f>IF(OR(A3791&gt;=2^I$9,C3791&lt;=VrefLow),"",DEC2BIN((MOD(D3792,4096)/512),3)&amp;DEC2BIN(MOD(D3792,512),9))</f>
        <v>000100011111</v>
      </c>
      <c r="F3792" s="1" t="str">
        <f>IF(OR(A3791&gt;=2^I$9,C3791&lt;=VrefLow),"",DEC2HEX(D3792,4))</f>
        <v>011F</v>
      </c>
    </row>
    <row r="3793" spans="1:6" x14ac:dyDescent="0.25">
      <c r="A3793" s="2">
        <f>IF(OR(A3792&gt;=2^I$9,C3792&lt;=VrefLow),"",A3792+1)</f>
        <v>3790</v>
      </c>
      <c r="B3793" s="6">
        <f>IF(OR(A3792&gt;=2^I$9,C3792&lt;=VrefLow),"",IF(B3792&lt;=0,"",(B3792-(M$6/(2^I$9)))))</f>
        <v>0.47968749999961813</v>
      </c>
      <c r="C3793" s="6">
        <f>IF(OR(A3792&gt;=2^I$9,C3792&lt;=VrefLow),"",(B3793*M$12)/(M$9+M$12))</f>
        <v>0.18879099695901563</v>
      </c>
      <c r="D3793" s="4">
        <f>IF(OR(A3792&gt;=2^I$9,C3792&lt;=VrefLow),"",ROUND(((C3793-VrefLow)*(2^REsolution))/(VrefHigh-VrefLow),0))</f>
        <v>286</v>
      </c>
      <c r="E3793" s="5" t="str">
        <f>IF(OR(A3792&gt;=2^I$9,C3792&lt;=VrefLow),"",DEC2BIN((MOD(D3793,4096)/512),3)&amp;DEC2BIN(MOD(D3793,512),9))</f>
        <v>000100011110</v>
      </c>
      <c r="F3793" s="1" t="str">
        <f>IF(OR(A3792&gt;=2^I$9,C3792&lt;=VrefLow),"",DEC2HEX(D3793,4))</f>
        <v>011E</v>
      </c>
    </row>
    <row r="3794" spans="1:6" x14ac:dyDescent="0.25">
      <c r="A3794" s="2">
        <f>IF(OR(A3793&gt;=2^I$9,C3793&lt;=VrefLow),"",A3793+1)</f>
        <v>3791</v>
      </c>
      <c r="B3794" s="6">
        <f>IF(OR(A3793&gt;=2^I$9,C3793&lt;=VrefLow),"",IF(B3793&lt;=0,"",(B3793-(M$6/(2^I$9)))))</f>
        <v>0.47812499999961811</v>
      </c>
      <c r="C3794" s="6">
        <f>IF(OR(A3793&gt;=2^I$9,C3793&lt;=VrefLow),"",(B3794*M$12)/(M$9+M$12))</f>
        <v>0.18817604257152651</v>
      </c>
      <c r="D3794" s="4">
        <f>IF(OR(A3793&gt;=2^I$9,C3793&lt;=VrefLow),"",ROUND(((C3794-VrefLow)*(2^REsolution))/(VrefHigh-VrefLow),0))</f>
        <v>285</v>
      </c>
      <c r="E3794" s="5" t="str">
        <f>IF(OR(A3793&gt;=2^I$9,C3793&lt;=VrefLow),"",DEC2BIN((MOD(D3794,4096)/512),3)&amp;DEC2BIN(MOD(D3794,512),9))</f>
        <v>000100011101</v>
      </c>
      <c r="F3794" s="1" t="str">
        <f>IF(OR(A3793&gt;=2^I$9,C3793&lt;=VrefLow),"",DEC2HEX(D3794,4))</f>
        <v>011D</v>
      </c>
    </row>
    <row r="3795" spans="1:6" x14ac:dyDescent="0.25">
      <c r="A3795" s="2">
        <f>IF(OR(A3794&gt;=2^I$9,C3794&lt;=VrefLow),"",A3794+1)</f>
        <v>3792</v>
      </c>
      <c r="B3795" s="6">
        <f>IF(OR(A3794&gt;=2^I$9,C3794&lt;=VrefLow),"",IF(B3794&lt;=0,"",(B3794-(M$6/(2^I$9)))))</f>
        <v>0.47656249999961808</v>
      </c>
      <c r="C3795" s="6">
        <f>IF(OR(A3794&gt;=2^I$9,C3794&lt;=VrefLow),"",(B3795*M$12)/(M$9+M$12))</f>
        <v>0.18756108818403736</v>
      </c>
      <c r="D3795" s="4">
        <f>IF(OR(A3794&gt;=2^I$9,C3794&lt;=VrefLow),"",ROUND(((C3795-VrefLow)*(2^REsolution))/(VrefHigh-VrefLow),0))</f>
        <v>285</v>
      </c>
      <c r="E3795" s="5" t="str">
        <f>IF(OR(A3794&gt;=2^I$9,C3794&lt;=VrefLow),"",DEC2BIN((MOD(D3795,4096)/512),3)&amp;DEC2BIN(MOD(D3795,512),9))</f>
        <v>000100011101</v>
      </c>
      <c r="F3795" s="1" t="str">
        <f>IF(OR(A3794&gt;=2^I$9,C3794&lt;=VrefLow),"",DEC2HEX(D3795,4))</f>
        <v>011D</v>
      </c>
    </row>
    <row r="3796" spans="1:6" x14ac:dyDescent="0.25">
      <c r="A3796" s="2">
        <f>IF(OR(A3795&gt;=2^I$9,C3795&lt;=VrefLow),"",A3795+1)</f>
        <v>3793</v>
      </c>
      <c r="B3796" s="6">
        <f>IF(OR(A3795&gt;=2^I$9,C3795&lt;=VrefLow),"",IF(B3795&lt;=0,"",(B3795-(M$6/(2^I$9)))))</f>
        <v>0.47499999999961806</v>
      </c>
      <c r="C3796" s="6">
        <f>IF(OR(A3795&gt;=2^I$9,C3795&lt;=VrefLow),"",(B3796*M$12)/(M$9+M$12))</f>
        <v>0.1869461337965482</v>
      </c>
      <c r="D3796" s="4">
        <f>IF(OR(A3795&gt;=2^I$9,C3795&lt;=VrefLow),"",ROUND(((C3796-VrefLow)*(2^REsolution))/(VrefHigh-VrefLow),0))</f>
        <v>284</v>
      </c>
      <c r="E3796" s="5" t="str">
        <f>IF(OR(A3795&gt;=2^I$9,C3795&lt;=VrefLow),"",DEC2BIN((MOD(D3796,4096)/512),3)&amp;DEC2BIN(MOD(D3796,512),9))</f>
        <v>000100011100</v>
      </c>
      <c r="F3796" s="1" t="str">
        <f>IF(OR(A3795&gt;=2^I$9,C3795&lt;=VrefLow),"",DEC2HEX(D3796,4))</f>
        <v>011C</v>
      </c>
    </row>
    <row r="3797" spans="1:6" x14ac:dyDescent="0.25">
      <c r="A3797" s="2">
        <f>IF(OR(A3796&gt;=2^I$9,C3796&lt;=VrefLow),"",A3796+1)</f>
        <v>3794</v>
      </c>
      <c r="B3797" s="6">
        <f>IF(OR(A3796&gt;=2^I$9,C3796&lt;=VrefLow),"",IF(B3796&lt;=0,"",(B3796-(M$6/(2^I$9)))))</f>
        <v>0.47343749999961804</v>
      </c>
      <c r="C3797" s="6">
        <f>IF(OR(A3796&gt;=2^I$9,C3796&lt;=VrefLow),"",(B3797*M$12)/(M$9+M$12))</f>
        <v>0.18633117940905905</v>
      </c>
      <c r="D3797" s="4">
        <f>IF(OR(A3796&gt;=2^I$9,C3796&lt;=VrefLow),"",ROUND(((C3797-VrefLow)*(2^REsolution))/(VrefHigh-VrefLow),0))</f>
        <v>283</v>
      </c>
      <c r="E3797" s="5" t="str">
        <f>IF(OR(A3796&gt;=2^I$9,C3796&lt;=VrefLow),"",DEC2BIN((MOD(D3797,4096)/512),3)&amp;DEC2BIN(MOD(D3797,512),9))</f>
        <v>000100011011</v>
      </c>
      <c r="F3797" s="1" t="str">
        <f>IF(OR(A3796&gt;=2^I$9,C3796&lt;=VrefLow),"",DEC2HEX(D3797,4))</f>
        <v>011B</v>
      </c>
    </row>
    <row r="3798" spans="1:6" x14ac:dyDescent="0.25">
      <c r="A3798" s="2">
        <f>IF(OR(A3797&gt;=2^I$9,C3797&lt;=VrefLow),"",A3797+1)</f>
        <v>3795</v>
      </c>
      <c r="B3798" s="6">
        <f>IF(OR(A3797&gt;=2^I$9,C3797&lt;=VrefLow),"",IF(B3797&lt;=0,"",(B3797-(M$6/(2^I$9)))))</f>
        <v>0.47187499999961802</v>
      </c>
      <c r="C3798" s="6">
        <f>IF(OR(A3797&gt;=2^I$9,C3797&lt;=VrefLow),"",(B3798*M$12)/(M$9+M$12))</f>
        <v>0.18571622502156993</v>
      </c>
      <c r="D3798" s="4">
        <f>IF(OR(A3797&gt;=2^I$9,C3797&lt;=VrefLow),"",ROUND(((C3798-VrefLow)*(2^REsolution))/(VrefHigh-VrefLow),0))</f>
        <v>282</v>
      </c>
      <c r="E3798" s="5" t="str">
        <f>IF(OR(A3797&gt;=2^I$9,C3797&lt;=VrefLow),"",DEC2BIN((MOD(D3798,4096)/512),3)&amp;DEC2BIN(MOD(D3798,512),9))</f>
        <v>000100011010</v>
      </c>
      <c r="F3798" s="1" t="str">
        <f>IF(OR(A3797&gt;=2^I$9,C3797&lt;=VrefLow),"",DEC2HEX(D3798,4))</f>
        <v>011A</v>
      </c>
    </row>
    <row r="3799" spans="1:6" x14ac:dyDescent="0.25">
      <c r="A3799" s="2">
        <f>IF(OR(A3798&gt;=2^I$9,C3798&lt;=VrefLow),"",A3798+1)</f>
        <v>3796</v>
      </c>
      <c r="B3799" s="6">
        <f>IF(OR(A3798&gt;=2^I$9,C3798&lt;=VrefLow),"",IF(B3798&lt;=0,"",(B3798-(M$6/(2^I$9)))))</f>
        <v>0.47031249999961799</v>
      </c>
      <c r="C3799" s="6">
        <f>IF(OR(A3798&gt;=2^I$9,C3798&lt;=VrefLow),"",(B3799*M$12)/(M$9+M$12))</f>
        <v>0.18510127063408077</v>
      </c>
      <c r="D3799" s="4">
        <f>IF(OR(A3798&gt;=2^I$9,C3798&lt;=VrefLow),"",ROUND(((C3799-VrefLow)*(2^REsolution))/(VrefHigh-VrefLow),0))</f>
        <v>281</v>
      </c>
      <c r="E3799" s="5" t="str">
        <f>IF(OR(A3798&gt;=2^I$9,C3798&lt;=VrefLow),"",DEC2BIN((MOD(D3799,4096)/512),3)&amp;DEC2BIN(MOD(D3799,512),9))</f>
        <v>000100011001</v>
      </c>
      <c r="F3799" s="1" t="str">
        <f>IF(OR(A3798&gt;=2^I$9,C3798&lt;=VrefLow),"",DEC2HEX(D3799,4))</f>
        <v>0119</v>
      </c>
    </row>
    <row r="3800" spans="1:6" x14ac:dyDescent="0.25">
      <c r="A3800" s="2">
        <f>IF(OR(A3799&gt;=2^I$9,C3799&lt;=VrefLow),"",A3799+1)</f>
        <v>3797</v>
      </c>
      <c r="B3800" s="6">
        <f>IF(OR(A3799&gt;=2^I$9,C3799&lt;=VrefLow),"",IF(B3799&lt;=0,"",(B3799-(M$6/(2^I$9)))))</f>
        <v>0.46874999999961797</v>
      </c>
      <c r="C3800" s="6">
        <f>IF(OR(A3799&gt;=2^I$9,C3799&lt;=VrefLow),"",(B3800*M$12)/(M$9+M$12))</f>
        <v>0.18448631624659162</v>
      </c>
      <c r="D3800" s="4">
        <f>IF(OR(A3799&gt;=2^I$9,C3799&lt;=VrefLow),"",ROUND(((C3800-VrefLow)*(2^REsolution))/(VrefHigh-VrefLow),0))</f>
        <v>280</v>
      </c>
      <c r="E3800" s="5" t="str">
        <f>IF(OR(A3799&gt;=2^I$9,C3799&lt;=VrefLow),"",DEC2BIN((MOD(D3800,4096)/512),3)&amp;DEC2BIN(MOD(D3800,512),9))</f>
        <v>000100011000</v>
      </c>
      <c r="F3800" s="1" t="str">
        <f>IF(OR(A3799&gt;=2^I$9,C3799&lt;=VrefLow),"",DEC2HEX(D3800,4))</f>
        <v>0118</v>
      </c>
    </row>
    <row r="3801" spans="1:6" x14ac:dyDescent="0.25">
      <c r="A3801" s="2">
        <f>IF(OR(A3800&gt;=2^I$9,C3800&lt;=VrefLow),"",A3800+1)</f>
        <v>3798</v>
      </c>
      <c r="B3801" s="6">
        <f>IF(OR(A3800&gt;=2^I$9,C3800&lt;=VrefLow),"",IF(B3800&lt;=0,"",(B3800-(M$6/(2^I$9)))))</f>
        <v>0.46718749999961795</v>
      </c>
      <c r="C3801" s="6">
        <f>IF(OR(A3800&gt;=2^I$9,C3800&lt;=VrefLow),"",(B3801*M$12)/(M$9+M$12))</f>
        <v>0.18387136185910244</v>
      </c>
      <c r="D3801" s="4">
        <f>IF(OR(A3800&gt;=2^I$9,C3800&lt;=VrefLow),"",ROUND(((C3801-VrefLow)*(2^REsolution))/(VrefHigh-VrefLow),0))</f>
        <v>279</v>
      </c>
      <c r="E3801" s="5" t="str">
        <f>IF(OR(A3800&gt;=2^I$9,C3800&lt;=VrefLow),"",DEC2BIN((MOD(D3801,4096)/512),3)&amp;DEC2BIN(MOD(D3801,512),9))</f>
        <v>000100010111</v>
      </c>
      <c r="F3801" s="1" t="str">
        <f>IF(OR(A3800&gt;=2^I$9,C3800&lt;=VrefLow),"",DEC2HEX(D3801,4))</f>
        <v>0117</v>
      </c>
    </row>
    <row r="3802" spans="1:6" x14ac:dyDescent="0.25">
      <c r="A3802" s="2">
        <f>IF(OR(A3801&gt;=2^I$9,C3801&lt;=VrefLow),"",A3801+1)</f>
        <v>3799</v>
      </c>
      <c r="B3802" s="6">
        <f>IF(OR(A3801&gt;=2^I$9,C3801&lt;=VrefLow),"",IF(B3801&lt;=0,"",(B3801-(M$6/(2^I$9)))))</f>
        <v>0.46562499999961793</v>
      </c>
      <c r="C3802" s="6">
        <f>IF(OR(A3801&gt;=2^I$9,C3801&lt;=VrefLow),"",(B3802*M$12)/(M$9+M$12))</f>
        <v>0.18325640747161331</v>
      </c>
      <c r="D3802" s="4">
        <f>IF(OR(A3801&gt;=2^I$9,C3801&lt;=VrefLow),"",ROUND(((C3802-VrefLow)*(2^REsolution))/(VrefHigh-VrefLow),0))</f>
        <v>278</v>
      </c>
      <c r="E3802" s="5" t="str">
        <f>IF(OR(A3801&gt;=2^I$9,C3801&lt;=VrefLow),"",DEC2BIN((MOD(D3802,4096)/512),3)&amp;DEC2BIN(MOD(D3802,512),9))</f>
        <v>000100010110</v>
      </c>
      <c r="F3802" s="1" t="str">
        <f>IF(OR(A3801&gt;=2^I$9,C3801&lt;=VrefLow),"",DEC2HEX(D3802,4))</f>
        <v>0116</v>
      </c>
    </row>
    <row r="3803" spans="1:6" x14ac:dyDescent="0.25">
      <c r="A3803" s="2">
        <f>IF(OR(A3802&gt;=2^I$9,C3802&lt;=VrefLow),"",A3802+1)</f>
        <v>3800</v>
      </c>
      <c r="B3803" s="6">
        <f>IF(OR(A3802&gt;=2^I$9,C3802&lt;=VrefLow),"",IF(B3802&lt;=0,"",(B3802-(M$6/(2^I$9)))))</f>
        <v>0.46406249999961791</v>
      </c>
      <c r="C3803" s="6">
        <f>IF(OR(A3802&gt;=2^I$9,C3802&lt;=VrefLow),"",(B3803*M$12)/(M$9+M$12))</f>
        <v>0.18264145308412416</v>
      </c>
      <c r="D3803" s="4">
        <f>IF(OR(A3802&gt;=2^I$9,C3802&lt;=VrefLow),"",ROUND(((C3803-VrefLow)*(2^REsolution))/(VrefHigh-VrefLow),0))</f>
        <v>277</v>
      </c>
      <c r="E3803" s="5" t="str">
        <f>IF(OR(A3802&gt;=2^I$9,C3802&lt;=VrefLow),"",DEC2BIN((MOD(D3803,4096)/512),3)&amp;DEC2BIN(MOD(D3803,512),9))</f>
        <v>000100010101</v>
      </c>
      <c r="F3803" s="1" t="str">
        <f>IF(OR(A3802&gt;=2^I$9,C3802&lt;=VrefLow),"",DEC2HEX(D3803,4))</f>
        <v>0115</v>
      </c>
    </row>
    <row r="3804" spans="1:6" x14ac:dyDescent="0.25">
      <c r="A3804" s="2">
        <f>IF(OR(A3803&gt;=2^I$9,C3803&lt;=VrefLow),"",A3803+1)</f>
        <v>3801</v>
      </c>
      <c r="B3804" s="6">
        <f>IF(OR(A3803&gt;=2^I$9,C3803&lt;=VrefLow),"",IF(B3803&lt;=0,"",(B3803-(M$6/(2^I$9)))))</f>
        <v>0.46249999999961788</v>
      </c>
      <c r="C3804" s="6">
        <f>IF(OR(A3803&gt;=2^I$9,C3803&lt;=VrefLow),"",(B3804*M$12)/(M$9+M$12))</f>
        <v>0.18202649869663501</v>
      </c>
      <c r="D3804" s="4">
        <f>IF(OR(A3803&gt;=2^I$9,C3803&lt;=VrefLow),"",ROUND(((C3804-VrefLow)*(2^REsolution))/(VrefHigh-VrefLow),0))</f>
        <v>276</v>
      </c>
      <c r="E3804" s="5" t="str">
        <f>IF(OR(A3803&gt;=2^I$9,C3803&lt;=VrefLow),"",DEC2BIN((MOD(D3804,4096)/512),3)&amp;DEC2BIN(MOD(D3804,512),9))</f>
        <v>000100010100</v>
      </c>
      <c r="F3804" s="1" t="str">
        <f>IF(OR(A3803&gt;=2^I$9,C3803&lt;=VrefLow),"",DEC2HEX(D3804,4))</f>
        <v>0114</v>
      </c>
    </row>
    <row r="3805" spans="1:6" x14ac:dyDescent="0.25">
      <c r="A3805" s="2">
        <f>IF(OR(A3804&gt;=2^I$9,C3804&lt;=VrefLow),"",A3804+1)</f>
        <v>3802</v>
      </c>
      <c r="B3805" s="6">
        <f>IF(OR(A3804&gt;=2^I$9,C3804&lt;=VrefLow),"",IF(B3804&lt;=0,"",(B3804-(M$6/(2^I$9)))))</f>
        <v>0.46093749999961786</v>
      </c>
      <c r="C3805" s="6">
        <f>IF(OR(A3804&gt;=2^I$9,C3804&lt;=VrefLow),"",(B3805*M$12)/(M$9+M$12))</f>
        <v>0.18141154430914586</v>
      </c>
      <c r="D3805" s="4">
        <f>IF(OR(A3804&gt;=2^I$9,C3804&lt;=VrefLow),"",ROUND(((C3805-VrefLow)*(2^REsolution))/(VrefHigh-VrefLow),0))</f>
        <v>275</v>
      </c>
      <c r="E3805" s="5" t="str">
        <f>IF(OR(A3804&gt;=2^I$9,C3804&lt;=VrefLow),"",DEC2BIN((MOD(D3805,4096)/512),3)&amp;DEC2BIN(MOD(D3805,512),9))</f>
        <v>000100010011</v>
      </c>
      <c r="F3805" s="1" t="str">
        <f>IF(OR(A3804&gt;=2^I$9,C3804&lt;=VrefLow),"",DEC2HEX(D3805,4))</f>
        <v>0113</v>
      </c>
    </row>
    <row r="3806" spans="1:6" x14ac:dyDescent="0.25">
      <c r="A3806" s="2">
        <f>IF(OR(A3805&gt;=2^I$9,C3805&lt;=VrefLow),"",A3805+1)</f>
        <v>3803</v>
      </c>
      <c r="B3806" s="6">
        <f>IF(OR(A3805&gt;=2^I$9,C3805&lt;=VrefLow),"",IF(B3805&lt;=0,"",(B3805-(M$6/(2^I$9)))))</f>
        <v>0.45937499999961784</v>
      </c>
      <c r="C3806" s="6">
        <f>IF(OR(A3805&gt;=2^I$9,C3805&lt;=VrefLow),"",(B3806*M$12)/(M$9+M$12))</f>
        <v>0.18079658992165673</v>
      </c>
      <c r="D3806" s="4">
        <f>IF(OR(A3805&gt;=2^I$9,C3805&lt;=VrefLow),"",ROUND(((C3806-VrefLow)*(2^REsolution))/(VrefHigh-VrefLow),0))</f>
        <v>274</v>
      </c>
      <c r="E3806" s="5" t="str">
        <f>IF(OR(A3805&gt;=2^I$9,C3805&lt;=VrefLow),"",DEC2BIN((MOD(D3806,4096)/512),3)&amp;DEC2BIN(MOD(D3806,512),9))</f>
        <v>000100010010</v>
      </c>
      <c r="F3806" s="1" t="str">
        <f>IF(OR(A3805&gt;=2^I$9,C3805&lt;=VrefLow),"",DEC2HEX(D3806,4))</f>
        <v>0112</v>
      </c>
    </row>
    <row r="3807" spans="1:6" x14ac:dyDescent="0.25">
      <c r="A3807" s="2">
        <f>IF(OR(A3806&gt;=2^I$9,C3806&lt;=VrefLow),"",A3806+1)</f>
        <v>3804</v>
      </c>
      <c r="B3807" s="6">
        <f>IF(OR(A3806&gt;=2^I$9,C3806&lt;=VrefLow),"",IF(B3806&lt;=0,"",(B3806-(M$6/(2^I$9)))))</f>
        <v>0.45781249999961782</v>
      </c>
      <c r="C3807" s="6">
        <f>IF(OR(A3806&gt;=2^I$9,C3806&lt;=VrefLow),"",(B3807*M$12)/(M$9+M$12))</f>
        <v>0.18018163553416758</v>
      </c>
      <c r="D3807" s="4">
        <f>IF(OR(A3806&gt;=2^I$9,C3806&lt;=VrefLow),"",ROUND(((C3807-VrefLow)*(2^REsolution))/(VrefHigh-VrefLow),0))</f>
        <v>273</v>
      </c>
      <c r="E3807" s="5" t="str">
        <f>IF(OR(A3806&gt;=2^I$9,C3806&lt;=VrefLow),"",DEC2BIN((MOD(D3807,4096)/512),3)&amp;DEC2BIN(MOD(D3807,512),9))</f>
        <v>000100010001</v>
      </c>
      <c r="F3807" s="1" t="str">
        <f>IF(OR(A3806&gt;=2^I$9,C3806&lt;=VrefLow),"",DEC2HEX(D3807,4))</f>
        <v>0111</v>
      </c>
    </row>
    <row r="3808" spans="1:6" x14ac:dyDescent="0.25">
      <c r="A3808" s="2">
        <f>IF(OR(A3807&gt;=2^I$9,C3807&lt;=VrefLow),"",A3807+1)</f>
        <v>3805</v>
      </c>
      <c r="B3808" s="6">
        <f>IF(OR(A3807&gt;=2^I$9,C3807&lt;=VrefLow),"",IF(B3807&lt;=0,"",(B3807-(M$6/(2^I$9)))))</f>
        <v>0.45624999999961779</v>
      </c>
      <c r="C3808" s="6">
        <f>IF(OR(A3807&gt;=2^I$9,C3807&lt;=VrefLow),"",(B3808*M$12)/(M$9+M$12))</f>
        <v>0.17956668114667843</v>
      </c>
      <c r="D3808" s="4">
        <f>IF(OR(A3807&gt;=2^I$9,C3807&lt;=VrefLow),"",ROUND(((C3808-VrefLow)*(2^REsolution))/(VrefHigh-VrefLow),0))</f>
        <v>272</v>
      </c>
      <c r="E3808" s="5" t="str">
        <f>IF(OR(A3807&gt;=2^I$9,C3807&lt;=VrefLow),"",DEC2BIN((MOD(D3808,4096)/512),3)&amp;DEC2BIN(MOD(D3808,512),9))</f>
        <v>000100010000</v>
      </c>
      <c r="F3808" s="1" t="str">
        <f>IF(OR(A3807&gt;=2^I$9,C3807&lt;=VrefLow),"",DEC2HEX(D3808,4))</f>
        <v>0110</v>
      </c>
    </row>
    <row r="3809" spans="1:6" x14ac:dyDescent="0.25">
      <c r="A3809" s="2">
        <f>IF(OR(A3808&gt;=2^I$9,C3808&lt;=VrefLow),"",A3808+1)</f>
        <v>3806</v>
      </c>
      <c r="B3809" s="6">
        <f>IF(OR(A3808&gt;=2^I$9,C3808&lt;=VrefLow),"",IF(B3808&lt;=0,"",(B3808-(M$6/(2^I$9)))))</f>
        <v>0.45468749999961777</v>
      </c>
      <c r="C3809" s="6">
        <f>IF(OR(A3808&gt;=2^I$9,C3808&lt;=VrefLow),"",(B3809*M$12)/(M$9+M$12))</f>
        <v>0.17895172675918927</v>
      </c>
      <c r="D3809" s="4">
        <f>IF(OR(A3808&gt;=2^I$9,C3808&lt;=VrefLow),"",ROUND(((C3809-VrefLow)*(2^REsolution))/(VrefHigh-VrefLow),0))</f>
        <v>271</v>
      </c>
      <c r="E3809" s="5" t="str">
        <f>IF(OR(A3808&gt;=2^I$9,C3808&lt;=VrefLow),"",DEC2BIN((MOD(D3809,4096)/512),3)&amp;DEC2BIN(MOD(D3809,512),9))</f>
        <v>000100001111</v>
      </c>
      <c r="F3809" s="1" t="str">
        <f>IF(OR(A3808&gt;=2^I$9,C3808&lt;=VrefLow),"",DEC2HEX(D3809,4))</f>
        <v>010F</v>
      </c>
    </row>
    <row r="3810" spans="1:6" x14ac:dyDescent="0.25">
      <c r="A3810" s="2">
        <f>IF(OR(A3809&gt;=2^I$9,C3809&lt;=VrefLow),"",A3809+1)</f>
        <v>3807</v>
      </c>
      <c r="B3810" s="6">
        <f>IF(OR(A3809&gt;=2^I$9,C3809&lt;=VrefLow),"",IF(B3809&lt;=0,"",(B3809-(M$6/(2^I$9)))))</f>
        <v>0.45312499999961775</v>
      </c>
      <c r="C3810" s="6">
        <f>IF(OR(A3809&gt;=2^I$9,C3809&lt;=VrefLow),"",(B3810*M$12)/(M$9+M$12))</f>
        <v>0.17833677237170015</v>
      </c>
      <c r="D3810" s="4">
        <f>IF(OR(A3809&gt;=2^I$9,C3809&lt;=VrefLow),"",ROUND(((C3810-VrefLow)*(2^REsolution))/(VrefHigh-VrefLow),0))</f>
        <v>271</v>
      </c>
      <c r="E3810" s="5" t="str">
        <f>IF(OR(A3809&gt;=2^I$9,C3809&lt;=VrefLow),"",DEC2BIN((MOD(D3810,4096)/512),3)&amp;DEC2BIN(MOD(D3810,512),9))</f>
        <v>000100001111</v>
      </c>
      <c r="F3810" s="1" t="str">
        <f>IF(OR(A3809&gt;=2^I$9,C3809&lt;=VrefLow),"",DEC2HEX(D3810,4))</f>
        <v>010F</v>
      </c>
    </row>
    <row r="3811" spans="1:6" x14ac:dyDescent="0.25">
      <c r="A3811" s="2">
        <f>IF(OR(A3810&gt;=2^I$9,C3810&lt;=VrefLow),"",A3810+1)</f>
        <v>3808</v>
      </c>
      <c r="B3811" s="6">
        <f>IF(OR(A3810&gt;=2^I$9,C3810&lt;=VrefLow),"",IF(B3810&lt;=0,"",(B3810-(M$6/(2^I$9)))))</f>
        <v>0.45156249999961773</v>
      </c>
      <c r="C3811" s="6">
        <f>IF(OR(A3810&gt;=2^I$9,C3810&lt;=VrefLow),"",(B3811*M$12)/(M$9+M$12))</f>
        <v>0.17772181798421097</v>
      </c>
      <c r="D3811" s="4">
        <f>IF(OR(A3810&gt;=2^I$9,C3810&lt;=VrefLow),"",ROUND(((C3811-VrefLow)*(2^REsolution))/(VrefHigh-VrefLow),0))</f>
        <v>270</v>
      </c>
      <c r="E3811" s="5" t="str">
        <f>IF(OR(A3810&gt;=2^I$9,C3810&lt;=VrefLow),"",DEC2BIN((MOD(D3811,4096)/512),3)&amp;DEC2BIN(MOD(D3811,512),9))</f>
        <v>000100001110</v>
      </c>
      <c r="F3811" s="1" t="str">
        <f>IF(OR(A3810&gt;=2^I$9,C3810&lt;=VrefLow),"",DEC2HEX(D3811,4))</f>
        <v>010E</v>
      </c>
    </row>
    <row r="3812" spans="1:6" x14ac:dyDescent="0.25">
      <c r="A3812" s="2">
        <f>IF(OR(A3811&gt;=2^I$9,C3811&lt;=VrefLow),"",A3811+1)</f>
        <v>3809</v>
      </c>
      <c r="B3812" s="6">
        <f>IF(OR(A3811&gt;=2^I$9,C3811&lt;=VrefLow),"",IF(B3811&lt;=0,"",(B3811-(M$6/(2^I$9)))))</f>
        <v>0.44999999999961771</v>
      </c>
      <c r="C3812" s="6">
        <f>IF(OR(A3811&gt;=2^I$9,C3811&lt;=VrefLow),"",(B3812*M$12)/(M$9+M$12))</f>
        <v>0.17710686359672181</v>
      </c>
      <c r="D3812" s="4">
        <f>IF(OR(A3811&gt;=2^I$9,C3811&lt;=VrefLow),"",ROUND(((C3812-VrefLow)*(2^REsolution))/(VrefHigh-VrefLow),0))</f>
        <v>269</v>
      </c>
      <c r="E3812" s="5" t="str">
        <f>IF(OR(A3811&gt;=2^I$9,C3811&lt;=VrefLow),"",DEC2BIN((MOD(D3812,4096)/512),3)&amp;DEC2BIN(MOD(D3812,512),9))</f>
        <v>000100001101</v>
      </c>
      <c r="F3812" s="1" t="str">
        <f>IF(OR(A3811&gt;=2^I$9,C3811&lt;=VrefLow),"",DEC2HEX(D3812,4))</f>
        <v>010D</v>
      </c>
    </row>
    <row r="3813" spans="1:6" x14ac:dyDescent="0.25">
      <c r="A3813" s="2">
        <f>IF(OR(A3812&gt;=2^I$9,C3812&lt;=VrefLow),"",A3812+1)</f>
        <v>3810</v>
      </c>
      <c r="B3813" s="6">
        <f>IF(OR(A3812&gt;=2^I$9,C3812&lt;=VrefLow),"",IF(B3812&lt;=0,"",(B3812-(M$6/(2^I$9)))))</f>
        <v>0.44843749999961768</v>
      </c>
      <c r="C3813" s="6">
        <f>IF(OR(A3812&gt;=2^I$9,C3812&lt;=VrefLow),"",(B3813*M$12)/(M$9+M$12))</f>
        <v>0.17649190920923266</v>
      </c>
      <c r="D3813" s="4">
        <f>IF(OR(A3812&gt;=2^I$9,C3812&lt;=VrefLow),"",ROUND(((C3813-VrefLow)*(2^REsolution))/(VrefHigh-VrefLow),0))</f>
        <v>268</v>
      </c>
      <c r="E3813" s="5" t="str">
        <f>IF(OR(A3812&gt;=2^I$9,C3812&lt;=VrefLow),"",DEC2BIN((MOD(D3813,4096)/512),3)&amp;DEC2BIN(MOD(D3813,512),9))</f>
        <v>000100001100</v>
      </c>
      <c r="F3813" s="1" t="str">
        <f>IF(OR(A3812&gt;=2^I$9,C3812&lt;=VrefLow),"",DEC2HEX(D3813,4))</f>
        <v>010C</v>
      </c>
    </row>
    <row r="3814" spans="1:6" x14ac:dyDescent="0.25">
      <c r="A3814" s="2">
        <f>IF(OR(A3813&gt;=2^I$9,C3813&lt;=VrefLow),"",A3813+1)</f>
        <v>3811</v>
      </c>
      <c r="B3814" s="6">
        <f>IF(OR(A3813&gt;=2^I$9,C3813&lt;=VrefLow),"",IF(B3813&lt;=0,"",(B3813-(M$6/(2^I$9)))))</f>
        <v>0.44687499999961766</v>
      </c>
      <c r="C3814" s="6">
        <f>IF(OR(A3813&gt;=2^I$9,C3813&lt;=VrefLow),"",(B3814*M$12)/(M$9+M$12))</f>
        <v>0.17587695482174351</v>
      </c>
      <c r="D3814" s="4">
        <f>IF(OR(A3813&gt;=2^I$9,C3813&lt;=VrefLow),"",ROUND(((C3814-VrefLow)*(2^REsolution))/(VrefHigh-VrefLow),0))</f>
        <v>267</v>
      </c>
      <c r="E3814" s="5" t="str">
        <f>IF(OR(A3813&gt;=2^I$9,C3813&lt;=VrefLow),"",DEC2BIN((MOD(D3814,4096)/512),3)&amp;DEC2BIN(MOD(D3814,512),9))</f>
        <v>000100001011</v>
      </c>
      <c r="F3814" s="1" t="str">
        <f>IF(OR(A3813&gt;=2^I$9,C3813&lt;=VrefLow),"",DEC2HEX(D3814,4))</f>
        <v>010B</v>
      </c>
    </row>
    <row r="3815" spans="1:6" x14ac:dyDescent="0.25">
      <c r="A3815" s="2">
        <f>IF(OR(A3814&gt;=2^I$9,C3814&lt;=VrefLow),"",A3814+1)</f>
        <v>3812</v>
      </c>
      <c r="B3815" s="6">
        <f>IF(OR(A3814&gt;=2^I$9,C3814&lt;=VrefLow),"",IF(B3814&lt;=0,"",(B3814-(M$6/(2^I$9)))))</f>
        <v>0.44531249999961764</v>
      </c>
      <c r="C3815" s="6">
        <f>IF(OR(A3814&gt;=2^I$9,C3814&lt;=VrefLow),"",(B3815*M$12)/(M$9+M$12))</f>
        <v>0.17526200043425438</v>
      </c>
      <c r="D3815" s="4">
        <f>IF(OR(A3814&gt;=2^I$9,C3814&lt;=VrefLow),"",ROUND(((C3815-VrefLow)*(2^REsolution))/(VrefHigh-VrefLow),0))</f>
        <v>266</v>
      </c>
      <c r="E3815" s="5" t="str">
        <f>IF(OR(A3814&gt;=2^I$9,C3814&lt;=VrefLow),"",DEC2BIN((MOD(D3815,4096)/512),3)&amp;DEC2BIN(MOD(D3815,512),9))</f>
        <v>000100001010</v>
      </c>
      <c r="F3815" s="1" t="str">
        <f>IF(OR(A3814&gt;=2^I$9,C3814&lt;=VrefLow),"",DEC2HEX(D3815,4))</f>
        <v>010A</v>
      </c>
    </row>
    <row r="3816" spans="1:6" x14ac:dyDescent="0.25">
      <c r="A3816" s="2">
        <f>IF(OR(A3815&gt;=2^I$9,C3815&lt;=VrefLow),"",A3815+1)</f>
        <v>3813</v>
      </c>
      <c r="B3816" s="6">
        <f>IF(OR(A3815&gt;=2^I$9,C3815&lt;=VrefLow),"",IF(B3815&lt;=0,"",(B3815-(M$6/(2^I$9)))))</f>
        <v>0.44374999999961762</v>
      </c>
      <c r="C3816" s="6">
        <f>IF(OR(A3815&gt;=2^I$9,C3815&lt;=VrefLow),"",(B3816*M$12)/(M$9+M$12))</f>
        <v>0.17464704604676523</v>
      </c>
      <c r="D3816" s="4">
        <f>IF(OR(A3815&gt;=2^I$9,C3815&lt;=VrefLow),"",ROUND(((C3816-VrefLow)*(2^REsolution))/(VrefHigh-VrefLow),0))</f>
        <v>265</v>
      </c>
      <c r="E3816" s="5" t="str">
        <f>IF(OR(A3815&gt;=2^I$9,C3815&lt;=VrefLow),"",DEC2BIN((MOD(D3816,4096)/512),3)&amp;DEC2BIN(MOD(D3816,512),9))</f>
        <v>000100001001</v>
      </c>
      <c r="F3816" s="1" t="str">
        <f>IF(OR(A3815&gt;=2^I$9,C3815&lt;=VrefLow),"",DEC2HEX(D3816,4))</f>
        <v>0109</v>
      </c>
    </row>
    <row r="3817" spans="1:6" x14ac:dyDescent="0.25">
      <c r="A3817" s="2">
        <f>IF(OR(A3816&gt;=2^I$9,C3816&lt;=VrefLow),"",A3816+1)</f>
        <v>3814</v>
      </c>
      <c r="B3817" s="6">
        <f>IF(OR(A3816&gt;=2^I$9,C3816&lt;=VrefLow),"",IF(B3816&lt;=0,"",(B3816-(M$6/(2^I$9)))))</f>
        <v>0.44218749999961759</v>
      </c>
      <c r="C3817" s="6">
        <f>IF(OR(A3816&gt;=2^I$9,C3816&lt;=VrefLow),"",(B3817*M$12)/(M$9+M$12))</f>
        <v>0.17403209165927608</v>
      </c>
      <c r="D3817" s="4">
        <f>IF(OR(A3816&gt;=2^I$9,C3816&lt;=VrefLow),"",ROUND(((C3817-VrefLow)*(2^REsolution))/(VrefHigh-VrefLow),0))</f>
        <v>264</v>
      </c>
      <c r="E3817" s="5" t="str">
        <f>IF(OR(A3816&gt;=2^I$9,C3816&lt;=VrefLow),"",DEC2BIN((MOD(D3817,4096)/512),3)&amp;DEC2BIN(MOD(D3817,512),9))</f>
        <v>000100001000</v>
      </c>
      <c r="F3817" s="1" t="str">
        <f>IF(OR(A3816&gt;=2^I$9,C3816&lt;=VrefLow),"",DEC2HEX(D3817,4))</f>
        <v>0108</v>
      </c>
    </row>
    <row r="3818" spans="1:6" x14ac:dyDescent="0.25">
      <c r="A3818" s="2">
        <f>IF(OR(A3817&gt;=2^I$9,C3817&lt;=VrefLow),"",A3817+1)</f>
        <v>3815</v>
      </c>
      <c r="B3818" s="6">
        <f>IF(OR(A3817&gt;=2^I$9,C3817&lt;=VrefLow),"",IF(B3817&lt;=0,"",(B3817-(M$6/(2^I$9)))))</f>
        <v>0.44062499999961757</v>
      </c>
      <c r="C3818" s="6">
        <f>IF(OR(A3817&gt;=2^I$9,C3817&lt;=VrefLow),"",(B3818*M$12)/(M$9+M$12))</f>
        <v>0.17341713727178693</v>
      </c>
      <c r="D3818" s="4">
        <f>IF(OR(A3817&gt;=2^I$9,C3817&lt;=VrefLow),"",ROUND(((C3818-VrefLow)*(2^REsolution))/(VrefHigh-VrefLow),0))</f>
        <v>263</v>
      </c>
      <c r="E3818" s="5" t="str">
        <f>IF(OR(A3817&gt;=2^I$9,C3817&lt;=VrefLow),"",DEC2BIN((MOD(D3818,4096)/512),3)&amp;DEC2BIN(MOD(D3818,512),9))</f>
        <v>000100000111</v>
      </c>
      <c r="F3818" s="1" t="str">
        <f>IF(OR(A3817&gt;=2^I$9,C3817&lt;=VrefLow),"",DEC2HEX(D3818,4))</f>
        <v>0107</v>
      </c>
    </row>
    <row r="3819" spans="1:6" x14ac:dyDescent="0.25">
      <c r="A3819" s="2">
        <f>IF(OR(A3818&gt;=2^I$9,C3818&lt;=VrefLow),"",A3818+1)</f>
        <v>3816</v>
      </c>
      <c r="B3819" s="6">
        <f>IF(OR(A3818&gt;=2^I$9,C3818&lt;=VrefLow),"",IF(B3818&lt;=0,"",(B3818-(M$6/(2^I$9)))))</f>
        <v>0.43906249999961755</v>
      </c>
      <c r="C3819" s="6">
        <f>IF(OR(A3818&gt;=2^I$9,C3818&lt;=VrefLow),"",(B3819*M$12)/(M$9+M$12))</f>
        <v>0.1728021828842978</v>
      </c>
      <c r="D3819" s="4">
        <f>IF(OR(A3818&gt;=2^I$9,C3818&lt;=VrefLow),"",ROUND(((C3819-VrefLow)*(2^REsolution))/(VrefHigh-VrefLow),0))</f>
        <v>262</v>
      </c>
      <c r="E3819" s="5" t="str">
        <f>IF(OR(A3818&gt;=2^I$9,C3818&lt;=VrefLow),"",DEC2BIN((MOD(D3819,4096)/512),3)&amp;DEC2BIN(MOD(D3819,512),9))</f>
        <v>000100000110</v>
      </c>
      <c r="F3819" s="1" t="str">
        <f>IF(OR(A3818&gt;=2^I$9,C3818&lt;=VrefLow),"",DEC2HEX(D3819,4))</f>
        <v>0106</v>
      </c>
    </row>
    <row r="3820" spans="1:6" x14ac:dyDescent="0.25">
      <c r="A3820" s="2">
        <f>IF(OR(A3819&gt;=2^I$9,C3819&lt;=VrefLow),"",A3819+1)</f>
        <v>3817</v>
      </c>
      <c r="B3820" s="6">
        <f>IF(OR(A3819&gt;=2^I$9,C3819&lt;=VrefLow),"",IF(B3819&lt;=0,"",(B3819-(M$6/(2^I$9)))))</f>
        <v>0.43749999999961753</v>
      </c>
      <c r="C3820" s="6">
        <f>IF(OR(A3819&gt;=2^I$9,C3819&lt;=VrefLow),"",(B3820*M$12)/(M$9+M$12))</f>
        <v>0.17218722849680865</v>
      </c>
      <c r="D3820" s="4">
        <f>IF(OR(A3819&gt;=2^I$9,C3819&lt;=VrefLow),"",ROUND(((C3820-VrefLow)*(2^REsolution))/(VrefHigh-VrefLow),0))</f>
        <v>261</v>
      </c>
      <c r="E3820" s="5" t="str">
        <f>IF(OR(A3819&gt;=2^I$9,C3819&lt;=VrefLow),"",DEC2BIN((MOD(D3820,4096)/512),3)&amp;DEC2BIN(MOD(D3820,512),9))</f>
        <v>000100000101</v>
      </c>
      <c r="F3820" s="1" t="str">
        <f>IF(OR(A3819&gt;=2^I$9,C3819&lt;=VrefLow),"",DEC2HEX(D3820,4))</f>
        <v>0105</v>
      </c>
    </row>
    <row r="3821" spans="1:6" x14ac:dyDescent="0.25">
      <c r="A3821" s="2">
        <f>IF(OR(A3820&gt;=2^I$9,C3820&lt;=VrefLow),"",A3820+1)</f>
        <v>3818</v>
      </c>
      <c r="B3821" s="6">
        <f>IF(OR(A3820&gt;=2^I$9,C3820&lt;=VrefLow),"",IF(B3820&lt;=0,"",(B3820-(M$6/(2^I$9)))))</f>
        <v>0.43593749999961751</v>
      </c>
      <c r="C3821" s="6">
        <f>IF(OR(A3820&gt;=2^I$9,C3820&lt;=VrefLow),"",(B3821*M$12)/(M$9+M$12))</f>
        <v>0.17157227410931949</v>
      </c>
      <c r="D3821" s="4">
        <f>IF(OR(A3820&gt;=2^I$9,C3820&lt;=VrefLow),"",ROUND(((C3821-VrefLow)*(2^REsolution))/(VrefHigh-VrefLow),0))</f>
        <v>260</v>
      </c>
      <c r="E3821" s="5" t="str">
        <f>IF(OR(A3820&gt;=2^I$9,C3820&lt;=VrefLow),"",DEC2BIN((MOD(D3821,4096)/512),3)&amp;DEC2BIN(MOD(D3821,512),9))</f>
        <v>000100000100</v>
      </c>
      <c r="F3821" s="1" t="str">
        <f>IF(OR(A3820&gt;=2^I$9,C3820&lt;=VrefLow),"",DEC2HEX(D3821,4))</f>
        <v>0104</v>
      </c>
    </row>
    <row r="3822" spans="1:6" x14ac:dyDescent="0.25">
      <c r="A3822" s="2">
        <f>IF(OR(A3821&gt;=2^I$9,C3821&lt;=VrefLow),"",A3821+1)</f>
        <v>3819</v>
      </c>
      <c r="B3822" s="6">
        <f>IF(OR(A3821&gt;=2^I$9,C3821&lt;=VrefLow),"",IF(B3821&lt;=0,"",(B3821-(M$6/(2^I$9)))))</f>
        <v>0.43437499999961748</v>
      </c>
      <c r="C3822" s="6">
        <f>IF(OR(A3821&gt;=2^I$9,C3821&lt;=VrefLow),"",(B3822*M$12)/(M$9+M$12))</f>
        <v>0.17095731972183031</v>
      </c>
      <c r="D3822" s="4">
        <f>IF(OR(A3821&gt;=2^I$9,C3821&lt;=VrefLow),"",ROUND(((C3822-VrefLow)*(2^REsolution))/(VrefHigh-VrefLow),0))</f>
        <v>259</v>
      </c>
      <c r="E3822" s="5" t="str">
        <f>IF(OR(A3821&gt;=2^I$9,C3821&lt;=VrefLow),"",DEC2BIN((MOD(D3822,4096)/512),3)&amp;DEC2BIN(MOD(D3822,512),9))</f>
        <v>000100000011</v>
      </c>
      <c r="F3822" s="1" t="str">
        <f>IF(OR(A3821&gt;=2^I$9,C3821&lt;=VrefLow),"",DEC2HEX(D3822,4))</f>
        <v>0103</v>
      </c>
    </row>
    <row r="3823" spans="1:6" x14ac:dyDescent="0.25">
      <c r="A3823" s="2">
        <f>IF(OR(A3822&gt;=2^I$9,C3822&lt;=VrefLow),"",A3822+1)</f>
        <v>3820</v>
      </c>
      <c r="B3823" s="6">
        <f>IF(OR(A3822&gt;=2^I$9,C3822&lt;=VrefLow),"",IF(B3822&lt;=0,"",(B3822-(M$6/(2^I$9)))))</f>
        <v>0.43281249999961746</v>
      </c>
      <c r="C3823" s="6">
        <f>IF(OR(A3822&gt;=2^I$9,C3822&lt;=VrefLow),"",(B3823*M$12)/(M$9+M$12))</f>
        <v>0.17034236533434119</v>
      </c>
      <c r="D3823" s="4">
        <f>IF(OR(A3822&gt;=2^I$9,C3822&lt;=VrefLow),"",ROUND(((C3823-VrefLow)*(2^REsolution))/(VrefHigh-VrefLow),0))</f>
        <v>258</v>
      </c>
      <c r="E3823" s="5" t="str">
        <f>IF(OR(A3822&gt;=2^I$9,C3822&lt;=VrefLow),"",DEC2BIN((MOD(D3823,4096)/512),3)&amp;DEC2BIN(MOD(D3823,512),9))</f>
        <v>000100000010</v>
      </c>
      <c r="F3823" s="1" t="str">
        <f>IF(OR(A3822&gt;=2^I$9,C3822&lt;=VrefLow),"",DEC2HEX(D3823,4))</f>
        <v>0102</v>
      </c>
    </row>
    <row r="3824" spans="1:6" x14ac:dyDescent="0.25">
      <c r="A3824" s="2">
        <f>IF(OR(A3823&gt;=2^I$9,C3823&lt;=VrefLow),"",A3823+1)</f>
        <v>3821</v>
      </c>
      <c r="B3824" s="6">
        <f>IF(OR(A3823&gt;=2^I$9,C3823&lt;=VrefLow),"",IF(B3823&lt;=0,"",(B3823-(M$6/(2^I$9)))))</f>
        <v>0.43124999999961744</v>
      </c>
      <c r="C3824" s="6">
        <f>IF(OR(A3823&gt;=2^I$9,C3823&lt;=VrefLow),"",(B3824*M$12)/(M$9+M$12))</f>
        <v>0.16972741094685204</v>
      </c>
      <c r="D3824" s="4">
        <f>IF(OR(A3823&gt;=2^I$9,C3823&lt;=VrefLow),"",ROUND(((C3824-VrefLow)*(2^REsolution))/(VrefHigh-VrefLow),0))</f>
        <v>257</v>
      </c>
      <c r="E3824" s="5" t="str">
        <f>IF(OR(A3823&gt;=2^I$9,C3823&lt;=VrefLow),"",DEC2BIN((MOD(D3824,4096)/512),3)&amp;DEC2BIN(MOD(D3824,512),9))</f>
        <v>000100000001</v>
      </c>
      <c r="F3824" s="1" t="str">
        <f>IF(OR(A3823&gt;=2^I$9,C3823&lt;=VrefLow),"",DEC2HEX(D3824,4))</f>
        <v>0101</v>
      </c>
    </row>
    <row r="3825" spans="1:6" x14ac:dyDescent="0.25">
      <c r="A3825" s="2">
        <f>IF(OR(A3824&gt;=2^I$9,C3824&lt;=VrefLow),"",A3824+1)</f>
        <v>3822</v>
      </c>
      <c r="B3825" s="6">
        <f>IF(OR(A3824&gt;=2^I$9,C3824&lt;=VrefLow),"",IF(B3824&lt;=0,"",(B3824-(M$6/(2^I$9)))))</f>
        <v>0.42968749999961742</v>
      </c>
      <c r="C3825" s="6">
        <f>IF(OR(A3824&gt;=2^I$9,C3824&lt;=VrefLow),"",(B3825*M$12)/(M$9+M$12))</f>
        <v>0.16911245655936288</v>
      </c>
      <c r="D3825" s="4">
        <f>IF(OR(A3824&gt;=2^I$9,C3824&lt;=VrefLow),"",ROUND(((C3825-VrefLow)*(2^REsolution))/(VrefHigh-VrefLow),0))</f>
        <v>257</v>
      </c>
      <c r="E3825" s="5" t="str">
        <f>IF(OR(A3824&gt;=2^I$9,C3824&lt;=VrefLow),"",DEC2BIN((MOD(D3825,4096)/512),3)&amp;DEC2BIN(MOD(D3825,512),9))</f>
        <v>000100000001</v>
      </c>
      <c r="F3825" s="1" t="str">
        <f>IF(OR(A3824&gt;=2^I$9,C3824&lt;=VrefLow),"",DEC2HEX(D3825,4))</f>
        <v>0101</v>
      </c>
    </row>
    <row r="3826" spans="1:6" x14ac:dyDescent="0.25">
      <c r="A3826" s="2">
        <f>IF(OR(A3825&gt;=2^I$9,C3825&lt;=VrefLow),"",A3825+1)</f>
        <v>3823</v>
      </c>
      <c r="B3826" s="6">
        <f>IF(OR(A3825&gt;=2^I$9,C3825&lt;=VrefLow),"",IF(B3825&lt;=0,"",(B3825-(M$6/(2^I$9)))))</f>
        <v>0.42812499999961739</v>
      </c>
      <c r="C3826" s="6">
        <f>IF(OR(A3825&gt;=2^I$9,C3825&lt;=VrefLow),"",(B3826*M$12)/(M$9+M$12))</f>
        <v>0.16849750217187373</v>
      </c>
      <c r="D3826" s="4">
        <f>IF(OR(A3825&gt;=2^I$9,C3825&lt;=VrefLow),"",ROUND(((C3826-VrefLow)*(2^REsolution))/(VrefHigh-VrefLow),0))</f>
        <v>256</v>
      </c>
      <c r="E3826" s="5" t="str">
        <f>IF(OR(A3825&gt;=2^I$9,C3825&lt;=VrefLow),"",DEC2BIN((MOD(D3826,4096)/512),3)&amp;DEC2BIN(MOD(D3826,512),9))</f>
        <v>000100000000</v>
      </c>
      <c r="F3826" s="1" t="str">
        <f>IF(OR(A3825&gt;=2^I$9,C3825&lt;=VrefLow),"",DEC2HEX(D3826,4))</f>
        <v>0100</v>
      </c>
    </row>
    <row r="3827" spans="1:6" x14ac:dyDescent="0.25">
      <c r="A3827" s="2">
        <f>IF(OR(A3826&gt;=2^I$9,C3826&lt;=VrefLow),"",A3826+1)</f>
        <v>3824</v>
      </c>
      <c r="B3827" s="6">
        <f>IF(OR(A3826&gt;=2^I$9,C3826&lt;=VrefLow),"",IF(B3826&lt;=0,"",(B3826-(M$6/(2^I$9)))))</f>
        <v>0.42656249999961737</v>
      </c>
      <c r="C3827" s="6">
        <f>IF(OR(A3826&gt;=2^I$9,C3826&lt;=VrefLow),"",(B3827*M$12)/(M$9+M$12))</f>
        <v>0.16788254778438461</v>
      </c>
      <c r="D3827" s="4">
        <f>IF(OR(A3826&gt;=2^I$9,C3826&lt;=VrefLow),"",ROUND(((C3827-VrefLow)*(2^REsolution))/(VrefHigh-VrefLow),0))</f>
        <v>255</v>
      </c>
      <c r="E3827" s="5" t="str">
        <f>IF(OR(A3826&gt;=2^I$9,C3826&lt;=VrefLow),"",DEC2BIN((MOD(D3827,4096)/512),3)&amp;DEC2BIN(MOD(D3827,512),9))</f>
        <v>000011111111</v>
      </c>
      <c r="F3827" s="1" t="str">
        <f>IF(OR(A3826&gt;=2^I$9,C3826&lt;=VrefLow),"",DEC2HEX(D3827,4))</f>
        <v>00FF</v>
      </c>
    </row>
    <row r="3828" spans="1:6" x14ac:dyDescent="0.25">
      <c r="A3828" s="2">
        <f>IF(OR(A3827&gt;=2^I$9,C3827&lt;=VrefLow),"",A3827+1)</f>
        <v>3825</v>
      </c>
      <c r="B3828" s="6">
        <f>IF(OR(A3827&gt;=2^I$9,C3827&lt;=VrefLow),"",IF(B3827&lt;=0,"",(B3827-(M$6/(2^I$9)))))</f>
        <v>0.42499999999961735</v>
      </c>
      <c r="C3828" s="6">
        <f>IF(OR(A3827&gt;=2^I$9,C3827&lt;=VrefLow),"",(B3828*M$12)/(M$9+M$12))</f>
        <v>0.16726759339689545</v>
      </c>
      <c r="D3828" s="4">
        <f>IF(OR(A3827&gt;=2^I$9,C3827&lt;=VrefLow),"",ROUND(((C3828-VrefLow)*(2^REsolution))/(VrefHigh-VrefLow),0))</f>
        <v>254</v>
      </c>
      <c r="E3828" s="5" t="str">
        <f>IF(OR(A3827&gt;=2^I$9,C3827&lt;=VrefLow),"",DEC2BIN((MOD(D3828,4096)/512),3)&amp;DEC2BIN(MOD(D3828,512),9))</f>
        <v>000011111110</v>
      </c>
      <c r="F3828" s="1" t="str">
        <f>IF(OR(A3827&gt;=2^I$9,C3827&lt;=VrefLow),"",DEC2HEX(D3828,4))</f>
        <v>00FE</v>
      </c>
    </row>
    <row r="3829" spans="1:6" x14ac:dyDescent="0.25">
      <c r="A3829" s="2">
        <f>IF(OR(A3828&gt;=2^I$9,C3828&lt;=VrefLow),"",A3828+1)</f>
        <v>3826</v>
      </c>
      <c r="B3829" s="6">
        <f>IF(OR(A3828&gt;=2^I$9,C3828&lt;=VrefLow),"",IF(B3828&lt;=0,"",(B3828-(M$6/(2^I$9)))))</f>
        <v>0.42343749999961733</v>
      </c>
      <c r="C3829" s="6">
        <f>IF(OR(A3828&gt;=2^I$9,C3828&lt;=VrefLow),"",(B3829*M$12)/(M$9+M$12))</f>
        <v>0.1666526390094063</v>
      </c>
      <c r="D3829" s="4">
        <f>IF(OR(A3828&gt;=2^I$9,C3828&lt;=VrefLow),"",ROUND(((C3829-VrefLow)*(2^REsolution))/(VrefHigh-VrefLow),0))</f>
        <v>253</v>
      </c>
      <c r="E3829" s="5" t="str">
        <f>IF(OR(A3828&gt;=2^I$9,C3828&lt;=VrefLow),"",DEC2BIN((MOD(D3829,4096)/512),3)&amp;DEC2BIN(MOD(D3829,512),9))</f>
        <v>000011111101</v>
      </c>
      <c r="F3829" s="1" t="str">
        <f>IF(OR(A3828&gt;=2^I$9,C3828&lt;=VrefLow),"",DEC2HEX(D3829,4))</f>
        <v>00FD</v>
      </c>
    </row>
    <row r="3830" spans="1:6" x14ac:dyDescent="0.25">
      <c r="A3830" s="2">
        <f>IF(OR(A3829&gt;=2^I$9,C3829&lt;=VrefLow),"",A3829+1)</f>
        <v>3827</v>
      </c>
      <c r="B3830" s="6">
        <f>IF(OR(A3829&gt;=2^I$9,C3829&lt;=VrefLow),"",IF(B3829&lt;=0,"",(B3829-(M$6/(2^I$9)))))</f>
        <v>0.42187499999961731</v>
      </c>
      <c r="C3830" s="6">
        <f>IF(OR(A3829&gt;=2^I$9,C3829&lt;=VrefLow),"",(B3830*M$12)/(M$9+M$12))</f>
        <v>0.16603768462191715</v>
      </c>
      <c r="D3830" s="4">
        <f>IF(OR(A3829&gt;=2^I$9,C3829&lt;=VrefLow),"",ROUND(((C3830-VrefLow)*(2^REsolution))/(VrefHigh-VrefLow),0))</f>
        <v>252</v>
      </c>
      <c r="E3830" s="5" t="str">
        <f>IF(OR(A3829&gt;=2^I$9,C3829&lt;=VrefLow),"",DEC2BIN((MOD(D3830,4096)/512),3)&amp;DEC2BIN(MOD(D3830,512),9))</f>
        <v>000011111100</v>
      </c>
      <c r="F3830" s="1" t="str">
        <f>IF(OR(A3829&gt;=2^I$9,C3829&lt;=VrefLow),"",DEC2HEX(D3830,4))</f>
        <v>00FC</v>
      </c>
    </row>
    <row r="3831" spans="1:6" x14ac:dyDescent="0.25">
      <c r="A3831" s="2">
        <f>IF(OR(A3830&gt;=2^I$9,C3830&lt;=VrefLow),"",A3830+1)</f>
        <v>3828</v>
      </c>
      <c r="B3831" s="6">
        <f>IF(OR(A3830&gt;=2^I$9,C3830&lt;=VrefLow),"",IF(B3830&lt;=0,"",(B3830-(M$6/(2^I$9)))))</f>
        <v>0.42031249999961728</v>
      </c>
      <c r="C3831" s="6">
        <f>IF(OR(A3830&gt;=2^I$9,C3830&lt;=VrefLow),"",(B3831*M$12)/(M$9+M$12))</f>
        <v>0.16542273023442802</v>
      </c>
      <c r="D3831" s="4">
        <f>IF(OR(A3830&gt;=2^I$9,C3830&lt;=VrefLow),"",ROUND(((C3831-VrefLow)*(2^REsolution))/(VrefHigh-VrefLow),0))</f>
        <v>251</v>
      </c>
      <c r="E3831" s="5" t="str">
        <f>IF(OR(A3830&gt;=2^I$9,C3830&lt;=VrefLow),"",DEC2BIN((MOD(D3831,4096)/512),3)&amp;DEC2BIN(MOD(D3831,512),9))</f>
        <v>000011111011</v>
      </c>
      <c r="F3831" s="1" t="str">
        <f>IF(OR(A3830&gt;=2^I$9,C3830&lt;=VrefLow),"",DEC2HEX(D3831,4))</f>
        <v>00FB</v>
      </c>
    </row>
    <row r="3832" spans="1:6" x14ac:dyDescent="0.25">
      <c r="A3832" s="2">
        <f>IF(OR(A3831&gt;=2^I$9,C3831&lt;=VrefLow),"",A3831+1)</f>
        <v>3829</v>
      </c>
      <c r="B3832" s="6">
        <f>IF(OR(A3831&gt;=2^I$9,C3831&lt;=VrefLow),"",IF(B3831&lt;=0,"",(B3831-(M$6/(2^I$9)))))</f>
        <v>0.41874999999961726</v>
      </c>
      <c r="C3832" s="6">
        <f>IF(OR(A3831&gt;=2^I$9,C3831&lt;=VrefLow),"",(B3832*M$12)/(M$9+M$12))</f>
        <v>0.16480777584693884</v>
      </c>
      <c r="D3832" s="4">
        <f>IF(OR(A3831&gt;=2^I$9,C3831&lt;=VrefLow),"",ROUND(((C3832-VrefLow)*(2^REsolution))/(VrefHigh-VrefLow),0))</f>
        <v>250</v>
      </c>
      <c r="E3832" s="5" t="str">
        <f>IF(OR(A3831&gt;=2^I$9,C3831&lt;=VrefLow),"",DEC2BIN((MOD(D3832,4096)/512),3)&amp;DEC2BIN(MOD(D3832,512),9))</f>
        <v>000011111010</v>
      </c>
      <c r="F3832" s="1" t="str">
        <f>IF(OR(A3831&gt;=2^I$9,C3831&lt;=VrefLow),"",DEC2HEX(D3832,4))</f>
        <v>00FA</v>
      </c>
    </row>
    <row r="3833" spans="1:6" x14ac:dyDescent="0.25">
      <c r="A3833" s="2">
        <f>IF(OR(A3832&gt;=2^I$9,C3832&lt;=VrefLow),"",A3832+1)</f>
        <v>3830</v>
      </c>
      <c r="B3833" s="6">
        <f>IF(OR(A3832&gt;=2^I$9,C3832&lt;=VrefLow),"",IF(B3832&lt;=0,"",(B3832-(M$6/(2^I$9)))))</f>
        <v>0.41718749999961724</v>
      </c>
      <c r="C3833" s="6">
        <f>IF(OR(A3832&gt;=2^I$9,C3832&lt;=VrefLow),"",(B3833*M$12)/(M$9+M$12))</f>
        <v>0.16419282145944969</v>
      </c>
      <c r="D3833" s="4">
        <f>IF(OR(A3832&gt;=2^I$9,C3832&lt;=VrefLow),"",ROUND(((C3833-VrefLow)*(2^REsolution))/(VrefHigh-VrefLow),0))</f>
        <v>249</v>
      </c>
      <c r="E3833" s="5" t="str">
        <f>IF(OR(A3832&gt;=2^I$9,C3832&lt;=VrefLow),"",DEC2BIN((MOD(D3833,4096)/512),3)&amp;DEC2BIN(MOD(D3833,512),9))</f>
        <v>000011111001</v>
      </c>
      <c r="F3833" s="1" t="str">
        <f>IF(OR(A3832&gt;=2^I$9,C3832&lt;=VrefLow),"",DEC2HEX(D3833,4))</f>
        <v>00F9</v>
      </c>
    </row>
    <row r="3834" spans="1:6" x14ac:dyDescent="0.25">
      <c r="A3834" s="2">
        <f>IF(OR(A3833&gt;=2^I$9,C3833&lt;=VrefLow),"",A3833+1)</f>
        <v>3831</v>
      </c>
      <c r="B3834" s="6">
        <f>IF(OR(A3833&gt;=2^I$9,C3833&lt;=VrefLow),"",IF(B3833&lt;=0,"",(B3833-(M$6/(2^I$9)))))</f>
        <v>0.41562499999961722</v>
      </c>
      <c r="C3834" s="6">
        <f>IF(OR(A3833&gt;=2^I$9,C3833&lt;=VrefLow),"",(B3834*M$12)/(M$9+M$12))</f>
        <v>0.16357786707196054</v>
      </c>
      <c r="D3834" s="4">
        <f>IF(OR(A3833&gt;=2^I$9,C3833&lt;=VrefLow),"",ROUND(((C3834-VrefLow)*(2^REsolution))/(VrefHigh-VrefLow),0))</f>
        <v>248</v>
      </c>
      <c r="E3834" s="5" t="str">
        <f>IF(OR(A3833&gt;=2^I$9,C3833&lt;=VrefLow),"",DEC2BIN((MOD(D3834,4096)/512),3)&amp;DEC2BIN(MOD(D3834,512),9))</f>
        <v>000011111000</v>
      </c>
      <c r="F3834" s="1" t="str">
        <f>IF(OR(A3833&gt;=2^I$9,C3833&lt;=VrefLow),"",DEC2HEX(D3834,4))</f>
        <v>00F8</v>
      </c>
    </row>
    <row r="3835" spans="1:6" x14ac:dyDescent="0.25">
      <c r="A3835" s="2">
        <f>IF(OR(A3834&gt;=2^I$9,C3834&lt;=VrefLow),"",A3834+1)</f>
        <v>3832</v>
      </c>
      <c r="B3835" s="6">
        <f>IF(OR(A3834&gt;=2^I$9,C3834&lt;=VrefLow),"",IF(B3834&lt;=0,"",(B3834-(M$6/(2^I$9)))))</f>
        <v>0.4140624999996172</v>
      </c>
      <c r="C3835" s="6">
        <f>IF(OR(A3834&gt;=2^I$9,C3834&lt;=VrefLow),"",(B3835*M$12)/(M$9+M$12))</f>
        <v>0.16296291268447141</v>
      </c>
      <c r="D3835" s="4">
        <f>IF(OR(A3834&gt;=2^I$9,C3834&lt;=VrefLow),"",ROUND(((C3835-VrefLow)*(2^REsolution))/(VrefHigh-VrefLow),0))</f>
        <v>247</v>
      </c>
      <c r="E3835" s="5" t="str">
        <f>IF(OR(A3834&gt;=2^I$9,C3834&lt;=VrefLow),"",DEC2BIN((MOD(D3835,4096)/512),3)&amp;DEC2BIN(MOD(D3835,512),9))</f>
        <v>000011110111</v>
      </c>
      <c r="F3835" s="1" t="str">
        <f>IF(OR(A3834&gt;=2^I$9,C3834&lt;=VrefLow),"",DEC2HEX(D3835,4))</f>
        <v>00F7</v>
      </c>
    </row>
    <row r="3836" spans="1:6" x14ac:dyDescent="0.25">
      <c r="A3836" s="2">
        <f>IF(OR(A3835&gt;=2^I$9,C3835&lt;=VrefLow),"",A3835+1)</f>
        <v>3833</v>
      </c>
      <c r="B3836" s="6">
        <f>IF(OR(A3835&gt;=2^I$9,C3835&lt;=VrefLow),"",IF(B3835&lt;=0,"",(B3835-(M$6/(2^I$9)))))</f>
        <v>0.41249999999961717</v>
      </c>
      <c r="C3836" s="6">
        <f>IF(OR(A3835&gt;=2^I$9,C3835&lt;=VrefLow),"",(B3836*M$12)/(M$9+M$12))</f>
        <v>0.16234795829698226</v>
      </c>
      <c r="D3836" s="4">
        <f>IF(OR(A3835&gt;=2^I$9,C3835&lt;=VrefLow),"",ROUND(((C3836-VrefLow)*(2^REsolution))/(VrefHigh-VrefLow),0))</f>
        <v>246</v>
      </c>
      <c r="E3836" s="5" t="str">
        <f>IF(OR(A3835&gt;=2^I$9,C3835&lt;=VrefLow),"",DEC2BIN((MOD(D3836,4096)/512),3)&amp;DEC2BIN(MOD(D3836,512),9))</f>
        <v>000011110110</v>
      </c>
      <c r="F3836" s="1" t="str">
        <f>IF(OR(A3835&gt;=2^I$9,C3835&lt;=VrefLow),"",DEC2HEX(D3836,4))</f>
        <v>00F6</v>
      </c>
    </row>
    <row r="3837" spans="1:6" x14ac:dyDescent="0.25">
      <c r="A3837" s="2">
        <f>IF(OR(A3836&gt;=2^I$9,C3836&lt;=VrefLow),"",A3836+1)</f>
        <v>3834</v>
      </c>
      <c r="B3837" s="6">
        <f>IF(OR(A3836&gt;=2^I$9,C3836&lt;=VrefLow),"",IF(B3836&lt;=0,"",(B3836-(M$6/(2^I$9)))))</f>
        <v>0.41093749999961715</v>
      </c>
      <c r="C3837" s="6">
        <f>IF(OR(A3836&gt;=2^I$9,C3836&lt;=VrefLow),"",(B3837*M$12)/(M$9+M$12))</f>
        <v>0.16173300390949311</v>
      </c>
      <c r="D3837" s="4">
        <f>IF(OR(A3836&gt;=2^I$9,C3836&lt;=VrefLow),"",ROUND(((C3837-VrefLow)*(2^REsolution))/(VrefHigh-VrefLow),0))</f>
        <v>245</v>
      </c>
      <c r="E3837" s="5" t="str">
        <f>IF(OR(A3836&gt;=2^I$9,C3836&lt;=VrefLow),"",DEC2BIN((MOD(D3837,4096)/512),3)&amp;DEC2BIN(MOD(D3837,512),9))</f>
        <v>000011110101</v>
      </c>
      <c r="F3837" s="1" t="str">
        <f>IF(OR(A3836&gt;=2^I$9,C3836&lt;=VrefLow),"",DEC2HEX(D3837,4))</f>
        <v>00F5</v>
      </c>
    </row>
    <row r="3838" spans="1:6" x14ac:dyDescent="0.25">
      <c r="A3838" s="2">
        <f>IF(OR(A3837&gt;=2^I$9,C3837&lt;=VrefLow),"",A3837+1)</f>
        <v>3835</v>
      </c>
      <c r="B3838" s="6">
        <f>IF(OR(A3837&gt;=2^I$9,C3837&lt;=VrefLow),"",IF(B3837&lt;=0,"",(B3837-(M$6/(2^I$9)))))</f>
        <v>0.40937499999961713</v>
      </c>
      <c r="C3838" s="6">
        <f>IF(OR(A3837&gt;=2^I$9,C3837&lt;=VrefLow),"",(B3838*M$12)/(M$9+M$12))</f>
        <v>0.16111804952200395</v>
      </c>
      <c r="D3838" s="4">
        <f>IF(OR(A3837&gt;=2^I$9,C3837&lt;=VrefLow),"",ROUND(((C3838-VrefLow)*(2^REsolution))/(VrefHigh-VrefLow),0))</f>
        <v>244</v>
      </c>
      <c r="E3838" s="5" t="str">
        <f>IF(OR(A3837&gt;=2^I$9,C3837&lt;=VrefLow),"",DEC2BIN((MOD(D3838,4096)/512),3)&amp;DEC2BIN(MOD(D3838,512),9))</f>
        <v>000011110100</v>
      </c>
      <c r="F3838" s="1" t="str">
        <f>IF(OR(A3837&gt;=2^I$9,C3837&lt;=VrefLow),"",DEC2HEX(D3838,4))</f>
        <v>00F4</v>
      </c>
    </row>
    <row r="3839" spans="1:6" x14ac:dyDescent="0.25">
      <c r="A3839" s="2">
        <f>IF(OR(A3838&gt;=2^I$9,C3838&lt;=VrefLow),"",A3838+1)</f>
        <v>3836</v>
      </c>
      <c r="B3839" s="6">
        <f>IF(OR(A3838&gt;=2^I$9,C3838&lt;=VrefLow),"",IF(B3838&lt;=0,"",(B3838-(M$6/(2^I$9)))))</f>
        <v>0.40781249999961711</v>
      </c>
      <c r="C3839" s="6">
        <f>IF(OR(A3838&gt;=2^I$9,C3838&lt;=VrefLow),"",(B3839*M$12)/(M$9+M$12))</f>
        <v>0.16050309513451483</v>
      </c>
      <c r="D3839" s="4">
        <f>IF(OR(A3838&gt;=2^I$9,C3838&lt;=VrefLow),"",ROUND(((C3839-VrefLow)*(2^REsolution))/(VrefHigh-VrefLow),0))</f>
        <v>243</v>
      </c>
      <c r="E3839" s="5" t="str">
        <f>IF(OR(A3838&gt;=2^I$9,C3838&lt;=VrefLow),"",DEC2BIN((MOD(D3839,4096)/512),3)&amp;DEC2BIN(MOD(D3839,512),9))</f>
        <v>000011110011</v>
      </c>
      <c r="F3839" s="1" t="str">
        <f>IF(OR(A3838&gt;=2^I$9,C3838&lt;=VrefLow),"",DEC2HEX(D3839,4))</f>
        <v>00F3</v>
      </c>
    </row>
    <row r="3840" spans="1:6" x14ac:dyDescent="0.25">
      <c r="A3840" s="2">
        <f>IF(OR(A3839&gt;=2^I$9,C3839&lt;=VrefLow),"",A3839+1)</f>
        <v>3837</v>
      </c>
      <c r="B3840" s="6">
        <f>IF(OR(A3839&gt;=2^I$9,C3839&lt;=VrefLow),"",IF(B3839&lt;=0,"",(B3839-(M$6/(2^I$9)))))</f>
        <v>0.40624999999961708</v>
      </c>
      <c r="C3840" s="6">
        <f>IF(OR(A3839&gt;=2^I$9,C3839&lt;=VrefLow),"",(B3840*M$12)/(M$9+M$12))</f>
        <v>0.15988814074702568</v>
      </c>
      <c r="D3840" s="4">
        <f>IF(OR(A3839&gt;=2^I$9,C3839&lt;=VrefLow),"",ROUND(((C3840-VrefLow)*(2^REsolution))/(VrefHigh-VrefLow),0))</f>
        <v>243</v>
      </c>
      <c r="E3840" s="5" t="str">
        <f>IF(OR(A3839&gt;=2^I$9,C3839&lt;=VrefLow),"",DEC2BIN((MOD(D3840,4096)/512),3)&amp;DEC2BIN(MOD(D3840,512),9))</f>
        <v>000011110011</v>
      </c>
      <c r="F3840" s="1" t="str">
        <f>IF(OR(A3839&gt;=2^I$9,C3839&lt;=VrefLow),"",DEC2HEX(D3840,4))</f>
        <v>00F3</v>
      </c>
    </row>
    <row r="3841" spans="1:6" x14ac:dyDescent="0.25">
      <c r="A3841" s="2">
        <f>IF(OR(A3840&gt;=2^I$9,C3840&lt;=VrefLow),"",A3840+1)</f>
        <v>3838</v>
      </c>
      <c r="B3841" s="6">
        <f>IF(OR(A3840&gt;=2^I$9,C3840&lt;=VrefLow),"",IF(B3840&lt;=0,"",(B3840-(M$6/(2^I$9)))))</f>
        <v>0.40468749999961706</v>
      </c>
      <c r="C3841" s="6">
        <f>IF(OR(A3840&gt;=2^I$9,C3840&lt;=VrefLow),"",(B3841*M$12)/(M$9+M$12))</f>
        <v>0.15927318635953652</v>
      </c>
      <c r="D3841" s="4">
        <f>IF(OR(A3840&gt;=2^I$9,C3840&lt;=VrefLow),"",ROUND(((C3841-VrefLow)*(2^REsolution))/(VrefHigh-VrefLow),0))</f>
        <v>242</v>
      </c>
      <c r="E3841" s="5" t="str">
        <f>IF(OR(A3840&gt;=2^I$9,C3840&lt;=VrefLow),"",DEC2BIN((MOD(D3841,4096)/512),3)&amp;DEC2BIN(MOD(D3841,512),9))</f>
        <v>000011110010</v>
      </c>
      <c r="F3841" s="1" t="str">
        <f>IF(OR(A3840&gt;=2^I$9,C3840&lt;=VrefLow),"",DEC2HEX(D3841,4))</f>
        <v>00F2</v>
      </c>
    </row>
    <row r="3842" spans="1:6" x14ac:dyDescent="0.25">
      <c r="A3842" s="2">
        <f>IF(OR(A3841&gt;=2^I$9,C3841&lt;=VrefLow),"",A3841+1)</f>
        <v>3839</v>
      </c>
      <c r="B3842" s="6">
        <f>IF(OR(A3841&gt;=2^I$9,C3841&lt;=VrefLow),"",IF(B3841&lt;=0,"",(B3841-(M$6/(2^I$9)))))</f>
        <v>0.40312499999961704</v>
      </c>
      <c r="C3842" s="6">
        <f>IF(OR(A3841&gt;=2^I$9,C3841&lt;=VrefLow),"",(B3842*M$12)/(M$9+M$12))</f>
        <v>0.15865823197204737</v>
      </c>
      <c r="D3842" s="4">
        <f>IF(OR(A3841&gt;=2^I$9,C3841&lt;=VrefLow),"",ROUND(((C3842-VrefLow)*(2^REsolution))/(VrefHigh-VrefLow),0))</f>
        <v>241</v>
      </c>
      <c r="E3842" s="5" t="str">
        <f>IF(OR(A3841&gt;=2^I$9,C3841&lt;=VrefLow),"",DEC2BIN((MOD(D3842,4096)/512),3)&amp;DEC2BIN(MOD(D3842,512),9))</f>
        <v>000011110001</v>
      </c>
      <c r="F3842" s="1" t="str">
        <f>IF(OR(A3841&gt;=2^I$9,C3841&lt;=VrefLow),"",DEC2HEX(D3842,4))</f>
        <v>00F1</v>
      </c>
    </row>
    <row r="3843" spans="1:6" x14ac:dyDescent="0.25">
      <c r="A3843" s="2">
        <f>IF(OR(A3842&gt;=2^I$9,C3842&lt;=VrefLow),"",A3842+1)</f>
        <v>3840</v>
      </c>
      <c r="B3843" s="6">
        <f>IF(OR(A3842&gt;=2^I$9,C3842&lt;=VrefLow),"",IF(B3842&lt;=0,"",(B3842-(M$6/(2^I$9)))))</f>
        <v>0.40156249999961702</v>
      </c>
      <c r="C3843" s="6">
        <f>IF(OR(A3842&gt;=2^I$9,C3842&lt;=VrefLow),"",(B3843*M$12)/(M$9+M$12))</f>
        <v>0.15804327758455822</v>
      </c>
      <c r="D3843" s="4">
        <f>IF(OR(A3842&gt;=2^I$9,C3842&lt;=VrefLow),"",ROUND(((C3843-VrefLow)*(2^REsolution))/(VrefHigh-VrefLow),0))</f>
        <v>240</v>
      </c>
      <c r="E3843" s="5" t="str">
        <f>IF(OR(A3842&gt;=2^I$9,C3842&lt;=VrefLow),"",DEC2BIN((MOD(D3843,4096)/512),3)&amp;DEC2BIN(MOD(D3843,512),9))</f>
        <v>000011110000</v>
      </c>
      <c r="F3843" s="1" t="str">
        <f>IF(OR(A3842&gt;=2^I$9,C3842&lt;=VrefLow),"",DEC2HEX(D3843,4))</f>
        <v>00F0</v>
      </c>
    </row>
    <row r="3844" spans="1:6" x14ac:dyDescent="0.25">
      <c r="A3844" s="2">
        <f>IF(OR(A3843&gt;=2^I$9,C3843&lt;=VrefLow),"",A3843+1)</f>
        <v>3841</v>
      </c>
      <c r="B3844" s="6">
        <f>IF(OR(A3843&gt;=2^I$9,C3843&lt;=VrefLow),"",IF(B3843&lt;=0,"",(B3843-(M$6/(2^I$9)))))</f>
        <v>0.399999999999617</v>
      </c>
      <c r="C3844" s="6">
        <f>IF(OR(A3843&gt;=2^I$9,C3843&lt;=VrefLow),"",(B3844*M$12)/(M$9+M$12))</f>
        <v>0.15742832319706906</v>
      </c>
      <c r="D3844" s="4">
        <f>IF(OR(A3843&gt;=2^I$9,C3843&lt;=VrefLow),"",ROUND(((C3844-VrefLow)*(2^REsolution))/(VrefHigh-VrefLow),0))</f>
        <v>239</v>
      </c>
      <c r="E3844" s="5" t="str">
        <f>IF(OR(A3843&gt;=2^I$9,C3843&lt;=VrefLow),"",DEC2BIN((MOD(D3844,4096)/512),3)&amp;DEC2BIN(MOD(D3844,512),9))</f>
        <v>000011101111</v>
      </c>
      <c r="F3844" s="1" t="str">
        <f>IF(OR(A3843&gt;=2^I$9,C3843&lt;=VrefLow),"",DEC2HEX(D3844,4))</f>
        <v>00EF</v>
      </c>
    </row>
    <row r="3845" spans="1:6" x14ac:dyDescent="0.25">
      <c r="A3845" s="2">
        <f>IF(OR(A3844&gt;=2^I$9,C3844&lt;=VrefLow),"",A3844+1)</f>
        <v>3842</v>
      </c>
      <c r="B3845" s="6">
        <f>IF(OR(A3844&gt;=2^I$9,C3844&lt;=VrefLow),"",IF(B3844&lt;=0,"",(B3844-(M$6/(2^I$9)))))</f>
        <v>0.39843749999961697</v>
      </c>
      <c r="C3845" s="6">
        <f>IF(OR(A3844&gt;=2^I$9,C3844&lt;=VrefLow),"",(B3845*M$12)/(M$9+M$12))</f>
        <v>0.15681336880957991</v>
      </c>
      <c r="D3845" s="4">
        <f>IF(OR(A3844&gt;=2^I$9,C3844&lt;=VrefLow),"",ROUND(((C3845-VrefLow)*(2^REsolution))/(VrefHigh-VrefLow),0))</f>
        <v>238</v>
      </c>
      <c r="E3845" s="5" t="str">
        <f>IF(OR(A3844&gt;=2^I$9,C3844&lt;=VrefLow),"",DEC2BIN((MOD(D3845,4096)/512),3)&amp;DEC2BIN(MOD(D3845,512),9))</f>
        <v>000011101110</v>
      </c>
      <c r="F3845" s="1" t="str">
        <f>IF(OR(A3844&gt;=2^I$9,C3844&lt;=VrefLow),"",DEC2HEX(D3845,4))</f>
        <v>00EE</v>
      </c>
    </row>
    <row r="3846" spans="1:6" x14ac:dyDescent="0.25">
      <c r="A3846" s="2">
        <f>IF(OR(A3845&gt;=2^I$9,C3845&lt;=VrefLow),"",A3845+1)</f>
        <v>3843</v>
      </c>
      <c r="B3846" s="6">
        <f>IF(OR(A3845&gt;=2^I$9,C3845&lt;=VrefLow),"",IF(B3845&lt;=0,"",(B3845-(M$6/(2^I$9)))))</f>
        <v>0.39687499999961695</v>
      </c>
      <c r="C3846" s="6">
        <f>IF(OR(A3845&gt;=2^I$9,C3845&lt;=VrefLow),"",(B3846*M$12)/(M$9+M$12))</f>
        <v>0.15619841442209076</v>
      </c>
      <c r="D3846" s="4">
        <f>IF(OR(A3845&gt;=2^I$9,C3845&lt;=VrefLow),"",ROUND(((C3846-VrefLow)*(2^REsolution))/(VrefHigh-VrefLow),0))</f>
        <v>237</v>
      </c>
      <c r="E3846" s="5" t="str">
        <f>IF(OR(A3845&gt;=2^I$9,C3845&lt;=VrefLow),"",DEC2BIN((MOD(D3846,4096)/512),3)&amp;DEC2BIN(MOD(D3846,512),9))</f>
        <v>000011101101</v>
      </c>
      <c r="F3846" s="1" t="str">
        <f>IF(OR(A3845&gt;=2^I$9,C3845&lt;=VrefLow),"",DEC2HEX(D3846,4))</f>
        <v>00ED</v>
      </c>
    </row>
    <row r="3847" spans="1:6" x14ac:dyDescent="0.25">
      <c r="A3847" s="2">
        <f>IF(OR(A3846&gt;=2^I$9,C3846&lt;=VrefLow),"",A3846+1)</f>
        <v>3844</v>
      </c>
      <c r="B3847" s="6">
        <f>IF(OR(A3846&gt;=2^I$9,C3846&lt;=VrefLow),"",IF(B3846&lt;=0,"",(B3846-(M$6/(2^I$9)))))</f>
        <v>0.39531249999961693</v>
      </c>
      <c r="C3847" s="6">
        <f>IF(OR(A3846&gt;=2^I$9,C3846&lt;=VrefLow),"",(B3847*M$12)/(M$9+M$12))</f>
        <v>0.15558346003460163</v>
      </c>
      <c r="D3847" s="4">
        <f>IF(OR(A3846&gt;=2^I$9,C3846&lt;=VrefLow),"",ROUND(((C3847-VrefLow)*(2^REsolution))/(VrefHigh-VrefLow),0))</f>
        <v>236</v>
      </c>
      <c r="E3847" s="5" t="str">
        <f>IF(OR(A3846&gt;=2^I$9,C3846&lt;=VrefLow),"",DEC2BIN((MOD(D3847,4096)/512),3)&amp;DEC2BIN(MOD(D3847,512),9))</f>
        <v>000011101100</v>
      </c>
      <c r="F3847" s="1" t="str">
        <f>IF(OR(A3846&gt;=2^I$9,C3846&lt;=VrefLow),"",DEC2HEX(D3847,4))</f>
        <v>00EC</v>
      </c>
    </row>
    <row r="3848" spans="1:6" x14ac:dyDescent="0.25">
      <c r="A3848" s="2">
        <f>IF(OR(A3847&gt;=2^I$9,C3847&lt;=VrefLow),"",A3847+1)</f>
        <v>3845</v>
      </c>
      <c r="B3848" s="6">
        <f>IF(OR(A3847&gt;=2^I$9,C3847&lt;=VrefLow),"",IF(B3847&lt;=0,"",(B3847-(M$6/(2^I$9)))))</f>
        <v>0.39374999999961691</v>
      </c>
      <c r="C3848" s="6">
        <f>IF(OR(A3847&gt;=2^I$9,C3847&lt;=VrefLow),"",(B3848*M$12)/(M$9+M$12))</f>
        <v>0.15496850564711248</v>
      </c>
      <c r="D3848" s="4">
        <f>IF(OR(A3847&gt;=2^I$9,C3847&lt;=VrefLow),"",ROUND(((C3848-VrefLow)*(2^REsolution))/(VrefHigh-VrefLow),0))</f>
        <v>235</v>
      </c>
      <c r="E3848" s="5" t="str">
        <f>IF(OR(A3847&gt;=2^I$9,C3847&lt;=VrefLow),"",DEC2BIN((MOD(D3848,4096)/512),3)&amp;DEC2BIN(MOD(D3848,512),9))</f>
        <v>000011101011</v>
      </c>
      <c r="F3848" s="1" t="str">
        <f>IF(OR(A3847&gt;=2^I$9,C3847&lt;=VrefLow),"",DEC2HEX(D3848,4))</f>
        <v>00EB</v>
      </c>
    </row>
    <row r="3849" spans="1:6" x14ac:dyDescent="0.25">
      <c r="A3849" s="2">
        <f>IF(OR(A3848&gt;=2^I$9,C3848&lt;=VrefLow),"",A3848+1)</f>
        <v>3846</v>
      </c>
      <c r="B3849" s="6">
        <f>IF(OR(A3848&gt;=2^I$9,C3848&lt;=VrefLow),"",IF(B3848&lt;=0,"",(B3848-(M$6/(2^I$9)))))</f>
        <v>0.39218749999961688</v>
      </c>
      <c r="C3849" s="6">
        <f>IF(OR(A3848&gt;=2^I$9,C3848&lt;=VrefLow),"",(B3849*M$12)/(M$9+M$12))</f>
        <v>0.15435355125962333</v>
      </c>
      <c r="D3849" s="4">
        <f>IF(OR(A3848&gt;=2^I$9,C3848&lt;=VrefLow),"",ROUND(((C3849-VrefLow)*(2^REsolution))/(VrefHigh-VrefLow),0))</f>
        <v>234</v>
      </c>
      <c r="E3849" s="5" t="str">
        <f>IF(OR(A3848&gt;=2^I$9,C3848&lt;=VrefLow),"",DEC2BIN((MOD(D3849,4096)/512),3)&amp;DEC2BIN(MOD(D3849,512),9))</f>
        <v>000011101010</v>
      </c>
      <c r="F3849" s="1" t="str">
        <f>IF(OR(A3848&gt;=2^I$9,C3848&lt;=VrefLow),"",DEC2HEX(D3849,4))</f>
        <v>00EA</v>
      </c>
    </row>
    <row r="3850" spans="1:6" x14ac:dyDescent="0.25">
      <c r="A3850" s="2">
        <f>IF(OR(A3849&gt;=2^I$9,C3849&lt;=VrefLow),"",A3849+1)</f>
        <v>3847</v>
      </c>
      <c r="B3850" s="6">
        <f>IF(OR(A3849&gt;=2^I$9,C3849&lt;=VrefLow),"",IF(B3849&lt;=0,"",(B3849-(M$6/(2^I$9)))))</f>
        <v>0.39062499999961686</v>
      </c>
      <c r="C3850" s="6">
        <f>IF(OR(A3849&gt;=2^I$9,C3849&lt;=VrefLow),"",(B3850*M$12)/(M$9+M$12))</f>
        <v>0.15373859687213418</v>
      </c>
      <c r="D3850" s="4">
        <f>IF(OR(A3849&gt;=2^I$9,C3849&lt;=VrefLow),"",ROUND(((C3850-VrefLow)*(2^REsolution))/(VrefHigh-VrefLow),0))</f>
        <v>233</v>
      </c>
      <c r="E3850" s="5" t="str">
        <f>IF(OR(A3849&gt;=2^I$9,C3849&lt;=VrefLow),"",DEC2BIN((MOD(D3850,4096)/512),3)&amp;DEC2BIN(MOD(D3850,512),9))</f>
        <v>000011101001</v>
      </c>
      <c r="F3850" s="1" t="str">
        <f>IF(OR(A3849&gt;=2^I$9,C3849&lt;=VrefLow),"",DEC2HEX(D3850,4))</f>
        <v>00E9</v>
      </c>
    </row>
    <row r="3851" spans="1:6" x14ac:dyDescent="0.25">
      <c r="A3851" s="2">
        <f>IF(OR(A3850&gt;=2^I$9,C3850&lt;=VrefLow),"",A3850+1)</f>
        <v>3848</v>
      </c>
      <c r="B3851" s="6">
        <f>IF(OR(A3850&gt;=2^I$9,C3850&lt;=VrefLow),"",IF(B3850&lt;=0,"",(B3850-(M$6/(2^I$9)))))</f>
        <v>0.38906249999961684</v>
      </c>
      <c r="C3851" s="6">
        <f>IF(OR(A3850&gt;=2^I$9,C3850&lt;=VrefLow),"",(B3851*M$12)/(M$9+M$12))</f>
        <v>0.15312364248464505</v>
      </c>
      <c r="D3851" s="4">
        <f>IF(OR(A3850&gt;=2^I$9,C3850&lt;=VrefLow),"",ROUND(((C3851-VrefLow)*(2^REsolution))/(VrefHigh-VrefLow),0))</f>
        <v>232</v>
      </c>
      <c r="E3851" s="5" t="str">
        <f>IF(OR(A3850&gt;=2^I$9,C3850&lt;=VrefLow),"",DEC2BIN((MOD(D3851,4096)/512),3)&amp;DEC2BIN(MOD(D3851,512),9))</f>
        <v>000011101000</v>
      </c>
      <c r="F3851" s="1" t="str">
        <f>IF(OR(A3850&gt;=2^I$9,C3850&lt;=VrefLow),"",DEC2HEX(D3851,4))</f>
        <v>00E8</v>
      </c>
    </row>
    <row r="3852" spans="1:6" x14ac:dyDescent="0.25">
      <c r="A3852" s="2">
        <f>IF(OR(A3851&gt;=2^I$9,C3851&lt;=VrefLow),"",A3851+1)</f>
        <v>3849</v>
      </c>
      <c r="B3852" s="6">
        <f>IF(OR(A3851&gt;=2^I$9,C3851&lt;=VrefLow),"",IF(B3851&lt;=0,"",(B3851-(M$6/(2^I$9)))))</f>
        <v>0.38749999999961682</v>
      </c>
      <c r="C3852" s="6">
        <f>IF(OR(A3851&gt;=2^I$9,C3851&lt;=VrefLow),"",(B3852*M$12)/(M$9+M$12))</f>
        <v>0.1525086880971559</v>
      </c>
      <c r="D3852" s="4">
        <f>IF(OR(A3851&gt;=2^I$9,C3851&lt;=VrefLow),"",ROUND(((C3852-VrefLow)*(2^REsolution))/(VrefHigh-VrefLow),0))</f>
        <v>231</v>
      </c>
      <c r="E3852" s="5" t="str">
        <f>IF(OR(A3851&gt;=2^I$9,C3851&lt;=VrefLow),"",DEC2BIN((MOD(D3852,4096)/512),3)&amp;DEC2BIN(MOD(D3852,512),9))</f>
        <v>000011100111</v>
      </c>
      <c r="F3852" s="1" t="str">
        <f>IF(OR(A3851&gt;=2^I$9,C3851&lt;=VrefLow),"",DEC2HEX(D3852,4))</f>
        <v>00E7</v>
      </c>
    </row>
    <row r="3853" spans="1:6" x14ac:dyDescent="0.25">
      <c r="A3853" s="2">
        <f>IF(OR(A3852&gt;=2^I$9,C3852&lt;=VrefLow),"",A3852+1)</f>
        <v>3850</v>
      </c>
      <c r="B3853" s="6">
        <f>IF(OR(A3852&gt;=2^I$9,C3852&lt;=VrefLow),"",IF(B3852&lt;=0,"",(B3852-(M$6/(2^I$9)))))</f>
        <v>0.3859374999996168</v>
      </c>
      <c r="C3853" s="6">
        <f>IF(OR(A3852&gt;=2^I$9,C3852&lt;=VrefLow),"",(B3853*M$12)/(M$9+M$12))</f>
        <v>0.15189373370966672</v>
      </c>
      <c r="D3853" s="4">
        <f>IF(OR(A3852&gt;=2^I$9,C3852&lt;=VrefLow),"",ROUND(((C3853-VrefLow)*(2^REsolution))/(VrefHigh-VrefLow),0))</f>
        <v>230</v>
      </c>
      <c r="E3853" s="5" t="str">
        <f>IF(OR(A3852&gt;=2^I$9,C3852&lt;=VrefLow),"",DEC2BIN((MOD(D3853,4096)/512),3)&amp;DEC2BIN(MOD(D3853,512),9))</f>
        <v>000011100110</v>
      </c>
      <c r="F3853" s="1" t="str">
        <f>IF(OR(A3852&gt;=2^I$9,C3852&lt;=VrefLow),"",DEC2HEX(D3853,4))</f>
        <v>00E6</v>
      </c>
    </row>
    <row r="3854" spans="1:6" x14ac:dyDescent="0.25">
      <c r="A3854" s="2">
        <f>IF(OR(A3853&gt;=2^I$9,C3853&lt;=VrefLow),"",A3853+1)</f>
        <v>3851</v>
      </c>
      <c r="B3854" s="6">
        <f>IF(OR(A3853&gt;=2^I$9,C3853&lt;=VrefLow),"",IF(B3853&lt;=0,"",(B3853-(M$6/(2^I$9)))))</f>
        <v>0.38437499999961677</v>
      </c>
      <c r="C3854" s="6">
        <f>IF(OR(A3853&gt;=2^I$9,C3853&lt;=VrefLow),"",(B3854*M$12)/(M$9+M$12))</f>
        <v>0.15127877932217756</v>
      </c>
      <c r="D3854" s="4">
        <f>IF(OR(A3853&gt;=2^I$9,C3853&lt;=VrefLow),"",ROUND(((C3854-VrefLow)*(2^REsolution))/(VrefHigh-VrefLow),0))</f>
        <v>229</v>
      </c>
      <c r="E3854" s="5" t="str">
        <f>IF(OR(A3853&gt;=2^I$9,C3853&lt;=VrefLow),"",DEC2BIN((MOD(D3854,4096)/512),3)&amp;DEC2BIN(MOD(D3854,512),9))</f>
        <v>000011100101</v>
      </c>
      <c r="F3854" s="1" t="str">
        <f>IF(OR(A3853&gt;=2^I$9,C3853&lt;=VrefLow),"",DEC2HEX(D3854,4))</f>
        <v>00E5</v>
      </c>
    </row>
    <row r="3855" spans="1:6" x14ac:dyDescent="0.25">
      <c r="A3855" s="2">
        <f>IF(OR(A3854&gt;=2^I$9,C3854&lt;=VrefLow),"",A3854+1)</f>
        <v>3852</v>
      </c>
      <c r="B3855" s="6">
        <f>IF(OR(A3854&gt;=2^I$9,C3854&lt;=VrefLow),"",IF(B3854&lt;=0,"",(B3854-(M$6/(2^I$9)))))</f>
        <v>0.38281249999961675</v>
      </c>
      <c r="C3855" s="6">
        <f>IF(OR(A3854&gt;=2^I$9,C3854&lt;=VrefLow),"",(B3855*M$12)/(M$9+M$12))</f>
        <v>0.15066382493468844</v>
      </c>
      <c r="D3855" s="4">
        <f>IF(OR(A3854&gt;=2^I$9,C3854&lt;=VrefLow),"",ROUND(((C3855-VrefLow)*(2^REsolution))/(VrefHigh-VrefLow),0))</f>
        <v>229</v>
      </c>
      <c r="E3855" s="5" t="str">
        <f>IF(OR(A3854&gt;=2^I$9,C3854&lt;=VrefLow),"",DEC2BIN((MOD(D3855,4096)/512),3)&amp;DEC2BIN(MOD(D3855,512),9))</f>
        <v>000011100101</v>
      </c>
      <c r="F3855" s="1" t="str">
        <f>IF(OR(A3854&gt;=2^I$9,C3854&lt;=VrefLow),"",DEC2HEX(D3855,4))</f>
        <v>00E5</v>
      </c>
    </row>
    <row r="3856" spans="1:6" x14ac:dyDescent="0.25">
      <c r="A3856" s="2">
        <f>IF(OR(A3855&gt;=2^I$9,C3855&lt;=VrefLow),"",A3855+1)</f>
        <v>3853</v>
      </c>
      <c r="B3856" s="6">
        <f>IF(OR(A3855&gt;=2^I$9,C3855&lt;=VrefLow),"",IF(B3855&lt;=0,"",(B3855-(M$6/(2^I$9)))))</f>
        <v>0.38124999999961673</v>
      </c>
      <c r="C3856" s="6">
        <f>IF(OR(A3855&gt;=2^I$9,C3855&lt;=VrefLow),"",(B3856*M$12)/(M$9+M$12))</f>
        <v>0.15004887054719929</v>
      </c>
      <c r="D3856" s="4">
        <f>IF(OR(A3855&gt;=2^I$9,C3855&lt;=VrefLow),"",ROUND(((C3856-VrefLow)*(2^REsolution))/(VrefHigh-VrefLow),0))</f>
        <v>228</v>
      </c>
      <c r="E3856" s="5" t="str">
        <f>IF(OR(A3855&gt;=2^I$9,C3855&lt;=VrefLow),"",DEC2BIN((MOD(D3856,4096)/512),3)&amp;DEC2BIN(MOD(D3856,512),9))</f>
        <v>000011100100</v>
      </c>
      <c r="F3856" s="1" t="str">
        <f>IF(OR(A3855&gt;=2^I$9,C3855&lt;=VrefLow),"",DEC2HEX(D3856,4))</f>
        <v>00E4</v>
      </c>
    </row>
    <row r="3857" spans="1:6" x14ac:dyDescent="0.25">
      <c r="A3857" s="2">
        <f>IF(OR(A3856&gt;=2^I$9,C3856&lt;=VrefLow),"",A3856+1)</f>
        <v>3854</v>
      </c>
      <c r="B3857" s="6">
        <f>IF(OR(A3856&gt;=2^I$9,C3856&lt;=VrefLow),"",IF(B3856&lt;=0,"",(B3856-(M$6/(2^I$9)))))</f>
        <v>0.37968749999961671</v>
      </c>
      <c r="C3857" s="6">
        <f>IF(OR(A3856&gt;=2^I$9,C3856&lt;=VrefLow),"",(B3857*M$12)/(M$9+M$12))</f>
        <v>0.14943391615971013</v>
      </c>
      <c r="D3857" s="4">
        <f>IF(OR(A3856&gt;=2^I$9,C3856&lt;=VrefLow),"",ROUND(((C3857-VrefLow)*(2^REsolution))/(VrefHigh-VrefLow),0))</f>
        <v>227</v>
      </c>
      <c r="E3857" s="5" t="str">
        <f>IF(OR(A3856&gt;=2^I$9,C3856&lt;=VrefLow),"",DEC2BIN((MOD(D3857,4096)/512),3)&amp;DEC2BIN(MOD(D3857,512),9))</f>
        <v>000011100011</v>
      </c>
      <c r="F3857" s="1" t="str">
        <f>IF(OR(A3856&gt;=2^I$9,C3856&lt;=VrefLow),"",DEC2HEX(D3857,4))</f>
        <v>00E3</v>
      </c>
    </row>
    <row r="3858" spans="1:6" x14ac:dyDescent="0.25">
      <c r="A3858" s="2">
        <f>IF(OR(A3857&gt;=2^I$9,C3857&lt;=VrefLow),"",A3857+1)</f>
        <v>3855</v>
      </c>
      <c r="B3858" s="6">
        <f>IF(OR(A3857&gt;=2^I$9,C3857&lt;=VrefLow),"",IF(B3857&lt;=0,"",(B3857-(M$6/(2^I$9)))))</f>
        <v>0.37812499999961668</v>
      </c>
      <c r="C3858" s="6">
        <f>IF(OR(A3857&gt;=2^I$9,C3857&lt;=VrefLow),"",(B3858*M$12)/(M$9+M$12))</f>
        <v>0.14881896177222098</v>
      </c>
      <c r="D3858" s="4">
        <f>IF(OR(A3857&gt;=2^I$9,C3857&lt;=VrefLow),"",ROUND(((C3858-VrefLow)*(2^REsolution))/(VrefHigh-VrefLow),0))</f>
        <v>226</v>
      </c>
      <c r="E3858" s="5" t="str">
        <f>IF(OR(A3857&gt;=2^I$9,C3857&lt;=VrefLow),"",DEC2BIN((MOD(D3858,4096)/512),3)&amp;DEC2BIN(MOD(D3858,512),9))</f>
        <v>000011100010</v>
      </c>
      <c r="F3858" s="1" t="str">
        <f>IF(OR(A3857&gt;=2^I$9,C3857&lt;=VrefLow),"",DEC2HEX(D3858,4))</f>
        <v>00E2</v>
      </c>
    </row>
    <row r="3859" spans="1:6" x14ac:dyDescent="0.25">
      <c r="A3859" s="2">
        <f>IF(OR(A3858&gt;=2^I$9,C3858&lt;=VrefLow),"",A3858+1)</f>
        <v>3856</v>
      </c>
      <c r="B3859" s="6">
        <f>IF(OR(A3858&gt;=2^I$9,C3858&lt;=VrefLow),"",IF(B3858&lt;=0,"",(B3858-(M$6/(2^I$9)))))</f>
        <v>0.37656249999961666</v>
      </c>
      <c r="C3859" s="6">
        <f>IF(OR(A3858&gt;=2^I$9,C3858&lt;=VrefLow),"",(B3859*M$12)/(M$9+M$12))</f>
        <v>0.14820400738473186</v>
      </c>
      <c r="D3859" s="4">
        <f>IF(OR(A3858&gt;=2^I$9,C3858&lt;=VrefLow),"",ROUND(((C3859-VrefLow)*(2^REsolution))/(VrefHigh-VrefLow),0))</f>
        <v>225</v>
      </c>
      <c r="E3859" s="5" t="str">
        <f>IF(OR(A3858&gt;=2^I$9,C3858&lt;=VrefLow),"",DEC2BIN((MOD(D3859,4096)/512),3)&amp;DEC2BIN(MOD(D3859,512),9))</f>
        <v>000011100001</v>
      </c>
      <c r="F3859" s="1" t="str">
        <f>IF(OR(A3858&gt;=2^I$9,C3858&lt;=VrefLow),"",DEC2HEX(D3859,4))</f>
        <v>00E1</v>
      </c>
    </row>
    <row r="3860" spans="1:6" x14ac:dyDescent="0.25">
      <c r="A3860" s="2">
        <f>IF(OR(A3859&gt;=2^I$9,C3859&lt;=VrefLow),"",A3859+1)</f>
        <v>3857</v>
      </c>
      <c r="B3860" s="6">
        <f>IF(OR(A3859&gt;=2^I$9,C3859&lt;=VrefLow),"",IF(B3859&lt;=0,"",(B3859-(M$6/(2^I$9)))))</f>
        <v>0.37499999999961664</v>
      </c>
      <c r="C3860" s="6">
        <f>IF(OR(A3859&gt;=2^I$9,C3859&lt;=VrefLow),"",(B3860*M$12)/(M$9+M$12))</f>
        <v>0.1475890529972427</v>
      </c>
      <c r="D3860" s="4">
        <f>IF(OR(A3859&gt;=2^I$9,C3859&lt;=VrefLow),"",ROUND(((C3860-VrefLow)*(2^REsolution))/(VrefHigh-VrefLow),0))</f>
        <v>224</v>
      </c>
      <c r="E3860" s="5" t="str">
        <f>IF(OR(A3859&gt;=2^I$9,C3859&lt;=VrefLow),"",DEC2BIN((MOD(D3860,4096)/512),3)&amp;DEC2BIN(MOD(D3860,512),9))</f>
        <v>000011100000</v>
      </c>
      <c r="F3860" s="1" t="str">
        <f>IF(OR(A3859&gt;=2^I$9,C3859&lt;=VrefLow),"",DEC2HEX(D3860,4))</f>
        <v>00E0</v>
      </c>
    </row>
    <row r="3861" spans="1:6" x14ac:dyDescent="0.25">
      <c r="A3861" s="2">
        <f>IF(OR(A3860&gt;=2^I$9,C3860&lt;=VrefLow),"",A3860+1)</f>
        <v>3858</v>
      </c>
      <c r="B3861" s="6">
        <f>IF(OR(A3860&gt;=2^I$9,C3860&lt;=VrefLow),"",IF(B3860&lt;=0,"",(B3860-(M$6/(2^I$9)))))</f>
        <v>0.37343749999961662</v>
      </c>
      <c r="C3861" s="6">
        <f>IF(OR(A3860&gt;=2^I$9,C3860&lt;=VrefLow),"",(B3861*M$12)/(M$9+M$12))</f>
        <v>0.14697409860975355</v>
      </c>
      <c r="D3861" s="4">
        <f>IF(OR(A3860&gt;=2^I$9,C3860&lt;=VrefLow),"",ROUND(((C3861-VrefLow)*(2^REsolution))/(VrefHigh-VrefLow),0))</f>
        <v>223</v>
      </c>
      <c r="E3861" s="5" t="str">
        <f>IF(OR(A3860&gt;=2^I$9,C3860&lt;=VrefLow),"",DEC2BIN((MOD(D3861,4096)/512),3)&amp;DEC2BIN(MOD(D3861,512),9))</f>
        <v>000011011111</v>
      </c>
      <c r="F3861" s="1" t="str">
        <f>IF(OR(A3860&gt;=2^I$9,C3860&lt;=VrefLow),"",DEC2HEX(D3861,4))</f>
        <v>00DF</v>
      </c>
    </row>
    <row r="3862" spans="1:6" x14ac:dyDescent="0.25">
      <c r="A3862" s="2">
        <f>IF(OR(A3861&gt;=2^I$9,C3861&lt;=VrefLow),"",A3861+1)</f>
        <v>3859</v>
      </c>
      <c r="B3862" s="6">
        <f>IF(OR(A3861&gt;=2^I$9,C3861&lt;=VrefLow),"",IF(B3861&lt;=0,"",(B3861-(M$6/(2^I$9)))))</f>
        <v>0.3718749999996166</v>
      </c>
      <c r="C3862" s="6">
        <f>IF(OR(A3861&gt;=2^I$9,C3861&lt;=VrefLow),"",(B3862*M$12)/(M$9+M$12))</f>
        <v>0.1463591442222644</v>
      </c>
      <c r="D3862" s="4">
        <f>IF(OR(A3861&gt;=2^I$9,C3861&lt;=VrefLow),"",ROUND(((C3862-VrefLow)*(2^REsolution))/(VrefHigh-VrefLow),0))</f>
        <v>222</v>
      </c>
      <c r="E3862" s="5" t="str">
        <f>IF(OR(A3861&gt;=2^I$9,C3861&lt;=VrefLow),"",DEC2BIN((MOD(D3862,4096)/512),3)&amp;DEC2BIN(MOD(D3862,512),9))</f>
        <v>000011011110</v>
      </c>
      <c r="F3862" s="1" t="str">
        <f>IF(OR(A3861&gt;=2^I$9,C3861&lt;=VrefLow),"",DEC2HEX(D3862,4))</f>
        <v>00DE</v>
      </c>
    </row>
    <row r="3863" spans="1:6" x14ac:dyDescent="0.25">
      <c r="A3863" s="2">
        <f>IF(OR(A3862&gt;=2^I$9,C3862&lt;=VrefLow),"",A3862+1)</f>
        <v>3860</v>
      </c>
      <c r="B3863" s="6">
        <f>IF(OR(A3862&gt;=2^I$9,C3862&lt;=VrefLow),"",IF(B3862&lt;=0,"",(B3862-(M$6/(2^I$9)))))</f>
        <v>0.37031249999961657</v>
      </c>
      <c r="C3863" s="6">
        <f>IF(OR(A3862&gt;=2^I$9,C3862&lt;=VrefLow),"",(B3863*M$12)/(M$9+M$12))</f>
        <v>0.14574418983477525</v>
      </c>
      <c r="D3863" s="4">
        <f>IF(OR(A3862&gt;=2^I$9,C3862&lt;=VrefLow),"",ROUND(((C3863-VrefLow)*(2^REsolution))/(VrefHigh-VrefLow),0))</f>
        <v>221</v>
      </c>
      <c r="E3863" s="5" t="str">
        <f>IF(OR(A3862&gt;=2^I$9,C3862&lt;=VrefLow),"",DEC2BIN((MOD(D3863,4096)/512),3)&amp;DEC2BIN(MOD(D3863,512),9))</f>
        <v>000011011101</v>
      </c>
      <c r="F3863" s="1" t="str">
        <f>IF(OR(A3862&gt;=2^I$9,C3862&lt;=VrefLow),"",DEC2HEX(D3863,4))</f>
        <v>00DD</v>
      </c>
    </row>
    <row r="3864" spans="1:6" x14ac:dyDescent="0.25">
      <c r="A3864" s="2">
        <f>IF(OR(A3863&gt;=2^I$9,C3863&lt;=VrefLow),"",A3863+1)</f>
        <v>3861</v>
      </c>
      <c r="B3864" s="6">
        <f>IF(OR(A3863&gt;=2^I$9,C3863&lt;=VrefLow),"",IF(B3863&lt;=0,"",(B3863-(M$6/(2^I$9)))))</f>
        <v>0.36874999999961655</v>
      </c>
      <c r="C3864" s="6">
        <f>IF(OR(A3863&gt;=2^I$9,C3863&lt;=VrefLow),"",(B3864*M$12)/(M$9+M$12))</f>
        <v>0.14512923544728609</v>
      </c>
      <c r="D3864" s="4">
        <f>IF(OR(A3863&gt;=2^I$9,C3863&lt;=VrefLow),"",ROUND(((C3864-VrefLow)*(2^REsolution))/(VrefHigh-VrefLow),0))</f>
        <v>220</v>
      </c>
      <c r="E3864" s="5" t="str">
        <f>IF(OR(A3863&gt;=2^I$9,C3863&lt;=VrefLow),"",DEC2BIN((MOD(D3864,4096)/512),3)&amp;DEC2BIN(MOD(D3864,512),9))</f>
        <v>000011011100</v>
      </c>
      <c r="F3864" s="1" t="str">
        <f>IF(OR(A3863&gt;=2^I$9,C3863&lt;=VrefLow),"",DEC2HEX(D3864,4))</f>
        <v>00DC</v>
      </c>
    </row>
    <row r="3865" spans="1:6" x14ac:dyDescent="0.25">
      <c r="A3865" s="2">
        <f>IF(OR(A3864&gt;=2^I$9,C3864&lt;=VrefLow),"",A3864+1)</f>
        <v>3862</v>
      </c>
      <c r="B3865" s="6">
        <f>IF(OR(A3864&gt;=2^I$9,C3864&lt;=VrefLow),"",IF(B3864&lt;=0,"",(B3864-(M$6/(2^I$9)))))</f>
        <v>0.36718749999961653</v>
      </c>
      <c r="C3865" s="6">
        <f>IF(OR(A3864&gt;=2^I$9,C3864&lt;=VrefLow),"",(B3865*M$12)/(M$9+M$12))</f>
        <v>0.14451428105979694</v>
      </c>
      <c r="D3865" s="4">
        <f>IF(OR(A3864&gt;=2^I$9,C3864&lt;=VrefLow),"",ROUND(((C3865-VrefLow)*(2^REsolution))/(VrefHigh-VrefLow),0))</f>
        <v>219</v>
      </c>
      <c r="E3865" s="5" t="str">
        <f>IF(OR(A3864&gt;=2^I$9,C3864&lt;=VrefLow),"",DEC2BIN((MOD(D3865,4096)/512),3)&amp;DEC2BIN(MOD(D3865,512),9))</f>
        <v>000011011011</v>
      </c>
      <c r="F3865" s="1" t="str">
        <f>IF(OR(A3864&gt;=2^I$9,C3864&lt;=VrefLow),"",DEC2HEX(D3865,4))</f>
        <v>00DB</v>
      </c>
    </row>
    <row r="3866" spans="1:6" x14ac:dyDescent="0.25">
      <c r="A3866" s="2">
        <f>IF(OR(A3865&gt;=2^I$9,C3865&lt;=VrefLow),"",A3865+1)</f>
        <v>3863</v>
      </c>
      <c r="B3866" s="6">
        <f>IF(OR(A3865&gt;=2^I$9,C3865&lt;=VrefLow),"",IF(B3865&lt;=0,"",(B3865-(M$6/(2^I$9)))))</f>
        <v>0.36562499999961651</v>
      </c>
      <c r="C3866" s="6">
        <f>IF(OR(A3865&gt;=2^I$9,C3865&lt;=VrefLow),"",(B3866*M$12)/(M$9+M$12))</f>
        <v>0.14389932667230779</v>
      </c>
      <c r="D3866" s="4">
        <f>IF(OR(A3865&gt;=2^I$9,C3865&lt;=VrefLow),"",ROUND(((C3866-VrefLow)*(2^REsolution))/(VrefHigh-VrefLow),0))</f>
        <v>218</v>
      </c>
      <c r="E3866" s="5" t="str">
        <f>IF(OR(A3865&gt;=2^I$9,C3865&lt;=VrefLow),"",DEC2BIN((MOD(D3866,4096)/512),3)&amp;DEC2BIN(MOD(D3866,512),9))</f>
        <v>000011011010</v>
      </c>
      <c r="F3866" s="1" t="str">
        <f>IF(OR(A3865&gt;=2^I$9,C3865&lt;=VrefLow),"",DEC2HEX(D3866,4))</f>
        <v>00DA</v>
      </c>
    </row>
    <row r="3867" spans="1:6" x14ac:dyDescent="0.25">
      <c r="A3867" s="2">
        <f>IF(OR(A3866&gt;=2^I$9,C3866&lt;=VrefLow),"",A3866+1)</f>
        <v>3864</v>
      </c>
      <c r="B3867" s="6">
        <f>IF(OR(A3866&gt;=2^I$9,C3866&lt;=VrefLow),"",IF(B3866&lt;=0,"",(B3866-(M$6/(2^I$9)))))</f>
        <v>0.36406249999961648</v>
      </c>
      <c r="C3867" s="6">
        <f>IF(OR(A3866&gt;=2^I$9,C3866&lt;=VrefLow),"",(B3867*M$12)/(M$9+M$12))</f>
        <v>0.14328437228481866</v>
      </c>
      <c r="D3867" s="4">
        <f>IF(OR(A3866&gt;=2^I$9,C3866&lt;=VrefLow),"",ROUND(((C3867-VrefLow)*(2^REsolution))/(VrefHigh-VrefLow),0))</f>
        <v>217</v>
      </c>
      <c r="E3867" s="5" t="str">
        <f>IF(OR(A3866&gt;=2^I$9,C3866&lt;=VrefLow),"",DEC2BIN((MOD(D3867,4096)/512),3)&amp;DEC2BIN(MOD(D3867,512),9))</f>
        <v>000011011001</v>
      </c>
      <c r="F3867" s="1" t="str">
        <f>IF(OR(A3866&gt;=2^I$9,C3866&lt;=VrefLow),"",DEC2HEX(D3867,4))</f>
        <v>00D9</v>
      </c>
    </row>
    <row r="3868" spans="1:6" x14ac:dyDescent="0.25">
      <c r="A3868" s="2">
        <f>IF(OR(A3867&gt;=2^I$9,C3867&lt;=VrefLow),"",A3867+1)</f>
        <v>3865</v>
      </c>
      <c r="B3868" s="6">
        <f>IF(OR(A3867&gt;=2^I$9,C3867&lt;=VrefLow),"",IF(B3867&lt;=0,"",(B3867-(M$6/(2^I$9)))))</f>
        <v>0.36249999999961646</v>
      </c>
      <c r="C3868" s="6">
        <f>IF(OR(A3867&gt;=2^I$9,C3867&lt;=VrefLow),"",(B3868*M$12)/(M$9+M$12))</f>
        <v>0.14266941789732951</v>
      </c>
      <c r="D3868" s="4">
        <f>IF(OR(A3867&gt;=2^I$9,C3867&lt;=VrefLow),"",ROUND(((C3868-VrefLow)*(2^REsolution))/(VrefHigh-VrefLow),0))</f>
        <v>216</v>
      </c>
      <c r="E3868" s="5" t="str">
        <f>IF(OR(A3867&gt;=2^I$9,C3867&lt;=VrefLow),"",DEC2BIN((MOD(D3868,4096)/512),3)&amp;DEC2BIN(MOD(D3868,512),9))</f>
        <v>000011011000</v>
      </c>
      <c r="F3868" s="1" t="str">
        <f>IF(OR(A3867&gt;=2^I$9,C3867&lt;=VrefLow),"",DEC2HEX(D3868,4))</f>
        <v>00D8</v>
      </c>
    </row>
    <row r="3869" spans="1:6" x14ac:dyDescent="0.25">
      <c r="A3869" s="2">
        <f>IF(OR(A3868&gt;=2^I$9,C3868&lt;=VrefLow),"",A3868+1)</f>
        <v>3866</v>
      </c>
      <c r="B3869" s="6">
        <f>IF(OR(A3868&gt;=2^I$9,C3868&lt;=VrefLow),"",IF(B3868&lt;=0,"",(B3868-(M$6/(2^I$9)))))</f>
        <v>0.36093749999961644</v>
      </c>
      <c r="C3869" s="6">
        <f>IF(OR(A3868&gt;=2^I$9,C3868&lt;=VrefLow),"",(B3869*M$12)/(M$9+M$12))</f>
        <v>0.14205446350984036</v>
      </c>
      <c r="D3869" s="4">
        <f>IF(OR(A3868&gt;=2^I$9,C3868&lt;=VrefLow),"",ROUND(((C3869-VrefLow)*(2^REsolution))/(VrefHigh-VrefLow),0))</f>
        <v>216</v>
      </c>
      <c r="E3869" s="5" t="str">
        <f>IF(OR(A3868&gt;=2^I$9,C3868&lt;=VrefLow),"",DEC2BIN((MOD(D3869,4096)/512),3)&amp;DEC2BIN(MOD(D3869,512),9))</f>
        <v>000011011000</v>
      </c>
      <c r="F3869" s="1" t="str">
        <f>IF(OR(A3868&gt;=2^I$9,C3868&lt;=VrefLow),"",DEC2HEX(D3869,4))</f>
        <v>00D8</v>
      </c>
    </row>
    <row r="3870" spans="1:6" x14ac:dyDescent="0.25">
      <c r="A3870" s="2">
        <f>IF(OR(A3869&gt;=2^I$9,C3869&lt;=VrefLow),"",A3869+1)</f>
        <v>3867</v>
      </c>
      <c r="B3870" s="6">
        <f>IF(OR(A3869&gt;=2^I$9,C3869&lt;=VrefLow),"",IF(B3869&lt;=0,"",(B3869-(M$6/(2^I$9)))))</f>
        <v>0.35937499999961642</v>
      </c>
      <c r="C3870" s="6">
        <f>IF(OR(A3869&gt;=2^I$9,C3869&lt;=VrefLow),"",(B3870*M$12)/(M$9+M$12))</f>
        <v>0.1414395091223512</v>
      </c>
      <c r="D3870" s="4">
        <f>IF(OR(A3869&gt;=2^I$9,C3869&lt;=VrefLow),"",ROUND(((C3870-VrefLow)*(2^REsolution))/(VrefHigh-VrefLow),0))</f>
        <v>215</v>
      </c>
      <c r="E3870" s="5" t="str">
        <f>IF(OR(A3869&gt;=2^I$9,C3869&lt;=VrefLow),"",DEC2BIN((MOD(D3870,4096)/512),3)&amp;DEC2BIN(MOD(D3870,512),9))</f>
        <v>000011010111</v>
      </c>
      <c r="F3870" s="1" t="str">
        <f>IF(OR(A3869&gt;=2^I$9,C3869&lt;=VrefLow),"",DEC2HEX(D3870,4))</f>
        <v>00D7</v>
      </c>
    </row>
    <row r="3871" spans="1:6" x14ac:dyDescent="0.25">
      <c r="A3871" s="2">
        <f>IF(OR(A3870&gt;=2^I$9,C3870&lt;=VrefLow),"",A3870+1)</f>
        <v>3868</v>
      </c>
      <c r="B3871" s="6">
        <f>IF(OR(A3870&gt;=2^I$9,C3870&lt;=VrefLow),"",IF(B3870&lt;=0,"",(B3870-(M$6/(2^I$9)))))</f>
        <v>0.3578124999996164</v>
      </c>
      <c r="C3871" s="6">
        <f>IF(OR(A3870&gt;=2^I$9,C3870&lt;=VrefLow),"",(B3871*M$12)/(M$9+M$12))</f>
        <v>0.14082455473486208</v>
      </c>
      <c r="D3871" s="4">
        <f>IF(OR(A3870&gt;=2^I$9,C3870&lt;=VrefLow),"",ROUND(((C3871-VrefLow)*(2^REsolution))/(VrefHigh-VrefLow),0))</f>
        <v>214</v>
      </c>
      <c r="E3871" s="5" t="str">
        <f>IF(OR(A3870&gt;=2^I$9,C3870&lt;=VrefLow),"",DEC2BIN((MOD(D3871,4096)/512),3)&amp;DEC2BIN(MOD(D3871,512),9))</f>
        <v>000011010110</v>
      </c>
      <c r="F3871" s="1" t="str">
        <f>IF(OR(A3870&gt;=2^I$9,C3870&lt;=VrefLow),"",DEC2HEX(D3871,4))</f>
        <v>00D6</v>
      </c>
    </row>
    <row r="3872" spans="1:6" x14ac:dyDescent="0.25">
      <c r="A3872" s="2">
        <f>IF(OR(A3871&gt;=2^I$9,C3871&lt;=VrefLow),"",A3871+1)</f>
        <v>3869</v>
      </c>
      <c r="B3872" s="6">
        <f>IF(OR(A3871&gt;=2^I$9,C3871&lt;=VrefLow),"",IF(B3871&lt;=0,"",(B3871-(M$6/(2^I$9)))))</f>
        <v>0.35624999999961637</v>
      </c>
      <c r="C3872" s="6">
        <f>IF(OR(A3871&gt;=2^I$9,C3871&lt;=VrefLow),"",(B3872*M$12)/(M$9+M$12))</f>
        <v>0.14020960034737293</v>
      </c>
      <c r="D3872" s="4">
        <f>IF(OR(A3871&gt;=2^I$9,C3871&lt;=VrefLow),"",ROUND(((C3872-VrefLow)*(2^REsolution))/(VrefHigh-VrefLow),0))</f>
        <v>213</v>
      </c>
      <c r="E3872" s="5" t="str">
        <f>IF(OR(A3871&gt;=2^I$9,C3871&lt;=VrefLow),"",DEC2BIN((MOD(D3872,4096)/512),3)&amp;DEC2BIN(MOD(D3872,512),9))</f>
        <v>000011010101</v>
      </c>
      <c r="F3872" s="1" t="str">
        <f>IF(OR(A3871&gt;=2^I$9,C3871&lt;=VrefLow),"",DEC2HEX(D3872,4))</f>
        <v>00D5</v>
      </c>
    </row>
    <row r="3873" spans="1:6" x14ac:dyDescent="0.25">
      <c r="A3873" s="2">
        <f>IF(OR(A3872&gt;=2^I$9,C3872&lt;=VrefLow),"",A3872+1)</f>
        <v>3870</v>
      </c>
      <c r="B3873" s="6">
        <f>IF(OR(A3872&gt;=2^I$9,C3872&lt;=VrefLow),"",IF(B3872&lt;=0,"",(B3872-(M$6/(2^I$9)))))</f>
        <v>0.35468749999961635</v>
      </c>
      <c r="C3873" s="6">
        <f>IF(OR(A3872&gt;=2^I$9,C3872&lt;=VrefLow),"",(B3873*M$12)/(M$9+M$12))</f>
        <v>0.13959464595988377</v>
      </c>
      <c r="D3873" s="4">
        <f>IF(OR(A3872&gt;=2^I$9,C3872&lt;=VrefLow),"",ROUND(((C3873-VrefLow)*(2^REsolution))/(VrefHigh-VrefLow),0))</f>
        <v>212</v>
      </c>
      <c r="E3873" s="5" t="str">
        <f>IF(OR(A3872&gt;=2^I$9,C3872&lt;=VrefLow),"",DEC2BIN((MOD(D3873,4096)/512),3)&amp;DEC2BIN(MOD(D3873,512),9))</f>
        <v>000011010100</v>
      </c>
      <c r="F3873" s="1" t="str">
        <f>IF(OR(A3872&gt;=2^I$9,C3872&lt;=VrefLow),"",DEC2HEX(D3873,4))</f>
        <v>00D4</v>
      </c>
    </row>
    <row r="3874" spans="1:6" x14ac:dyDescent="0.25">
      <c r="A3874" s="2">
        <f>IF(OR(A3873&gt;=2^I$9,C3873&lt;=VrefLow),"",A3873+1)</f>
        <v>3871</v>
      </c>
      <c r="B3874" s="6">
        <f>IF(OR(A3873&gt;=2^I$9,C3873&lt;=VrefLow),"",IF(B3873&lt;=0,"",(B3873-(M$6/(2^I$9)))))</f>
        <v>0.35312499999961633</v>
      </c>
      <c r="C3874" s="6">
        <f>IF(OR(A3873&gt;=2^I$9,C3873&lt;=VrefLow),"",(B3874*M$12)/(M$9+M$12))</f>
        <v>0.13897969157239459</v>
      </c>
      <c r="D3874" s="4">
        <f>IF(OR(A3873&gt;=2^I$9,C3873&lt;=VrefLow),"",ROUND(((C3874-VrefLow)*(2^REsolution))/(VrefHigh-VrefLow),0))</f>
        <v>211</v>
      </c>
      <c r="E3874" s="5" t="str">
        <f>IF(OR(A3873&gt;=2^I$9,C3873&lt;=VrefLow),"",DEC2BIN((MOD(D3874,4096)/512),3)&amp;DEC2BIN(MOD(D3874,512),9))</f>
        <v>000011010011</v>
      </c>
      <c r="F3874" s="1" t="str">
        <f>IF(OR(A3873&gt;=2^I$9,C3873&lt;=VrefLow),"",DEC2HEX(D3874,4))</f>
        <v>00D3</v>
      </c>
    </row>
    <row r="3875" spans="1:6" x14ac:dyDescent="0.25">
      <c r="A3875" s="2">
        <f>IF(OR(A3874&gt;=2^I$9,C3874&lt;=VrefLow),"",A3874+1)</f>
        <v>3872</v>
      </c>
      <c r="B3875" s="6">
        <f>IF(OR(A3874&gt;=2^I$9,C3874&lt;=VrefLow),"",IF(B3874&lt;=0,"",(B3874-(M$6/(2^I$9)))))</f>
        <v>0.35156249999961631</v>
      </c>
      <c r="C3875" s="6">
        <f>IF(OR(A3874&gt;=2^I$9,C3874&lt;=VrefLow),"",(B3875*M$12)/(M$9+M$12))</f>
        <v>0.13836473718490544</v>
      </c>
      <c r="D3875" s="4">
        <f>IF(OR(A3874&gt;=2^I$9,C3874&lt;=VrefLow),"",ROUND(((C3875-VrefLow)*(2^REsolution))/(VrefHigh-VrefLow),0))</f>
        <v>210</v>
      </c>
      <c r="E3875" s="5" t="str">
        <f>IF(OR(A3874&gt;=2^I$9,C3874&lt;=VrefLow),"",DEC2BIN((MOD(D3875,4096)/512),3)&amp;DEC2BIN(MOD(D3875,512),9))</f>
        <v>000011010010</v>
      </c>
      <c r="F3875" s="1" t="str">
        <f>IF(OR(A3874&gt;=2^I$9,C3874&lt;=VrefLow),"",DEC2HEX(D3875,4))</f>
        <v>00D2</v>
      </c>
    </row>
    <row r="3876" spans="1:6" x14ac:dyDescent="0.25">
      <c r="A3876" s="2">
        <f>IF(OR(A3875&gt;=2^I$9,C3875&lt;=VrefLow),"",A3875+1)</f>
        <v>3873</v>
      </c>
      <c r="B3876" s="6">
        <f>IF(OR(A3875&gt;=2^I$9,C3875&lt;=VrefLow),"",IF(B3875&lt;=0,"",(B3875-(M$6/(2^I$9)))))</f>
        <v>0.34999999999961628</v>
      </c>
      <c r="C3876" s="6">
        <f>IF(OR(A3875&gt;=2^I$9,C3875&lt;=VrefLow),"",(B3876*M$12)/(M$9+M$12))</f>
        <v>0.13774978279741631</v>
      </c>
      <c r="D3876" s="4">
        <f>IF(OR(A3875&gt;=2^I$9,C3875&lt;=VrefLow),"",ROUND(((C3876-VrefLow)*(2^REsolution))/(VrefHigh-VrefLow),0))</f>
        <v>209</v>
      </c>
      <c r="E3876" s="5" t="str">
        <f>IF(OR(A3875&gt;=2^I$9,C3875&lt;=VrefLow),"",DEC2BIN((MOD(D3876,4096)/512),3)&amp;DEC2BIN(MOD(D3876,512),9))</f>
        <v>000011010001</v>
      </c>
      <c r="F3876" s="1" t="str">
        <f>IF(OR(A3875&gt;=2^I$9,C3875&lt;=VrefLow),"",DEC2HEX(D3876,4))</f>
        <v>00D1</v>
      </c>
    </row>
    <row r="3877" spans="1:6" x14ac:dyDescent="0.25">
      <c r="A3877" s="2">
        <f>IF(OR(A3876&gt;=2^I$9,C3876&lt;=VrefLow),"",A3876+1)</f>
        <v>3874</v>
      </c>
      <c r="B3877" s="6">
        <f>IF(OR(A3876&gt;=2^I$9,C3876&lt;=VrefLow),"",IF(B3876&lt;=0,"",(B3876-(M$6/(2^I$9)))))</f>
        <v>0.34843749999961626</v>
      </c>
      <c r="C3877" s="6">
        <f>IF(OR(A3876&gt;=2^I$9,C3876&lt;=VrefLow),"",(B3877*M$12)/(M$9+M$12))</f>
        <v>0.13713482840992716</v>
      </c>
      <c r="D3877" s="4">
        <f>IF(OR(A3876&gt;=2^I$9,C3876&lt;=VrefLow),"",ROUND(((C3877-VrefLow)*(2^REsolution))/(VrefHigh-VrefLow),0))</f>
        <v>208</v>
      </c>
      <c r="E3877" s="5" t="str">
        <f>IF(OR(A3876&gt;=2^I$9,C3876&lt;=VrefLow),"",DEC2BIN((MOD(D3877,4096)/512),3)&amp;DEC2BIN(MOD(D3877,512),9))</f>
        <v>000011010000</v>
      </c>
      <c r="F3877" s="1" t="str">
        <f>IF(OR(A3876&gt;=2^I$9,C3876&lt;=VrefLow),"",DEC2HEX(D3877,4))</f>
        <v>00D0</v>
      </c>
    </row>
    <row r="3878" spans="1:6" x14ac:dyDescent="0.25">
      <c r="A3878" s="2">
        <f>IF(OR(A3877&gt;=2^I$9,C3877&lt;=VrefLow),"",A3877+1)</f>
        <v>3875</v>
      </c>
      <c r="B3878" s="6">
        <f>IF(OR(A3877&gt;=2^I$9,C3877&lt;=VrefLow),"",IF(B3877&lt;=0,"",(B3877-(M$6/(2^I$9)))))</f>
        <v>0.34687499999961624</v>
      </c>
      <c r="C3878" s="6">
        <f>IF(OR(A3877&gt;=2^I$9,C3877&lt;=VrefLow),"",(B3878*M$12)/(M$9+M$12))</f>
        <v>0.13651987402243801</v>
      </c>
      <c r="D3878" s="4">
        <f>IF(OR(A3877&gt;=2^I$9,C3877&lt;=VrefLow),"",ROUND(((C3878-VrefLow)*(2^REsolution))/(VrefHigh-VrefLow),0))</f>
        <v>207</v>
      </c>
      <c r="E3878" s="5" t="str">
        <f>IF(OR(A3877&gt;=2^I$9,C3877&lt;=VrefLow),"",DEC2BIN((MOD(D3878,4096)/512),3)&amp;DEC2BIN(MOD(D3878,512),9))</f>
        <v>000011001111</v>
      </c>
      <c r="F3878" s="1" t="str">
        <f>IF(OR(A3877&gt;=2^I$9,C3877&lt;=VrefLow),"",DEC2HEX(D3878,4))</f>
        <v>00CF</v>
      </c>
    </row>
    <row r="3879" spans="1:6" x14ac:dyDescent="0.25">
      <c r="A3879" s="2">
        <f>IF(OR(A3878&gt;=2^I$9,C3878&lt;=VrefLow),"",A3878+1)</f>
        <v>3876</v>
      </c>
      <c r="B3879" s="6">
        <f>IF(OR(A3878&gt;=2^I$9,C3878&lt;=VrefLow),"",IF(B3878&lt;=0,"",(B3878-(M$6/(2^I$9)))))</f>
        <v>0.34531249999961622</v>
      </c>
      <c r="C3879" s="6">
        <f>IF(OR(A3878&gt;=2^I$9,C3878&lt;=VrefLow),"",(B3879*M$12)/(M$9+M$12))</f>
        <v>0.13590491963494886</v>
      </c>
      <c r="D3879" s="4">
        <f>IF(OR(A3878&gt;=2^I$9,C3878&lt;=VrefLow),"",ROUND(((C3879-VrefLow)*(2^REsolution))/(VrefHigh-VrefLow),0))</f>
        <v>206</v>
      </c>
      <c r="E3879" s="5" t="str">
        <f>IF(OR(A3878&gt;=2^I$9,C3878&lt;=VrefLow),"",DEC2BIN((MOD(D3879,4096)/512),3)&amp;DEC2BIN(MOD(D3879,512),9))</f>
        <v>000011001110</v>
      </c>
      <c r="F3879" s="1" t="str">
        <f>IF(OR(A3878&gt;=2^I$9,C3878&lt;=VrefLow),"",DEC2HEX(D3879,4))</f>
        <v>00CE</v>
      </c>
    </row>
    <row r="3880" spans="1:6" x14ac:dyDescent="0.25">
      <c r="A3880" s="2">
        <f>IF(OR(A3879&gt;=2^I$9,C3879&lt;=VrefLow),"",A3879+1)</f>
        <v>3877</v>
      </c>
      <c r="B3880" s="6">
        <f>IF(OR(A3879&gt;=2^I$9,C3879&lt;=VrefLow),"",IF(B3879&lt;=0,"",(B3879-(M$6/(2^I$9)))))</f>
        <v>0.3437499999996162</v>
      </c>
      <c r="C3880" s="6">
        <f>IF(OR(A3879&gt;=2^I$9,C3879&lt;=VrefLow),"",(B3880*M$12)/(M$9+M$12))</f>
        <v>0.13528996524745973</v>
      </c>
      <c r="D3880" s="4">
        <f>IF(OR(A3879&gt;=2^I$9,C3879&lt;=VrefLow),"",ROUND(((C3880-VrefLow)*(2^REsolution))/(VrefHigh-VrefLow),0))</f>
        <v>205</v>
      </c>
      <c r="E3880" s="5" t="str">
        <f>IF(OR(A3879&gt;=2^I$9,C3879&lt;=VrefLow),"",DEC2BIN((MOD(D3880,4096)/512),3)&amp;DEC2BIN(MOD(D3880,512),9))</f>
        <v>000011001101</v>
      </c>
      <c r="F3880" s="1" t="str">
        <f>IF(OR(A3879&gt;=2^I$9,C3879&lt;=VrefLow),"",DEC2HEX(D3880,4))</f>
        <v>00CD</v>
      </c>
    </row>
    <row r="3881" spans="1:6" x14ac:dyDescent="0.25">
      <c r="A3881" s="2">
        <f>IF(OR(A3880&gt;=2^I$9,C3880&lt;=VrefLow),"",A3880+1)</f>
        <v>3878</v>
      </c>
      <c r="B3881" s="6">
        <f>IF(OR(A3880&gt;=2^I$9,C3880&lt;=VrefLow),"",IF(B3880&lt;=0,"",(B3880-(M$6/(2^I$9)))))</f>
        <v>0.34218749999961617</v>
      </c>
      <c r="C3881" s="6">
        <f>IF(OR(A3880&gt;=2^I$9,C3880&lt;=VrefLow),"",(B3881*M$12)/(M$9+M$12))</f>
        <v>0.13467501085997058</v>
      </c>
      <c r="D3881" s="4">
        <f>IF(OR(A3880&gt;=2^I$9,C3880&lt;=VrefLow),"",ROUND(((C3881-VrefLow)*(2^REsolution))/(VrefHigh-VrefLow),0))</f>
        <v>204</v>
      </c>
      <c r="E3881" s="5" t="str">
        <f>IF(OR(A3880&gt;=2^I$9,C3880&lt;=VrefLow),"",DEC2BIN((MOD(D3881,4096)/512),3)&amp;DEC2BIN(MOD(D3881,512),9))</f>
        <v>000011001100</v>
      </c>
      <c r="F3881" s="1" t="str">
        <f>IF(OR(A3880&gt;=2^I$9,C3880&lt;=VrefLow),"",DEC2HEX(D3881,4))</f>
        <v>00CC</v>
      </c>
    </row>
    <row r="3882" spans="1:6" x14ac:dyDescent="0.25">
      <c r="A3882" s="2">
        <f>IF(OR(A3881&gt;=2^I$9,C3881&lt;=VrefLow),"",A3881+1)</f>
        <v>3879</v>
      </c>
      <c r="B3882" s="6">
        <f>IF(OR(A3881&gt;=2^I$9,C3881&lt;=VrefLow),"",IF(B3881&lt;=0,"",(B3881-(M$6/(2^I$9)))))</f>
        <v>0.34062499999961615</v>
      </c>
      <c r="C3882" s="6">
        <f>IF(OR(A3881&gt;=2^I$9,C3881&lt;=VrefLow),"",(B3882*M$12)/(M$9+M$12))</f>
        <v>0.13406005647248143</v>
      </c>
      <c r="D3882" s="4">
        <f>IF(OR(A3881&gt;=2^I$9,C3881&lt;=VrefLow),"",ROUND(((C3882-VrefLow)*(2^REsolution))/(VrefHigh-VrefLow),0))</f>
        <v>203</v>
      </c>
      <c r="E3882" s="5" t="str">
        <f>IF(OR(A3881&gt;=2^I$9,C3881&lt;=VrefLow),"",DEC2BIN((MOD(D3882,4096)/512),3)&amp;DEC2BIN(MOD(D3882,512),9))</f>
        <v>000011001011</v>
      </c>
      <c r="F3882" s="1" t="str">
        <f>IF(OR(A3881&gt;=2^I$9,C3881&lt;=VrefLow),"",DEC2HEX(D3882,4))</f>
        <v>00CB</v>
      </c>
    </row>
    <row r="3883" spans="1:6" x14ac:dyDescent="0.25">
      <c r="A3883" s="2">
        <f>IF(OR(A3882&gt;=2^I$9,C3882&lt;=VrefLow),"",A3882+1)</f>
        <v>3880</v>
      </c>
      <c r="B3883" s="6">
        <f>IF(OR(A3882&gt;=2^I$9,C3882&lt;=VrefLow),"",IF(B3882&lt;=0,"",(B3882-(M$6/(2^I$9)))))</f>
        <v>0.33906249999961613</v>
      </c>
      <c r="C3883" s="6">
        <f>IF(OR(A3882&gt;=2^I$9,C3882&lt;=VrefLow),"",(B3883*M$12)/(M$9+M$12))</f>
        <v>0.13344510208499227</v>
      </c>
      <c r="D3883" s="4">
        <f>IF(OR(A3882&gt;=2^I$9,C3882&lt;=VrefLow),"",ROUND(((C3883-VrefLow)*(2^REsolution))/(VrefHigh-VrefLow),0))</f>
        <v>202</v>
      </c>
      <c r="E3883" s="5" t="str">
        <f>IF(OR(A3882&gt;=2^I$9,C3882&lt;=VrefLow),"",DEC2BIN((MOD(D3883,4096)/512),3)&amp;DEC2BIN(MOD(D3883,512),9))</f>
        <v>000011001010</v>
      </c>
      <c r="F3883" s="1" t="str">
        <f>IF(OR(A3882&gt;=2^I$9,C3882&lt;=VrefLow),"",DEC2HEX(D3883,4))</f>
        <v>00CA</v>
      </c>
    </row>
    <row r="3884" spans="1:6" x14ac:dyDescent="0.25">
      <c r="A3884" s="2">
        <f>IF(OR(A3883&gt;=2^I$9,C3883&lt;=VrefLow),"",A3883+1)</f>
        <v>3881</v>
      </c>
      <c r="B3884" s="6">
        <f>IF(OR(A3883&gt;=2^I$9,C3883&lt;=VrefLow),"",IF(B3883&lt;=0,"",(B3883-(M$6/(2^I$9)))))</f>
        <v>0.33749999999961611</v>
      </c>
      <c r="C3884" s="6">
        <f>IF(OR(A3883&gt;=2^I$9,C3883&lt;=VrefLow),"",(B3884*M$12)/(M$9+M$12))</f>
        <v>0.13283014769750312</v>
      </c>
      <c r="D3884" s="4">
        <f>IF(OR(A3883&gt;=2^I$9,C3883&lt;=VrefLow),"",ROUND(((C3884-VrefLow)*(2^REsolution))/(VrefHigh-VrefLow),0))</f>
        <v>202</v>
      </c>
      <c r="E3884" s="5" t="str">
        <f>IF(OR(A3883&gt;=2^I$9,C3883&lt;=VrefLow),"",DEC2BIN((MOD(D3884,4096)/512),3)&amp;DEC2BIN(MOD(D3884,512),9))</f>
        <v>000011001010</v>
      </c>
      <c r="F3884" s="1" t="str">
        <f>IF(OR(A3883&gt;=2^I$9,C3883&lt;=VrefLow),"",DEC2HEX(D3884,4))</f>
        <v>00CA</v>
      </c>
    </row>
    <row r="3885" spans="1:6" x14ac:dyDescent="0.25">
      <c r="A3885" s="2">
        <f>IF(OR(A3884&gt;=2^I$9,C3884&lt;=VrefLow),"",A3884+1)</f>
        <v>3882</v>
      </c>
      <c r="B3885" s="6">
        <f>IF(OR(A3884&gt;=2^I$9,C3884&lt;=VrefLow),"",IF(B3884&lt;=0,"",(B3884-(M$6/(2^I$9)))))</f>
        <v>0.33593749999961608</v>
      </c>
      <c r="C3885" s="6">
        <f>IF(OR(A3884&gt;=2^I$9,C3884&lt;=VrefLow),"",(B3885*M$12)/(M$9+M$12))</f>
        <v>0.13221519331001397</v>
      </c>
      <c r="D3885" s="4">
        <f>IF(OR(A3884&gt;=2^I$9,C3884&lt;=VrefLow),"",ROUND(((C3885-VrefLow)*(2^REsolution))/(VrefHigh-VrefLow),0))</f>
        <v>201</v>
      </c>
      <c r="E3885" s="5" t="str">
        <f>IF(OR(A3884&gt;=2^I$9,C3884&lt;=VrefLow),"",DEC2BIN((MOD(D3885,4096)/512),3)&amp;DEC2BIN(MOD(D3885,512),9))</f>
        <v>000011001001</v>
      </c>
      <c r="F3885" s="1" t="str">
        <f>IF(OR(A3884&gt;=2^I$9,C3884&lt;=VrefLow),"",DEC2HEX(D3885,4))</f>
        <v>00C9</v>
      </c>
    </row>
    <row r="3886" spans="1:6" x14ac:dyDescent="0.25">
      <c r="A3886" s="2">
        <f>IF(OR(A3885&gt;=2^I$9,C3885&lt;=VrefLow),"",A3885+1)</f>
        <v>3883</v>
      </c>
      <c r="B3886" s="6">
        <f>IF(OR(A3885&gt;=2^I$9,C3885&lt;=VrefLow),"",IF(B3885&lt;=0,"",(B3885-(M$6/(2^I$9)))))</f>
        <v>0.33437499999961606</v>
      </c>
      <c r="C3886" s="6">
        <f>IF(OR(A3885&gt;=2^I$9,C3885&lt;=VrefLow),"",(B3886*M$12)/(M$9+M$12))</f>
        <v>0.13160023892252481</v>
      </c>
      <c r="D3886" s="4">
        <f>IF(OR(A3885&gt;=2^I$9,C3885&lt;=VrefLow),"",ROUND(((C3886-VrefLow)*(2^REsolution))/(VrefHigh-VrefLow),0))</f>
        <v>200</v>
      </c>
      <c r="E3886" s="5" t="str">
        <f>IF(OR(A3885&gt;=2^I$9,C3885&lt;=VrefLow),"",DEC2BIN((MOD(D3886,4096)/512),3)&amp;DEC2BIN(MOD(D3886,512),9))</f>
        <v>000011001000</v>
      </c>
      <c r="F3886" s="1" t="str">
        <f>IF(OR(A3885&gt;=2^I$9,C3885&lt;=VrefLow),"",DEC2HEX(D3886,4))</f>
        <v>00C8</v>
      </c>
    </row>
    <row r="3887" spans="1:6" x14ac:dyDescent="0.25">
      <c r="A3887" s="2">
        <f>IF(OR(A3886&gt;=2^I$9,C3886&lt;=VrefLow),"",A3886+1)</f>
        <v>3884</v>
      </c>
      <c r="B3887" s="6">
        <f>IF(OR(A3886&gt;=2^I$9,C3886&lt;=VrefLow),"",IF(B3886&lt;=0,"",(B3886-(M$6/(2^I$9)))))</f>
        <v>0.33281249999961604</v>
      </c>
      <c r="C3887" s="6">
        <f>IF(OR(A3886&gt;=2^I$9,C3886&lt;=VrefLow),"",(B3887*M$12)/(M$9+M$12))</f>
        <v>0.13098528453503566</v>
      </c>
      <c r="D3887" s="4">
        <f>IF(OR(A3886&gt;=2^I$9,C3886&lt;=VrefLow),"",ROUND(((C3887-VrefLow)*(2^REsolution))/(VrefHigh-VrefLow),0))</f>
        <v>199</v>
      </c>
      <c r="E3887" s="5" t="str">
        <f>IF(OR(A3886&gt;=2^I$9,C3886&lt;=VrefLow),"",DEC2BIN((MOD(D3887,4096)/512),3)&amp;DEC2BIN(MOD(D3887,512),9))</f>
        <v>000011000111</v>
      </c>
      <c r="F3887" s="1" t="str">
        <f>IF(OR(A3886&gt;=2^I$9,C3886&lt;=VrefLow),"",DEC2HEX(D3887,4))</f>
        <v>00C7</v>
      </c>
    </row>
    <row r="3888" spans="1:6" x14ac:dyDescent="0.25">
      <c r="A3888" s="2">
        <f>IF(OR(A3887&gt;=2^I$9,C3887&lt;=VrefLow),"",A3887+1)</f>
        <v>3885</v>
      </c>
      <c r="B3888" s="6">
        <f>IF(OR(A3887&gt;=2^I$9,C3887&lt;=VrefLow),"",IF(B3887&lt;=0,"",(B3887-(M$6/(2^I$9)))))</f>
        <v>0.33124999999961602</v>
      </c>
      <c r="C3888" s="6">
        <f>IF(OR(A3887&gt;=2^I$9,C3887&lt;=VrefLow),"",(B3888*M$12)/(M$9+M$12))</f>
        <v>0.13037033014754654</v>
      </c>
      <c r="D3888" s="4">
        <f>IF(OR(A3887&gt;=2^I$9,C3887&lt;=VrefLow),"",ROUND(((C3888-VrefLow)*(2^REsolution))/(VrefHigh-VrefLow),0))</f>
        <v>198</v>
      </c>
      <c r="E3888" s="5" t="str">
        <f>IF(OR(A3887&gt;=2^I$9,C3887&lt;=VrefLow),"",DEC2BIN((MOD(D3888,4096)/512),3)&amp;DEC2BIN(MOD(D3888,512),9))</f>
        <v>000011000110</v>
      </c>
      <c r="F3888" s="1" t="str">
        <f>IF(OR(A3887&gt;=2^I$9,C3887&lt;=VrefLow),"",DEC2HEX(D3888,4))</f>
        <v>00C6</v>
      </c>
    </row>
    <row r="3889" spans="1:6" x14ac:dyDescent="0.25">
      <c r="A3889" s="2">
        <f>IF(OR(A3888&gt;=2^I$9,C3888&lt;=VrefLow),"",A3888+1)</f>
        <v>3886</v>
      </c>
      <c r="B3889" s="6">
        <f>IF(OR(A3888&gt;=2^I$9,C3888&lt;=VrefLow),"",IF(B3888&lt;=0,"",(B3888-(M$6/(2^I$9)))))</f>
        <v>0.329687499999616</v>
      </c>
      <c r="C3889" s="6">
        <f>IF(OR(A3888&gt;=2^I$9,C3888&lt;=VrefLow),"",(B3889*M$12)/(M$9+M$12))</f>
        <v>0.12975537576005738</v>
      </c>
      <c r="D3889" s="4">
        <f>IF(OR(A3888&gt;=2^I$9,C3888&lt;=VrefLow),"",ROUND(((C3889-VrefLow)*(2^REsolution))/(VrefHigh-VrefLow),0))</f>
        <v>197</v>
      </c>
      <c r="E3889" s="5" t="str">
        <f>IF(OR(A3888&gt;=2^I$9,C3888&lt;=VrefLow),"",DEC2BIN((MOD(D3889,4096)/512),3)&amp;DEC2BIN(MOD(D3889,512),9))</f>
        <v>000011000101</v>
      </c>
      <c r="F3889" s="1" t="str">
        <f>IF(OR(A3888&gt;=2^I$9,C3888&lt;=VrefLow),"",DEC2HEX(D3889,4))</f>
        <v>00C5</v>
      </c>
    </row>
    <row r="3890" spans="1:6" x14ac:dyDescent="0.25">
      <c r="A3890" s="2">
        <f>IF(OR(A3889&gt;=2^I$9,C3889&lt;=VrefLow),"",A3889+1)</f>
        <v>3887</v>
      </c>
      <c r="B3890" s="6">
        <f>IF(OR(A3889&gt;=2^I$9,C3889&lt;=VrefLow),"",IF(B3889&lt;=0,"",(B3889-(M$6/(2^I$9)))))</f>
        <v>0.32812499999961597</v>
      </c>
      <c r="C3890" s="6">
        <f>IF(OR(A3889&gt;=2^I$9,C3889&lt;=VrefLow),"",(B3890*M$12)/(M$9+M$12))</f>
        <v>0.12914042137256823</v>
      </c>
      <c r="D3890" s="4">
        <f>IF(OR(A3889&gt;=2^I$9,C3889&lt;=VrefLow),"",ROUND(((C3890-VrefLow)*(2^REsolution))/(VrefHigh-VrefLow),0))</f>
        <v>196</v>
      </c>
      <c r="E3890" s="5" t="str">
        <f>IF(OR(A3889&gt;=2^I$9,C3889&lt;=VrefLow),"",DEC2BIN((MOD(D3890,4096)/512),3)&amp;DEC2BIN(MOD(D3890,512),9))</f>
        <v>000011000100</v>
      </c>
      <c r="F3890" s="1" t="str">
        <f>IF(OR(A3889&gt;=2^I$9,C3889&lt;=VrefLow),"",DEC2HEX(D3890,4))</f>
        <v>00C4</v>
      </c>
    </row>
    <row r="3891" spans="1:6" x14ac:dyDescent="0.25">
      <c r="A3891" s="2">
        <f>IF(OR(A3890&gt;=2^I$9,C3890&lt;=VrefLow),"",A3890+1)</f>
        <v>3888</v>
      </c>
      <c r="B3891" s="6">
        <f>IF(OR(A3890&gt;=2^I$9,C3890&lt;=VrefLow),"",IF(B3890&lt;=0,"",(B3890-(M$6/(2^I$9)))))</f>
        <v>0.32656249999961595</v>
      </c>
      <c r="C3891" s="6">
        <f>IF(OR(A3890&gt;=2^I$9,C3890&lt;=VrefLow),"",(B3891*M$12)/(M$9+M$12))</f>
        <v>0.12852546698507908</v>
      </c>
      <c r="D3891" s="4">
        <f>IF(OR(A3890&gt;=2^I$9,C3890&lt;=VrefLow),"",ROUND(((C3891-VrefLow)*(2^REsolution))/(VrefHigh-VrefLow),0))</f>
        <v>195</v>
      </c>
      <c r="E3891" s="5" t="str">
        <f>IF(OR(A3890&gt;=2^I$9,C3890&lt;=VrefLow),"",DEC2BIN((MOD(D3891,4096)/512),3)&amp;DEC2BIN(MOD(D3891,512),9))</f>
        <v>000011000011</v>
      </c>
      <c r="F3891" s="1" t="str">
        <f>IF(OR(A3890&gt;=2^I$9,C3890&lt;=VrefLow),"",DEC2HEX(D3891,4))</f>
        <v>00C3</v>
      </c>
    </row>
    <row r="3892" spans="1:6" x14ac:dyDescent="0.25">
      <c r="A3892" s="2">
        <f>IF(OR(A3891&gt;=2^I$9,C3891&lt;=VrefLow),"",A3891+1)</f>
        <v>3889</v>
      </c>
      <c r="B3892" s="6">
        <f>IF(OR(A3891&gt;=2^I$9,C3891&lt;=VrefLow),"",IF(B3891&lt;=0,"",(B3891-(M$6/(2^I$9)))))</f>
        <v>0.32499999999961593</v>
      </c>
      <c r="C3892" s="6">
        <f>IF(OR(A3891&gt;=2^I$9,C3891&lt;=VrefLow),"",(B3892*M$12)/(M$9+M$12))</f>
        <v>0.12791051259758995</v>
      </c>
      <c r="D3892" s="4">
        <f>IF(OR(A3891&gt;=2^I$9,C3891&lt;=VrefLow),"",ROUND(((C3892-VrefLow)*(2^REsolution))/(VrefHigh-VrefLow),0))</f>
        <v>194</v>
      </c>
      <c r="E3892" s="5" t="str">
        <f>IF(OR(A3891&gt;=2^I$9,C3891&lt;=VrefLow),"",DEC2BIN((MOD(D3892,4096)/512),3)&amp;DEC2BIN(MOD(D3892,512),9))</f>
        <v>000011000010</v>
      </c>
      <c r="F3892" s="1" t="str">
        <f>IF(OR(A3891&gt;=2^I$9,C3891&lt;=VrefLow),"",DEC2HEX(D3892,4))</f>
        <v>00C2</v>
      </c>
    </row>
    <row r="3893" spans="1:6" x14ac:dyDescent="0.25">
      <c r="A3893" s="2">
        <f>IF(OR(A3892&gt;=2^I$9,C3892&lt;=VrefLow),"",A3892+1)</f>
        <v>3890</v>
      </c>
      <c r="B3893" s="6">
        <f>IF(OR(A3892&gt;=2^I$9,C3892&lt;=VrefLow),"",IF(B3892&lt;=0,"",(B3892-(M$6/(2^I$9)))))</f>
        <v>0.32343749999961591</v>
      </c>
      <c r="C3893" s="6">
        <f>IF(OR(A3892&gt;=2^I$9,C3892&lt;=VrefLow),"",(B3893*M$12)/(M$9+M$12))</f>
        <v>0.1272955582101008</v>
      </c>
      <c r="D3893" s="4">
        <f>IF(OR(A3892&gt;=2^I$9,C3892&lt;=VrefLow),"",ROUND(((C3893-VrefLow)*(2^REsolution))/(VrefHigh-VrefLow),0))</f>
        <v>193</v>
      </c>
      <c r="E3893" s="5" t="str">
        <f>IF(OR(A3892&gt;=2^I$9,C3892&lt;=VrefLow),"",DEC2BIN((MOD(D3893,4096)/512),3)&amp;DEC2BIN(MOD(D3893,512),9))</f>
        <v>000011000001</v>
      </c>
      <c r="F3893" s="1" t="str">
        <f>IF(OR(A3892&gt;=2^I$9,C3892&lt;=VrefLow),"",DEC2HEX(D3893,4))</f>
        <v>00C1</v>
      </c>
    </row>
    <row r="3894" spans="1:6" x14ac:dyDescent="0.25">
      <c r="A3894" s="2">
        <f>IF(OR(A3893&gt;=2^I$9,C3893&lt;=VrefLow),"",A3893+1)</f>
        <v>3891</v>
      </c>
      <c r="B3894" s="6">
        <f>IF(OR(A3893&gt;=2^I$9,C3893&lt;=VrefLow),"",IF(B3893&lt;=0,"",(B3893-(M$6/(2^I$9)))))</f>
        <v>0.32187499999961589</v>
      </c>
      <c r="C3894" s="6">
        <f>IF(OR(A3893&gt;=2^I$9,C3893&lt;=VrefLow),"",(B3894*M$12)/(M$9+M$12))</f>
        <v>0.12668060382261162</v>
      </c>
      <c r="D3894" s="4">
        <f>IF(OR(A3893&gt;=2^I$9,C3893&lt;=VrefLow),"",ROUND(((C3894-VrefLow)*(2^REsolution))/(VrefHigh-VrefLow),0))</f>
        <v>192</v>
      </c>
      <c r="E3894" s="5" t="str">
        <f>IF(OR(A3893&gt;=2^I$9,C3893&lt;=VrefLow),"",DEC2BIN((MOD(D3894,4096)/512),3)&amp;DEC2BIN(MOD(D3894,512),9))</f>
        <v>000011000000</v>
      </c>
      <c r="F3894" s="1" t="str">
        <f>IF(OR(A3893&gt;=2^I$9,C3893&lt;=VrefLow),"",DEC2HEX(D3894,4))</f>
        <v>00C0</v>
      </c>
    </row>
    <row r="3895" spans="1:6" x14ac:dyDescent="0.25">
      <c r="A3895" s="2">
        <f>IF(OR(A3894&gt;=2^I$9,C3894&lt;=VrefLow),"",A3894+1)</f>
        <v>3892</v>
      </c>
      <c r="B3895" s="6">
        <f>IF(OR(A3894&gt;=2^I$9,C3894&lt;=VrefLow),"",IF(B3894&lt;=0,"",(B3894-(M$6/(2^I$9)))))</f>
        <v>0.32031249999961586</v>
      </c>
      <c r="C3895" s="6">
        <f>IF(OR(A3894&gt;=2^I$9,C3894&lt;=VrefLow),"",(B3895*M$12)/(M$9+M$12))</f>
        <v>0.12606564943512247</v>
      </c>
      <c r="D3895" s="4">
        <f>IF(OR(A3894&gt;=2^I$9,C3894&lt;=VrefLow),"",ROUND(((C3895-VrefLow)*(2^REsolution))/(VrefHigh-VrefLow),0))</f>
        <v>191</v>
      </c>
      <c r="E3895" s="5" t="str">
        <f>IF(OR(A3894&gt;=2^I$9,C3894&lt;=VrefLow),"",DEC2BIN((MOD(D3895,4096)/512),3)&amp;DEC2BIN(MOD(D3895,512),9))</f>
        <v>000010111111</v>
      </c>
      <c r="F3895" s="1" t="str">
        <f>IF(OR(A3894&gt;=2^I$9,C3894&lt;=VrefLow),"",DEC2HEX(D3895,4))</f>
        <v>00BF</v>
      </c>
    </row>
    <row r="3896" spans="1:6" x14ac:dyDescent="0.25">
      <c r="A3896" s="2">
        <f>IF(OR(A3895&gt;=2^I$9,C3895&lt;=VrefLow),"",A3895+1)</f>
        <v>3893</v>
      </c>
      <c r="B3896" s="6">
        <f>IF(OR(A3895&gt;=2^I$9,C3895&lt;=VrefLow),"",IF(B3895&lt;=0,"",(B3895-(M$6/(2^I$9)))))</f>
        <v>0.31874999999961584</v>
      </c>
      <c r="C3896" s="6">
        <f>IF(OR(A3895&gt;=2^I$9,C3895&lt;=VrefLow),"",(B3896*M$12)/(M$9+M$12))</f>
        <v>0.12545069504763334</v>
      </c>
      <c r="D3896" s="4">
        <f>IF(OR(A3895&gt;=2^I$9,C3895&lt;=VrefLow),"",ROUND(((C3896-VrefLow)*(2^REsolution))/(VrefHigh-VrefLow),0))</f>
        <v>190</v>
      </c>
      <c r="E3896" s="5" t="str">
        <f>IF(OR(A3895&gt;=2^I$9,C3895&lt;=VrefLow),"",DEC2BIN((MOD(D3896,4096)/512),3)&amp;DEC2BIN(MOD(D3896,512),9))</f>
        <v>000010111110</v>
      </c>
      <c r="F3896" s="1" t="str">
        <f>IF(OR(A3895&gt;=2^I$9,C3895&lt;=VrefLow),"",DEC2HEX(D3896,4))</f>
        <v>00BE</v>
      </c>
    </row>
    <row r="3897" spans="1:6" x14ac:dyDescent="0.25">
      <c r="A3897" s="2">
        <f>IF(OR(A3896&gt;=2^I$9,C3896&lt;=VrefLow),"",A3896+1)</f>
        <v>3894</v>
      </c>
      <c r="B3897" s="6">
        <f>IF(OR(A3896&gt;=2^I$9,C3896&lt;=VrefLow),"",IF(B3896&lt;=0,"",(B3896-(M$6/(2^I$9)))))</f>
        <v>0.31718749999961582</v>
      </c>
      <c r="C3897" s="6">
        <f>IF(OR(A3896&gt;=2^I$9,C3896&lt;=VrefLow),"",(B3897*M$12)/(M$9+M$12))</f>
        <v>0.12483574066014419</v>
      </c>
      <c r="D3897" s="4">
        <f>IF(OR(A3896&gt;=2^I$9,C3896&lt;=VrefLow),"",ROUND(((C3897-VrefLow)*(2^REsolution))/(VrefHigh-VrefLow),0))</f>
        <v>189</v>
      </c>
      <c r="E3897" s="5" t="str">
        <f>IF(OR(A3896&gt;=2^I$9,C3896&lt;=VrefLow),"",DEC2BIN((MOD(D3897,4096)/512),3)&amp;DEC2BIN(MOD(D3897,512),9))</f>
        <v>000010111101</v>
      </c>
      <c r="F3897" s="1" t="str">
        <f>IF(OR(A3896&gt;=2^I$9,C3896&lt;=VrefLow),"",DEC2HEX(D3897,4))</f>
        <v>00BD</v>
      </c>
    </row>
    <row r="3898" spans="1:6" x14ac:dyDescent="0.25">
      <c r="A3898" s="2">
        <f>IF(OR(A3897&gt;=2^I$9,C3897&lt;=VrefLow),"",A3897+1)</f>
        <v>3895</v>
      </c>
      <c r="B3898" s="6">
        <f>IF(OR(A3897&gt;=2^I$9,C3897&lt;=VrefLow),"",IF(B3897&lt;=0,"",(B3897-(M$6/(2^I$9)))))</f>
        <v>0.3156249999996158</v>
      </c>
      <c r="C3898" s="6">
        <f>IF(OR(A3897&gt;=2^I$9,C3897&lt;=VrefLow),"",(B3898*M$12)/(M$9+M$12))</f>
        <v>0.12422078627265504</v>
      </c>
      <c r="D3898" s="4">
        <f>IF(OR(A3897&gt;=2^I$9,C3897&lt;=VrefLow),"",ROUND(((C3898-VrefLow)*(2^REsolution))/(VrefHigh-VrefLow),0))</f>
        <v>188</v>
      </c>
      <c r="E3898" s="5" t="str">
        <f>IF(OR(A3897&gt;=2^I$9,C3897&lt;=VrefLow),"",DEC2BIN((MOD(D3898,4096)/512),3)&amp;DEC2BIN(MOD(D3898,512),9))</f>
        <v>000010111100</v>
      </c>
      <c r="F3898" s="1" t="str">
        <f>IF(OR(A3897&gt;=2^I$9,C3897&lt;=VrefLow),"",DEC2HEX(D3898,4))</f>
        <v>00BC</v>
      </c>
    </row>
    <row r="3899" spans="1:6" x14ac:dyDescent="0.25">
      <c r="A3899" s="2">
        <f>IF(OR(A3898&gt;=2^I$9,C3898&lt;=VrefLow),"",A3898+1)</f>
        <v>3896</v>
      </c>
      <c r="B3899" s="6">
        <f>IF(OR(A3898&gt;=2^I$9,C3898&lt;=VrefLow),"",IF(B3898&lt;=0,"",(B3898-(M$6/(2^I$9)))))</f>
        <v>0.31406249999961577</v>
      </c>
      <c r="C3899" s="6">
        <f>IF(OR(A3898&gt;=2^I$9,C3898&lt;=VrefLow),"",(B3899*M$12)/(M$9+M$12))</f>
        <v>0.12360583188516588</v>
      </c>
      <c r="D3899" s="4">
        <f>IF(OR(A3898&gt;=2^I$9,C3898&lt;=VrefLow),"",ROUND(((C3899-VrefLow)*(2^REsolution))/(VrefHigh-VrefLow),0))</f>
        <v>188</v>
      </c>
      <c r="E3899" s="5" t="str">
        <f>IF(OR(A3898&gt;=2^I$9,C3898&lt;=VrefLow),"",DEC2BIN((MOD(D3899,4096)/512),3)&amp;DEC2BIN(MOD(D3899,512),9))</f>
        <v>000010111100</v>
      </c>
      <c r="F3899" s="1" t="str">
        <f>IF(OR(A3898&gt;=2^I$9,C3898&lt;=VrefLow),"",DEC2HEX(D3899,4))</f>
        <v>00BC</v>
      </c>
    </row>
    <row r="3900" spans="1:6" x14ac:dyDescent="0.25">
      <c r="A3900" s="2">
        <f>IF(OR(A3899&gt;=2^I$9,C3899&lt;=VrefLow),"",A3899+1)</f>
        <v>3897</v>
      </c>
      <c r="B3900" s="6">
        <f>IF(OR(A3899&gt;=2^I$9,C3899&lt;=VrefLow),"",IF(B3899&lt;=0,"",(B3899-(M$6/(2^I$9)))))</f>
        <v>0.31249999999961575</v>
      </c>
      <c r="C3900" s="6">
        <f>IF(OR(A3899&gt;=2^I$9,C3899&lt;=VrefLow),"",(B3900*M$12)/(M$9+M$12))</f>
        <v>0.12299087749767676</v>
      </c>
      <c r="D3900" s="4">
        <f>IF(OR(A3899&gt;=2^I$9,C3899&lt;=VrefLow),"",ROUND(((C3900-VrefLow)*(2^REsolution))/(VrefHigh-VrefLow),0))</f>
        <v>187</v>
      </c>
      <c r="E3900" s="5" t="str">
        <f>IF(OR(A3899&gt;=2^I$9,C3899&lt;=VrefLow),"",DEC2BIN((MOD(D3900,4096)/512),3)&amp;DEC2BIN(MOD(D3900,512),9))</f>
        <v>000010111011</v>
      </c>
      <c r="F3900" s="1" t="str">
        <f>IF(OR(A3899&gt;=2^I$9,C3899&lt;=VrefLow),"",DEC2HEX(D3900,4))</f>
        <v>00BB</v>
      </c>
    </row>
    <row r="3901" spans="1:6" x14ac:dyDescent="0.25">
      <c r="A3901" s="2">
        <f>IF(OR(A3900&gt;=2^I$9,C3900&lt;=VrefLow),"",A3900+1)</f>
        <v>3898</v>
      </c>
      <c r="B3901" s="6">
        <f>IF(OR(A3900&gt;=2^I$9,C3900&lt;=VrefLow),"",IF(B3900&lt;=0,"",(B3900-(M$6/(2^I$9)))))</f>
        <v>0.31093749999961573</v>
      </c>
      <c r="C3901" s="6">
        <f>IF(OR(A3900&gt;=2^I$9,C3900&lt;=VrefLow),"",(B3901*M$12)/(M$9+M$12))</f>
        <v>0.12237592311018761</v>
      </c>
      <c r="D3901" s="4">
        <f>IF(OR(A3900&gt;=2^I$9,C3900&lt;=VrefLow),"",ROUND(((C3901-VrefLow)*(2^REsolution))/(VrefHigh-VrefLow),0))</f>
        <v>186</v>
      </c>
      <c r="E3901" s="5" t="str">
        <f>IF(OR(A3900&gt;=2^I$9,C3900&lt;=VrefLow),"",DEC2BIN((MOD(D3901,4096)/512),3)&amp;DEC2BIN(MOD(D3901,512),9))</f>
        <v>000010111010</v>
      </c>
      <c r="F3901" s="1" t="str">
        <f>IF(OR(A3900&gt;=2^I$9,C3900&lt;=VrefLow),"",DEC2HEX(D3901,4))</f>
        <v>00BA</v>
      </c>
    </row>
    <row r="3902" spans="1:6" x14ac:dyDescent="0.25">
      <c r="A3902" s="2">
        <f>IF(OR(A3901&gt;=2^I$9,C3901&lt;=VrefLow),"",A3901+1)</f>
        <v>3899</v>
      </c>
      <c r="B3902" s="6">
        <f>IF(OR(A3901&gt;=2^I$9,C3901&lt;=VrefLow),"",IF(B3901&lt;=0,"",(B3901-(M$6/(2^I$9)))))</f>
        <v>0.30937499999961571</v>
      </c>
      <c r="C3902" s="6">
        <f>IF(OR(A3901&gt;=2^I$9,C3901&lt;=VrefLow),"",(B3902*M$12)/(M$9+M$12))</f>
        <v>0.12176096872269844</v>
      </c>
      <c r="D3902" s="4">
        <f>IF(OR(A3901&gt;=2^I$9,C3901&lt;=VrefLow),"",ROUND(((C3902-VrefLow)*(2^REsolution))/(VrefHigh-VrefLow),0))</f>
        <v>185</v>
      </c>
      <c r="E3902" s="5" t="str">
        <f>IF(OR(A3901&gt;=2^I$9,C3901&lt;=VrefLow),"",DEC2BIN((MOD(D3902,4096)/512),3)&amp;DEC2BIN(MOD(D3902,512),9))</f>
        <v>000010111001</v>
      </c>
      <c r="F3902" s="1" t="str">
        <f>IF(OR(A3901&gt;=2^I$9,C3901&lt;=VrefLow),"",DEC2HEX(D3902,4))</f>
        <v>00B9</v>
      </c>
    </row>
    <row r="3903" spans="1:6" x14ac:dyDescent="0.25">
      <c r="A3903" s="2">
        <f>IF(OR(A3902&gt;=2^I$9,C3902&lt;=VrefLow),"",A3902+1)</f>
        <v>3900</v>
      </c>
      <c r="B3903" s="6">
        <f>IF(OR(A3902&gt;=2^I$9,C3902&lt;=VrefLow),"",IF(B3902&lt;=0,"",(B3902-(M$6/(2^I$9)))))</f>
        <v>0.30781249999961569</v>
      </c>
      <c r="C3903" s="6">
        <f>IF(OR(A3902&gt;=2^I$9,C3902&lt;=VrefLow),"",(B3903*M$12)/(M$9+M$12))</f>
        <v>0.12114601433520929</v>
      </c>
      <c r="D3903" s="4">
        <f>IF(OR(A3902&gt;=2^I$9,C3902&lt;=VrefLow),"",ROUND(((C3903-VrefLow)*(2^REsolution))/(VrefHigh-VrefLow),0))</f>
        <v>184</v>
      </c>
      <c r="E3903" s="5" t="str">
        <f>IF(OR(A3902&gt;=2^I$9,C3902&lt;=VrefLow),"",DEC2BIN((MOD(D3903,4096)/512),3)&amp;DEC2BIN(MOD(D3903,512),9))</f>
        <v>000010111000</v>
      </c>
      <c r="F3903" s="1" t="str">
        <f>IF(OR(A3902&gt;=2^I$9,C3902&lt;=VrefLow),"",DEC2HEX(D3903,4))</f>
        <v>00B8</v>
      </c>
    </row>
    <row r="3904" spans="1:6" x14ac:dyDescent="0.25">
      <c r="A3904" s="2">
        <f>IF(OR(A3903&gt;=2^I$9,C3903&lt;=VrefLow),"",A3903+1)</f>
        <v>3901</v>
      </c>
      <c r="B3904" s="6">
        <f>IF(OR(A3903&gt;=2^I$9,C3903&lt;=VrefLow),"",IF(B3903&lt;=0,"",(B3903-(M$6/(2^I$9)))))</f>
        <v>0.30624999999961566</v>
      </c>
      <c r="C3904" s="6">
        <f>IF(OR(A3903&gt;=2^I$9,C3903&lt;=VrefLow),"",(B3904*M$12)/(M$9+M$12))</f>
        <v>0.12053105994772016</v>
      </c>
      <c r="D3904" s="4">
        <f>IF(OR(A3903&gt;=2^I$9,C3903&lt;=VrefLow),"",ROUND(((C3904-VrefLow)*(2^REsolution))/(VrefHigh-VrefLow),0))</f>
        <v>183</v>
      </c>
      <c r="E3904" s="5" t="str">
        <f>IF(OR(A3903&gt;=2^I$9,C3903&lt;=VrefLow),"",DEC2BIN((MOD(D3904,4096)/512),3)&amp;DEC2BIN(MOD(D3904,512),9))</f>
        <v>000010110111</v>
      </c>
      <c r="F3904" s="1" t="str">
        <f>IF(OR(A3903&gt;=2^I$9,C3903&lt;=VrefLow),"",DEC2HEX(D3904,4))</f>
        <v>00B7</v>
      </c>
    </row>
    <row r="3905" spans="1:6" x14ac:dyDescent="0.25">
      <c r="A3905" s="2">
        <f>IF(OR(A3904&gt;=2^I$9,C3904&lt;=VrefLow),"",A3904+1)</f>
        <v>3902</v>
      </c>
      <c r="B3905" s="6">
        <f>IF(OR(A3904&gt;=2^I$9,C3904&lt;=VrefLow),"",IF(B3904&lt;=0,"",(B3904-(M$6/(2^I$9)))))</f>
        <v>0.30468749999961564</v>
      </c>
      <c r="C3905" s="6">
        <f>IF(OR(A3904&gt;=2^I$9,C3904&lt;=VrefLow),"",(B3905*M$12)/(M$9+M$12))</f>
        <v>0.11991610556023101</v>
      </c>
      <c r="D3905" s="4">
        <f>IF(OR(A3904&gt;=2^I$9,C3904&lt;=VrefLow),"",ROUND(((C3905-VrefLow)*(2^REsolution))/(VrefHigh-VrefLow),0))</f>
        <v>182</v>
      </c>
      <c r="E3905" s="5" t="str">
        <f>IF(OR(A3904&gt;=2^I$9,C3904&lt;=VrefLow),"",DEC2BIN((MOD(D3905,4096)/512),3)&amp;DEC2BIN(MOD(D3905,512),9))</f>
        <v>000010110110</v>
      </c>
      <c r="F3905" s="1" t="str">
        <f>IF(OR(A3904&gt;=2^I$9,C3904&lt;=VrefLow),"",DEC2HEX(D3905,4))</f>
        <v>00B6</v>
      </c>
    </row>
    <row r="3906" spans="1:6" x14ac:dyDescent="0.25">
      <c r="A3906" s="2">
        <f>IF(OR(A3905&gt;=2^I$9,C3905&lt;=VrefLow),"",A3905+1)</f>
        <v>3903</v>
      </c>
      <c r="B3906" s="6">
        <f>IF(OR(A3905&gt;=2^I$9,C3905&lt;=VrefLow),"",IF(B3905&lt;=0,"",(B3905-(M$6/(2^I$9)))))</f>
        <v>0.30312499999961562</v>
      </c>
      <c r="C3906" s="6">
        <f>IF(OR(A3905&gt;=2^I$9,C3905&lt;=VrefLow),"",(B3906*M$12)/(M$9+M$12))</f>
        <v>0.11930115117274186</v>
      </c>
      <c r="D3906" s="4">
        <f>IF(OR(A3905&gt;=2^I$9,C3905&lt;=VrefLow),"",ROUND(((C3906-VrefLow)*(2^REsolution))/(VrefHigh-VrefLow),0))</f>
        <v>181</v>
      </c>
      <c r="E3906" s="5" t="str">
        <f>IF(OR(A3905&gt;=2^I$9,C3905&lt;=VrefLow),"",DEC2BIN((MOD(D3906,4096)/512),3)&amp;DEC2BIN(MOD(D3906,512),9))</f>
        <v>000010110101</v>
      </c>
      <c r="F3906" s="1" t="str">
        <f>IF(OR(A3905&gt;=2^I$9,C3905&lt;=VrefLow),"",DEC2HEX(D3906,4))</f>
        <v>00B5</v>
      </c>
    </row>
    <row r="3907" spans="1:6" x14ac:dyDescent="0.25">
      <c r="A3907" s="2">
        <f>IF(OR(A3906&gt;=2^I$9,C3906&lt;=VrefLow),"",A3906+1)</f>
        <v>3904</v>
      </c>
      <c r="B3907" s="6">
        <f>IF(OR(A3906&gt;=2^I$9,C3906&lt;=VrefLow),"",IF(B3906&lt;=0,"",(B3906-(M$6/(2^I$9)))))</f>
        <v>0.3015624999996156</v>
      </c>
      <c r="C3907" s="6">
        <f>IF(OR(A3906&gt;=2^I$9,C3906&lt;=VrefLow),"",(B3907*M$12)/(M$9+M$12))</f>
        <v>0.1186861967852527</v>
      </c>
      <c r="D3907" s="4">
        <f>IF(OR(A3906&gt;=2^I$9,C3906&lt;=VrefLow),"",ROUND(((C3907-VrefLow)*(2^REsolution))/(VrefHigh-VrefLow),0))</f>
        <v>180</v>
      </c>
      <c r="E3907" s="5" t="str">
        <f>IF(OR(A3906&gt;=2^I$9,C3906&lt;=VrefLow),"",DEC2BIN((MOD(D3907,4096)/512),3)&amp;DEC2BIN(MOD(D3907,512),9))</f>
        <v>000010110100</v>
      </c>
      <c r="F3907" s="1" t="str">
        <f>IF(OR(A3906&gt;=2^I$9,C3906&lt;=VrefLow),"",DEC2HEX(D3907,4))</f>
        <v>00B4</v>
      </c>
    </row>
    <row r="3908" spans="1:6" x14ac:dyDescent="0.25">
      <c r="A3908" s="2">
        <f>IF(OR(A3907&gt;=2^I$9,C3907&lt;=VrefLow),"",A3907+1)</f>
        <v>3905</v>
      </c>
      <c r="B3908" s="6">
        <f>IF(OR(A3907&gt;=2^I$9,C3907&lt;=VrefLow),"",IF(B3907&lt;=0,"",(B3907-(M$6/(2^I$9)))))</f>
        <v>0.29999999999961557</v>
      </c>
      <c r="C3908" s="6">
        <f>IF(OR(A3907&gt;=2^I$9,C3907&lt;=VrefLow),"",(B3908*M$12)/(M$9+M$12))</f>
        <v>0.11807124239776357</v>
      </c>
      <c r="D3908" s="4">
        <f>IF(OR(A3907&gt;=2^I$9,C3907&lt;=VrefLow),"",ROUND(((C3908-VrefLow)*(2^REsolution))/(VrefHigh-VrefLow),0))</f>
        <v>179</v>
      </c>
      <c r="E3908" s="5" t="str">
        <f>IF(OR(A3907&gt;=2^I$9,C3907&lt;=VrefLow),"",DEC2BIN((MOD(D3908,4096)/512),3)&amp;DEC2BIN(MOD(D3908,512),9))</f>
        <v>000010110011</v>
      </c>
      <c r="F3908" s="1" t="str">
        <f>IF(OR(A3907&gt;=2^I$9,C3907&lt;=VrefLow),"",DEC2HEX(D3908,4))</f>
        <v>00B3</v>
      </c>
    </row>
    <row r="3909" spans="1:6" x14ac:dyDescent="0.25">
      <c r="A3909" s="2">
        <f>IF(OR(A3908&gt;=2^I$9,C3908&lt;=VrefLow),"",A3908+1)</f>
        <v>3906</v>
      </c>
      <c r="B3909" s="6">
        <f>IF(OR(A3908&gt;=2^I$9,C3908&lt;=VrefLow),"",IF(B3908&lt;=0,"",(B3908-(M$6/(2^I$9)))))</f>
        <v>0.29843749999961555</v>
      </c>
      <c r="C3909" s="6">
        <f>IF(OR(A3908&gt;=2^I$9,C3908&lt;=VrefLow),"",(B3909*M$12)/(M$9+M$12))</f>
        <v>0.11745628801027441</v>
      </c>
      <c r="D3909" s="4">
        <f>IF(OR(A3908&gt;=2^I$9,C3908&lt;=VrefLow),"",ROUND(((C3909-VrefLow)*(2^REsolution))/(VrefHigh-VrefLow),0))</f>
        <v>178</v>
      </c>
      <c r="E3909" s="5" t="str">
        <f>IF(OR(A3908&gt;=2^I$9,C3908&lt;=VrefLow),"",DEC2BIN((MOD(D3909,4096)/512),3)&amp;DEC2BIN(MOD(D3909,512),9))</f>
        <v>000010110010</v>
      </c>
      <c r="F3909" s="1" t="str">
        <f>IF(OR(A3908&gt;=2^I$9,C3908&lt;=VrefLow),"",DEC2HEX(D3909,4))</f>
        <v>00B2</v>
      </c>
    </row>
    <row r="3910" spans="1:6" x14ac:dyDescent="0.25">
      <c r="A3910" s="2">
        <f>IF(OR(A3909&gt;=2^I$9,C3909&lt;=VrefLow),"",A3909+1)</f>
        <v>3907</v>
      </c>
      <c r="B3910" s="6">
        <f>IF(OR(A3909&gt;=2^I$9,C3909&lt;=VrefLow),"",IF(B3909&lt;=0,"",(B3909-(M$6/(2^I$9)))))</f>
        <v>0.29687499999961553</v>
      </c>
      <c r="C3910" s="6">
        <f>IF(OR(A3909&gt;=2^I$9,C3909&lt;=VrefLow),"",(B3910*M$12)/(M$9+M$12))</f>
        <v>0.11684133362278526</v>
      </c>
      <c r="D3910" s="4">
        <f>IF(OR(A3909&gt;=2^I$9,C3909&lt;=VrefLow),"",ROUND(((C3910-VrefLow)*(2^REsolution))/(VrefHigh-VrefLow),0))</f>
        <v>177</v>
      </c>
      <c r="E3910" s="5" t="str">
        <f>IF(OR(A3909&gt;=2^I$9,C3909&lt;=VrefLow),"",DEC2BIN((MOD(D3910,4096)/512),3)&amp;DEC2BIN(MOD(D3910,512),9))</f>
        <v>000010110001</v>
      </c>
      <c r="F3910" s="1" t="str">
        <f>IF(OR(A3909&gt;=2^I$9,C3909&lt;=VrefLow),"",DEC2HEX(D3910,4))</f>
        <v>00B1</v>
      </c>
    </row>
    <row r="3911" spans="1:6" x14ac:dyDescent="0.25">
      <c r="A3911" s="2">
        <f>IF(OR(A3910&gt;=2^I$9,C3910&lt;=VrefLow),"",A3910+1)</f>
        <v>3908</v>
      </c>
      <c r="B3911" s="6">
        <f>IF(OR(A3910&gt;=2^I$9,C3910&lt;=VrefLow),"",IF(B3910&lt;=0,"",(B3910-(M$6/(2^I$9)))))</f>
        <v>0.29531249999961551</v>
      </c>
      <c r="C3911" s="6">
        <f>IF(OR(A3910&gt;=2^I$9,C3910&lt;=VrefLow),"",(B3911*M$12)/(M$9+M$12))</f>
        <v>0.11622637923529611</v>
      </c>
      <c r="D3911" s="4">
        <f>IF(OR(A3910&gt;=2^I$9,C3910&lt;=VrefLow),"",ROUND(((C3911-VrefLow)*(2^REsolution))/(VrefHigh-VrefLow),0))</f>
        <v>176</v>
      </c>
      <c r="E3911" s="5" t="str">
        <f>IF(OR(A3910&gt;=2^I$9,C3910&lt;=VrefLow),"",DEC2BIN((MOD(D3911,4096)/512),3)&amp;DEC2BIN(MOD(D3911,512),9))</f>
        <v>000010110000</v>
      </c>
      <c r="F3911" s="1" t="str">
        <f>IF(OR(A3910&gt;=2^I$9,C3910&lt;=VrefLow),"",DEC2HEX(D3911,4))</f>
        <v>00B0</v>
      </c>
    </row>
    <row r="3912" spans="1:6" x14ac:dyDescent="0.25">
      <c r="A3912" s="2">
        <f>IF(OR(A3911&gt;=2^I$9,C3911&lt;=VrefLow),"",A3911+1)</f>
        <v>3909</v>
      </c>
      <c r="B3912" s="6">
        <f>IF(OR(A3911&gt;=2^I$9,C3911&lt;=VrefLow),"",IF(B3911&lt;=0,"",(B3911-(M$6/(2^I$9)))))</f>
        <v>0.29374999999961549</v>
      </c>
      <c r="C3912" s="6">
        <f>IF(OR(A3911&gt;=2^I$9,C3911&lt;=VrefLow),"",(B3912*M$12)/(M$9+M$12))</f>
        <v>0.11561142484780697</v>
      </c>
      <c r="D3912" s="4">
        <f>IF(OR(A3911&gt;=2^I$9,C3911&lt;=VrefLow),"",ROUND(((C3912-VrefLow)*(2^REsolution))/(VrefHigh-VrefLow),0))</f>
        <v>175</v>
      </c>
      <c r="E3912" s="5" t="str">
        <f>IF(OR(A3911&gt;=2^I$9,C3911&lt;=VrefLow),"",DEC2BIN((MOD(D3912,4096)/512),3)&amp;DEC2BIN(MOD(D3912,512),9))</f>
        <v>000010101111</v>
      </c>
      <c r="F3912" s="1" t="str">
        <f>IF(OR(A3911&gt;=2^I$9,C3911&lt;=VrefLow),"",DEC2HEX(D3912,4))</f>
        <v>00AF</v>
      </c>
    </row>
    <row r="3913" spans="1:6" x14ac:dyDescent="0.25">
      <c r="A3913" s="2">
        <f>IF(OR(A3912&gt;=2^I$9,C3912&lt;=VrefLow),"",A3912+1)</f>
        <v>3910</v>
      </c>
      <c r="B3913" s="6">
        <f>IF(OR(A3912&gt;=2^I$9,C3912&lt;=VrefLow),"",IF(B3912&lt;=0,"",(B3912-(M$6/(2^I$9)))))</f>
        <v>0.29218749999961546</v>
      </c>
      <c r="C3913" s="6">
        <f>IF(OR(A3912&gt;=2^I$9,C3912&lt;=VrefLow),"",(B3913*M$12)/(M$9+M$12))</f>
        <v>0.11499647046031782</v>
      </c>
      <c r="D3913" s="4">
        <f>IF(OR(A3912&gt;=2^I$9,C3912&lt;=VrefLow),"",ROUND(((C3913-VrefLow)*(2^REsolution))/(VrefHigh-VrefLow),0))</f>
        <v>174</v>
      </c>
      <c r="E3913" s="5" t="str">
        <f>IF(OR(A3912&gt;=2^I$9,C3912&lt;=VrefLow),"",DEC2BIN((MOD(D3913,4096)/512),3)&amp;DEC2BIN(MOD(D3913,512),9))</f>
        <v>000010101110</v>
      </c>
      <c r="F3913" s="1" t="str">
        <f>IF(OR(A3912&gt;=2^I$9,C3912&lt;=VrefLow),"",DEC2HEX(D3913,4))</f>
        <v>00AE</v>
      </c>
    </row>
    <row r="3914" spans="1:6" x14ac:dyDescent="0.25">
      <c r="A3914" s="2">
        <f>IF(OR(A3913&gt;=2^I$9,C3913&lt;=VrefLow),"",A3913+1)</f>
        <v>3911</v>
      </c>
      <c r="B3914" s="6">
        <f>IF(OR(A3913&gt;=2^I$9,C3913&lt;=VrefLow),"",IF(B3913&lt;=0,"",(B3913-(M$6/(2^I$9)))))</f>
        <v>0.29062499999961544</v>
      </c>
      <c r="C3914" s="6">
        <f>IF(OR(A3913&gt;=2^I$9,C3913&lt;=VrefLow),"",(B3914*M$12)/(M$9+M$12))</f>
        <v>0.11438151607282866</v>
      </c>
      <c r="D3914" s="4">
        <f>IF(OR(A3913&gt;=2^I$9,C3913&lt;=VrefLow),"",ROUND(((C3914-VrefLow)*(2^REsolution))/(VrefHigh-VrefLow),0))</f>
        <v>174</v>
      </c>
      <c r="E3914" s="5" t="str">
        <f>IF(OR(A3913&gt;=2^I$9,C3913&lt;=VrefLow),"",DEC2BIN((MOD(D3914,4096)/512),3)&amp;DEC2BIN(MOD(D3914,512),9))</f>
        <v>000010101110</v>
      </c>
      <c r="F3914" s="1" t="str">
        <f>IF(OR(A3913&gt;=2^I$9,C3913&lt;=VrefLow),"",DEC2HEX(D3914,4))</f>
        <v>00AE</v>
      </c>
    </row>
    <row r="3915" spans="1:6" x14ac:dyDescent="0.25">
      <c r="A3915" s="2">
        <f>IF(OR(A3914&gt;=2^I$9,C3914&lt;=VrefLow),"",A3914+1)</f>
        <v>3912</v>
      </c>
      <c r="B3915" s="6">
        <f>IF(OR(A3914&gt;=2^I$9,C3914&lt;=VrefLow),"",IF(B3914&lt;=0,"",(B3914-(M$6/(2^I$9)))))</f>
        <v>0.28906249999961542</v>
      </c>
      <c r="C3915" s="6">
        <f>IF(OR(A3914&gt;=2^I$9,C3914&lt;=VrefLow),"",(B3915*M$12)/(M$9+M$12))</f>
        <v>0.11376656168533951</v>
      </c>
      <c r="D3915" s="4">
        <f>IF(OR(A3914&gt;=2^I$9,C3914&lt;=VrefLow),"",ROUND(((C3915-VrefLow)*(2^REsolution))/(VrefHigh-VrefLow),0))</f>
        <v>173</v>
      </c>
      <c r="E3915" s="5" t="str">
        <f>IF(OR(A3914&gt;=2^I$9,C3914&lt;=VrefLow),"",DEC2BIN((MOD(D3915,4096)/512),3)&amp;DEC2BIN(MOD(D3915,512),9))</f>
        <v>000010101101</v>
      </c>
      <c r="F3915" s="1" t="str">
        <f>IF(OR(A3914&gt;=2^I$9,C3914&lt;=VrefLow),"",DEC2HEX(D3915,4))</f>
        <v>00AD</v>
      </c>
    </row>
    <row r="3916" spans="1:6" x14ac:dyDescent="0.25">
      <c r="A3916" s="2">
        <f>IF(OR(A3915&gt;=2^I$9,C3915&lt;=VrefLow),"",A3915+1)</f>
        <v>3913</v>
      </c>
      <c r="B3916" s="6">
        <f>IF(OR(A3915&gt;=2^I$9,C3915&lt;=VrefLow),"",IF(B3915&lt;=0,"",(B3915-(M$6/(2^I$9)))))</f>
        <v>0.2874999999996154</v>
      </c>
      <c r="C3916" s="6">
        <f>IF(OR(A3915&gt;=2^I$9,C3915&lt;=VrefLow),"",(B3916*M$12)/(M$9+M$12))</f>
        <v>0.11315160729785038</v>
      </c>
      <c r="D3916" s="4">
        <f>IF(OR(A3915&gt;=2^I$9,C3915&lt;=VrefLow),"",ROUND(((C3916-VrefLow)*(2^REsolution))/(VrefHigh-VrefLow),0))</f>
        <v>172</v>
      </c>
      <c r="E3916" s="5" t="str">
        <f>IF(OR(A3915&gt;=2^I$9,C3915&lt;=VrefLow),"",DEC2BIN((MOD(D3916,4096)/512),3)&amp;DEC2BIN(MOD(D3916,512),9))</f>
        <v>000010101100</v>
      </c>
      <c r="F3916" s="1" t="str">
        <f>IF(OR(A3915&gt;=2^I$9,C3915&lt;=VrefLow),"",DEC2HEX(D3916,4))</f>
        <v>00AC</v>
      </c>
    </row>
    <row r="3917" spans="1:6" x14ac:dyDescent="0.25">
      <c r="A3917" s="2">
        <f>IF(OR(A3916&gt;=2^I$9,C3916&lt;=VrefLow),"",A3916+1)</f>
        <v>3914</v>
      </c>
      <c r="B3917" s="6">
        <f>IF(OR(A3916&gt;=2^I$9,C3916&lt;=VrefLow),"",IF(B3916&lt;=0,"",(B3916-(M$6/(2^I$9)))))</f>
        <v>0.28593749999961537</v>
      </c>
      <c r="C3917" s="6">
        <f>IF(OR(A3916&gt;=2^I$9,C3916&lt;=VrefLow),"",(B3917*M$12)/(M$9+M$12))</f>
        <v>0.11253665291036122</v>
      </c>
      <c r="D3917" s="4">
        <f>IF(OR(A3916&gt;=2^I$9,C3916&lt;=VrefLow),"",ROUND(((C3917-VrefLow)*(2^REsolution))/(VrefHigh-VrefLow),0))</f>
        <v>171</v>
      </c>
      <c r="E3917" s="5" t="str">
        <f>IF(OR(A3916&gt;=2^I$9,C3916&lt;=VrefLow),"",DEC2BIN((MOD(D3917,4096)/512),3)&amp;DEC2BIN(MOD(D3917,512),9))</f>
        <v>000010101011</v>
      </c>
      <c r="F3917" s="1" t="str">
        <f>IF(OR(A3916&gt;=2^I$9,C3916&lt;=VrefLow),"",DEC2HEX(D3917,4))</f>
        <v>00AB</v>
      </c>
    </row>
    <row r="3918" spans="1:6" x14ac:dyDescent="0.25">
      <c r="A3918" s="2">
        <f>IF(OR(A3917&gt;=2^I$9,C3917&lt;=VrefLow),"",A3917+1)</f>
        <v>3915</v>
      </c>
      <c r="B3918" s="6">
        <f>IF(OR(A3917&gt;=2^I$9,C3917&lt;=VrefLow),"",IF(B3917&lt;=0,"",(B3917-(M$6/(2^I$9)))))</f>
        <v>0.28437499999961535</v>
      </c>
      <c r="C3918" s="6">
        <f>IF(OR(A3917&gt;=2^I$9,C3917&lt;=VrefLow),"",(B3918*M$12)/(M$9+M$12))</f>
        <v>0.11192169852287207</v>
      </c>
      <c r="D3918" s="4">
        <f>IF(OR(A3917&gt;=2^I$9,C3917&lt;=VrefLow),"",ROUND(((C3918-VrefLow)*(2^REsolution))/(VrefHigh-VrefLow),0))</f>
        <v>170</v>
      </c>
      <c r="E3918" s="5" t="str">
        <f>IF(OR(A3917&gt;=2^I$9,C3917&lt;=VrefLow),"",DEC2BIN((MOD(D3918,4096)/512),3)&amp;DEC2BIN(MOD(D3918,512),9))</f>
        <v>000010101010</v>
      </c>
      <c r="F3918" s="1" t="str">
        <f>IF(OR(A3917&gt;=2^I$9,C3917&lt;=VrefLow),"",DEC2HEX(D3918,4))</f>
        <v>00AA</v>
      </c>
    </row>
    <row r="3919" spans="1:6" x14ac:dyDescent="0.25">
      <c r="A3919" s="2">
        <f>IF(OR(A3918&gt;=2^I$9,C3918&lt;=VrefLow),"",A3918+1)</f>
        <v>3916</v>
      </c>
      <c r="B3919" s="6">
        <f>IF(OR(A3918&gt;=2^I$9,C3918&lt;=VrefLow),"",IF(B3918&lt;=0,"",(B3918-(M$6/(2^I$9)))))</f>
        <v>0.28281249999961533</v>
      </c>
      <c r="C3919" s="6">
        <f>IF(OR(A3918&gt;=2^I$9,C3918&lt;=VrefLow),"",(B3919*M$12)/(M$9+M$12))</f>
        <v>0.11130674413538291</v>
      </c>
      <c r="D3919" s="4">
        <f>IF(OR(A3918&gt;=2^I$9,C3918&lt;=VrefLow),"",ROUND(((C3919-VrefLow)*(2^REsolution))/(VrefHigh-VrefLow),0))</f>
        <v>169</v>
      </c>
      <c r="E3919" s="5" t="str">
        <f>IF(OR(A3918&gt;=2^I$9,C3918&lt;=VrefLow),"",DEC2BIN((MOD(D3919,4096)/512),3)&amp;DEC2BIN(MOD(D3919,512),9))</f>
        <v>000010101001</v>
      </c>
      <c r="F3919" s="1" t="str">
        <f>IF(OR(A3918&gt;=2^I$9,C3918&lt;=VrefLow),"",DEC2HEX(D3919,4))</f>
        <v>00A9</v>
      </c>
    </row>
    <row r="3920" spans="1:6" x14ac:dyDescent="0.25">
      <c r="A3920" s="2">
        <f>IF(OR(A3919&gt;=2^I$9,C3919&lt;=VrefLow),"",A3919+1)</f>
        <v>3917</v>
      </c>
      <c r="B3920" s="6">
        <f>IF(OR(A3919&gt;=2^I$9,C3919&lt;=VrefLow),"",IF(B3919&lt;=0,"",(B3919-(M$6/(2^I$9)))))</f>
        <v>0.28124999999961531</v>
      </c>
      <c r="C3920" s="6">
        <f>IF(OR(A3919&gt;=2^I$9,C3919&lt;=VrefLow),"",(B3920*M$12)/(M$9+M$12))</f>
        <v>0.11069178974789377</v>
      </c>
      <c r="D3920" s="4">
        <f>IF(OR(A3919&gt;=2^I$9,C3919&lt;=VrefLow),"",ROUND(((C3920-VrefLow)*(2^REsolution))/(VrefHigh-VrefLow),0))</f>
        <v>168</v>
      </c>
      <c r="E3920" s="5" t="str">
        <f>IF(OR(A3919&gt;=2^I$9,C3919&lt;=VrefLow),"",DEC2BIN((MOD(D3920,4096)/512),3)&amp;DEC2BIN(MOD(D3920,512),9))</f>
        <v>000010101000</v>
      </c>
      <c r="F3920" s="1" t="str">
        <f>IF(OR(A3919&gt;=2^I$9,C3919&lt;=VrefLow),"",DEC2HEX(D3920,4))</f>
        <v>00A8</v>
      </c>
    </row>
    <row r="3921" spans="1:6" x14ac:dyDescent="0.25">
      <c r="A3921" s="2">
        <f>IF(OR(A3920&gt;=2^I$9,C3920&lt;=VrefLow),"",A3920+1)</f>
        <v>3918</v>
      </c>
      <c r="B3921" s="6">
        <f>IF(OR(A3920&gt;=2^I$9,C3920&lt;=VrefLow),"",IF(B3920&lt;=0,"",(B3920-(M$6/(2^I$9)))))</f>
        <v>0.27968749999961529</v>
      </c>
      <c r="C3921" s="6">
        <f>IF(OR(A3920&gt;=2^I$9,C3920&lt;=VrefLow),"",(B3921*M$12)/(M$9+M$12))</f>
        <v>0.11007683536040463</v>
      </c>
      <c r="D3921" s="4">
        <f>IF(OR(A3920&gt;=2^I$9,C3920&lt;=VrefLow),"",ROUND(((C3921-VrefLow)*(2^REsolution))/(VrefHigh-VrefLow),0))</f>
        <v>167</v>
      </c>
      <c r="E3921" s="5" t="str">
        <f>IF(OR(A3920&gt;=2^I$9,C3920&lt;=VrefLow),"",DEC2BIN((MOD(D3921,4096)/512),3)&amp;DEC2BIN(MOD(D3921,512),9))</f>
        <v>000010100111</v>
      </c>
      <c r="F3921" s="1" t="str">
        <f>IF(OR(A3920&gt;=2^I$9,C3920&lt;=VrefLow),"",DEC2HEX(D3921,4))</f>
        <v>00A7</v>
      </c>
    </row>
    <row r="3922" spans="1:6" x14ac:dyDescent="0.25">
      <c r="A3922" s="2">
        <f>IF(OR(A3921&gt;=2^I$9,C3921&lt;=VrefLow),"",A3921+1)</f>
        <v>3919</v>
      </c>
      <c r="B3922" s="6">
        <f>IF(OR(A3921&gt;=2^I$9,C3921&lt;=VrefLow),"",IF(B3921&lt;=0,"",(B3921-(M$6/(2^I$9)))))</f>
        <v>0.27812499999961526</v>
      </c>
      <c r="C3922" s="6">
        <f>IF(OR(A3921&gt;=2^I$9,C3921&lt;=VrefLow),"",(B3922*M$12)/(M$9+M$12))</f>
        <v>0.10946188097291548</v>
      </c>
      <c r="D3922" s="4">
        <f>IF(OR(A3921&gt;=2^I$9,C3921&lt;=VrefLow),"",ROUND(((C3922-VrefLow)*(2^REsolution))/(VrefHigh-VrefLow),0))</f>
        <v>166</v>
      </c>
      <c r="E3922" s="5" t="str">
        <f>IF(OR(A3921&gt;=2^I$9,C3921&lt;=VrefLow),"",DEC2BIN((MOD(D3922,4096)/512),3)&amp;DEC2BIN(MOD(D3922,512),9))</f>
        <v>000010100110</v>
      </c>
      <c r="F3922" s="1" t="str">
        <f>IF(OR(A3921&gt;=2^I$9,C3921&lt;=VrefLow),"",DEC2HEX(D3922,4))</f>
        <v>00A6</v>
      </c>
    </row>
    <row r="3923" spans="1:6" x14ac:dyDescent="0.25">
      <c r="A3923" s="2">
        <f>IF(OR(A3922&gt;=2^I$9,C3922&lt;=VrefLow),"",A3922+1)</f>
        <v>3920</v>
      </c>
      <c r="B3923" s="6">
        <f>IF(OR(A3922&gt;=2^I$9,C3922&lt;=VrefLow),"",IF(B3922&lt;=0,"",(B3922-(M$6/(2^I$9)))))</f>
        <v>0.27656249999961524</v>
      </c>
      <c r="C3923" s="6">
        <f>IF(OR(A3922&gt;=2^I$9,C3922&lt;=VrefLow),"",(B3923*M$12)/(M$9+M$12))</f>
        <v>0.10884692658542633</v>
      </c>
      <c r="D3923" s="4">
        <f>IF(OR(A3922&gt;=2^I$9,C3922&lt;=VrefLow),"",ROUND(((C3923-VrefLow)*(2^REsolution))/(VrefHigh-VrefLow),0))</f>
        <v>165</v>
      </c>
      <c r="E3923" s="5" t="str">
        <f>IF(OR(A3922&gt;=2^I$9,C3922&lt;=VrefLow),"",DEC2BIN((MOD(D3923,4096)/512),3)&amp;DEC2BIN(MOD(D3923,512),9))</f>
        <v>000010100101</v>
      </c>
      <c r="F3923" s="1" t="str">
        <f>IF(OR(A3922&gt;=2^I$9,C3922&lt;=VrefLow),"",DEC2HEX(D3923,4))</f>
        <v>00A5</v>
      </c>
    </row>
    <row r="3924" spans="1:6" x14ac:dyDescent="0.25">
      <c r="A3924" s="2">
        <f>IF(OR(A3923&gt;=2^I$9,C3923&lt;=VrefLow),"",A3923+1)</f>
        <v>3921</v>
      </c>
      <c r="B3924" s="6">
        <f>IF(OR(A3923&gt;=2^I$9,C3923&lt;=VrefLow),"",IF(B3923&lt;=0,"",(B3923-(M$6/(2^I$9)))))</f>
        <v>0.27499999999961522</v>
      </c>
      <c r="C3924" s="6">
        <f>IF(OR(A3923&gt;=2^I$9,C3923&lt;=VrefLow),"",(B3924*M$12)/(M$9+M$12))</f>
        <v>0.10823197219793718</v>
      </c>
      <c r="D3924" s="4">
        <f>IF(OR(A3923&gt;=2^I$9,C3923&lt;=VrefLow),"",ROUND(((C3924-VrefLow)*(2^REsolution))/(VrefHigh-VrefLow),0))</f>
        <v>164</v>
      </c>
      <c r="E3924" s="5" t="str">
        <f>IF(OR(A3923&gt;=2^I$9,C3923&lt;=VrefLow),"",DEC2BIN((MOD(D3924,4096)/512),3)&amp;DEC2BIN(MOD(D3924,512),9))</f>
        <v>000010100100</v>
      </c>
      <c r="F3924" s="1" t="str">
        <f>IF(OR(A3923&gt;=2^I$9,C3923&lt;=VrefLow),"",DEC2HEX(D3924,4))</f>
        <v>00A4</v>
      </c>
    </row>
    <row r="3925" spans="1:6" x14ac:dyDescent="0.25">
      <c r="A3925" s="2">
        <f>IF(OR(A3924&gt;=2^I$9,C3924&lt;=VrefLow),"",A3924+1)</f>
        <v>3922</v>
      </c>
      <c r="B3925" s="6">
        <f>IF(OR(A3924&gt;=2^I$9,C3924&lt;=VrefLow),"",IF(B3924&lt;=0,"",(B3924-(M$6/(2^I$9)))))</f>
        <v>0.2734374999996152</v>
      </c>
      <c r="C3925" s="6">
        <f>IF(OR(A3924&gt;=2^I$9,C3924&lt;=VrefLow),"",(B3925*M$12)/(M$9+M$12))</f>
        <v>0.10761701781044804</v>
      </c>
      <c r="D3925" s="4">
        <f>IF(OR(A3924&gt;=2^I$9,C3924&lt;=VrefLow),"",ROUND(((C3925-VrefLow)*(2^REsolution))/(VrefHigh-VrefLow),0))</f>
        <v>163</v>
      </c>
      <c r="E3925" s="5" t="str">
        <f>IF(OR(A3924&gt;=2^I$9,C3924&lt;=VrefLow),"",DEC2BIN((MOD(D3925,4096)/512),3)&amp;DEC2BIN(MOD(D3925,512),9))</f>
        <v>000010100011</v>
      </c>
      <c r="F3925" s="1" t="str">
        <f>IF(OR(A3924&gt;=2^I$9,C3924&lt;=VrefLow),"",DEC2HEX(D3925,4))</f>
        <v>00A3</v>
      </c>
    </row>
    <row r="3926" spans="1:6" x14ac:dyDescent="0.25">
      <c r="A3926" s="2">
        <f>IF(OR(A3925&gt;=2^I$9,C3925&lt;=VrefLow),"",A3925+1)</f>
        <v>3923</v>
      </c>
      <c r="B3926" s="6">
        <f>IF(OR(A3925&gt;=2^I$9,C3925&lt;=VrefLow),"",IF(B3925&lt;=0,"",(B3925-(M$6/(2^I$9)))))</f>
        <v>0.27187499999961517</v>
      </c>
      <c r="C3926" s="6">
        <f>IF(OR(A3925&gt;=2^I$9,C3925&lt;=VrefLow),"",(B3926*M$12)/(M$9+M$12))</f>
        <v>0.10700206342295888</v>
      </c>
      <c r="D3926" s="4">
        <f>IF(OR(A3925&gt;=2^I$9,C3925&lt;=VrefLow),"",ROUND(((C3926-VrefLow)*(2^REsolution))/(VrefHigh-VrefLow),0))</f>
        <v>162</v>
      </c>
      <c r="E3926" s="5" t="str">
        <f>IF(OR(A3925&gt;=2^I$9,C3925&lt;=VrefLow),"",DEC2BIN((MOD(D3926,4096)/512),3)&amp;DEC2BIN(MOD(D3926,512),9))</f>
        <v>000010100010</v>
      </c>
      <c r="F3926" s="1" t="str">
        <f>IF(OR(A3925&gt;=2^I$9,C3925&lt;=VrefLow),"",DEC2HEX(D3926,4))</f>
        <v>00A2</v>
      </c>
    </row>
    <row r="3927" spans="1:6" x14ac:dyDescent="0.25">
      <c r="A3927" s="2">
        <f>IF(OR(A3926&gt;=2^I$9,C3926&lt;=VrefLow),"",A3926+1)</f>
        <v>3924</v>
      </c>
      <c r="B3927" s="6">
        <f>IF(OR(A3926&gt;=2^I$9,C3926&lt;=VrefLow),"",IF(B3926&lt;=0,"",(B3926-(M$6/(2^I$9)))))</f>
        <v>0.27031249999961515</v>
      </c>
      <c r="C3927" s="6">
        <f>IF(OR(A3926&gt;=2^I$9,C3926&lt;=VrefLow),"",(B3927*M$12)/(M$9+M$12))</f>
        <v>0.10638710903546975</v>
      </c>
      <c r="D3927" s="4">
        <f>IF(OR(A3926&gt;=2^I$9,C3926&lt;=VrefLow),"",ROUND(((C3927-VrefLow)*(2^REsolution))/(VrefHigh-VrefLow),0))</f>
        <v>161</v>
      </c>
      <c r="E3927" s="5" t="str">
        <f>IF(OR(A3926&gt;=2^I$9,C3926&lt;=VrefLow),"",DEC2BIN((MOD(D3927,4096)/512),3)&amp;DEC2BIN(MOD(D3927,512),9))</f>
        <v>000010100001</v>
      </c>
      <c r="F3927" s="1" t="str">
        <f>IF(OR(A3926&gt;=2^I$9,C3926&lt;=VrefLow),"",DEC2HEX(D3927,4))</f>
        <v>00A1</v>
      </c>
    </row>
    <row r="3928" spans="1:6" x14ac:dyDescent="0.25">
      <c r="A3928" s="2">
        <f>IF(OR(A3927&gt;=2^I$9,C3927&lt;=VrefLow),"",A3927+1)</f>
        <v>3925</v>
      </c>
      <c r="B3928" s="6">
        <f>IF(OR(A3927&gt;=2^I$9,C3927&lt;=VrefLow),"",IF(B3927&lt;=0,"",(B3927-(M$6/(2^I$9)))))</f>
        <v>0.26874999999961513</v>
      </c>
      <c r="C3928" s="6">
        <f>IF(OR(A3927&gt;=2^I$9,C3927&lt;=VrefLow),"",(B3928*M$12)/(M$9+M$12))</f>
        <v>0.10577215464798058</v>
      </c>
      <c r="D3928" s="4">
        <f>IF(OR(A3927&gt;=2^I$9,C3927&lt;=VrefLow),"",ROUND(((C3928-VrefLow)*(2^REsolution))/(VrefHigh-VrefLow),0))</f>
        <v>160</v>
      </c>
      <c r="E3928" s="5" t="str">
        <f>IF(OR(A3927&gt;=2^I$9,C3927&lt;=VrefLow),"",DEC2BIN((MOD(D3928,4096)/512),3)&amp;DEC2BIN(MOD(D3928,512),9))</f>
        <v>000010100000</v>
      </c>
      <c r="F3928" s="1" t="str">
        <f>IF(OR(A3927&gt;=2^I$9,C3927&lt;=VrefLow),"",DEC2HEX(D3928,4))</f>
        <v>00A0</v>
      </c>
    </row>
    <row r="3929" spans="1:6" x14ac:dyDescent="0.25">
      <c r="A3929" s="2">
        <f>IF(OR(A3928&gt;=2^I$9,C3928&lt;=VrefLow),"",A3928+1)</f>
        <v>3926</v>
      </c>
      <c r="B3929" s="6">
        <f>IF(OR(A3928&gt;=2^I$9,C3928&lt;=VrefLow),"",IF(B3928&lt;=0,"",(B3928-(M$6/(2^I$9)))))</f>
        <v>0.26718749999961511</v>
      </c>
      <c r="C3929" s="6">
        <f>IF(OR(A3928&gt;=2^I$9,C3928&lt;=VrefLow),"",(B3929*M$12)/(M$9+M$12))</f>
        <v>0.10515720026049144</v>
      </c>
      <c r="D3929" s="4">
        <f>IF(OR(A3928&gt;=2^I$9,C3928&lt;=VrefLow),"",ROUND(((C3929-VrefLow)*(2^REsolution))/(VrefHigh-VrefLow),0))</f>
        <v>160</v>
      </c>
      <c r="E3929" s="5" t="str">
        <f>IF(OR(A3928&gt;=2^I$9,C3928&lt;=VrefLow),"",DEC2BIN((MOD(D3929,4096)/512),3)&amp;DEC2BIN(MOD(D3929,512),9))</f>
        <v>000010100000</v>
      </c>
      <c r="F3929" s="1" t="str">
        <f>IF(OR(A3928&gt;=2^I$9,C3928&lt;=VrefLow),"",DEC2HEX(D3929,4))</f>
        <v>00A0</v>
      </c>
    </row>
    <row r="3930" spans="1:6" x14ac:dyDescent="0.25">
      <c r="A3930" s="2">
        <f>IF(OR(A3929&gt;=2^I$9,C3929&lt;=VrefLow),"",A3929+1)</f>
        <v>3927</v>
      </c>
      <c r="B3930" s="6">
        <f>IF(OR(A3929&gt;=2^I$9,C3929&lt;=VrefLow),"",IF(B3929&lt;=0,"",(B3929-(M$6/(2^I$9)))))</f>
        <v>0.26562499999961509</v>
      </c>
      <c r="C3930" s="6">
        <f>IF(OR(A3929&gt;=2^I$9,C3929&lt;=VrefLow),"",(B3930*M$12)/(M$9+M$12))</f>
        <v>0.10454224587300229</v>
      </c>
      <c r="D3930" s="4">
        <f>IF(OR(A3929&gt;=2^I$9,C3929&lt;=VrefLow),"",ROUND(((C3930-VrefLow)*(2^REsolution))/(VrefHigh-VrefLow),0))</f>
        <v>159</v>
      </c>
      <c r="E3930" s="5" t="str">
        <f>IF(OR(A3929&gt;=2^I$9,C3929&lt;=VrefLow),"",DEC2BIN((MOD(D3930,4096)/512),3)&amp;DEC2BIN(MOD(D3930,512),9))</f>
        <v>000010011111</v>
      </c>
      <c r="F3930" s="1" t="str">
        <f>IF(OR(A3929&gt;=2^I$9,C3929&lt;=VrefLow),"",DEC2HEX(D3930,4))</f>
        <v>009F</v>
      </c>
    </row>
    <row r="3931" spans="1:6" x14ac:dyDescent="0.25">
      <c r="A3931" s="2">
        <f>IF(OR(A3930&gt;=2^I$9,C3930&lt;=VrefLow),"",A3930+1)</f>
        <v>3928</v>
      </c>
      <c r="B3931" s="6">
        <f>IF(OR(A3930&gt;=2^I$9,C3930&lt;=VrefLow),"",IF(B3930&lt;=0,"",(B3930-(M$6/(2^I$9)))))</f>
        <v>0.26406249999961506</v>
      </c>
      <c r="C3931" s="6">
        <f>IF(OR(A3930&gt;=2^I$9,C3930&lt;=VrefLow),"",(B3931*M$12)/(M$9+M$12))</f>
        <v>0.10392729148551315</v>
      </c>
      <c r="D3931" s="4">
        <f>IF(OR(A3930&gt;=2^I$9,C3930&lt;=VrefLow),"",ROUND(((C3931-VrefLow)*(2^REsolution))/(VrefHigh-VrefLow),0))</f>
        <v>158</v>
      </c>
      <c r="E3931" s="5" t="str">
        <f>IF(OR(A3930&gt;=2^I$9,C3930&lt;=VrefLow),"",DEC2BIN((MOD(D3931,4096)/512),3)&amp;DEC2BIN(MOD(D3931,512),9))</f>
        <v>000010011110</v>
      </c>
      <c r="F3931" s="1" t="str">
        <f>IF(OR(A3930&gt;=2^I$9,C3930&lt;=VrefLow),"",DEC2HEX(D3931,4))</f>
        <v>009E</v>
      </c>
    </row>
    <row r="3932" spans="1:6" x14ac:dyDescent="0.25">
      <c r="A3932" s="2">
        <f>IF(OR(A3931&gt;=2^I$9,C3931&lt;=VrefLow),"",A3931+1)</f>
        <v>3929</v>
      </c>
      <c r="B3932" s="6">
        <f>IF(OR(A3931&gt;=2^I$9,C3931&lt;=VrefLow),"",IF(B3931&lt;=0,"",(B3931-(M$6/(2^I$9)))))</f>
        <v>0.26249999999961504</v>
      </c>
      <c r="C3932" s="6">
        <f>IF(OR(A3931&gt;=2^I$9,C3931&lt;=VrefLow),"",(B3932*M$12)/(M$9+M$12))</f>
        <v>0.103312337098024</v>
      </c>
      <c r="D3932" s="4">
        <f>IF(OR(A3931&gt;=2^I$9,C3931&lt;=VrefLow),"",ROUND(((C3932-VrefLow)*(2^REsolution))/(VrefHigh-VrefLow),0))</f>
        <v>157</v>
      </c>
      <c r="E3932" s="5" t="str">
        <f>IF(OR(A3931&gt;=2^I$9,C3931&lt;=VrefLow),"",DEC2BIN((MOD(D3932,4096)/512),3)&amp;DEC2BIN(MOD(D3932,512),9))</f>
        <v>000010011101</v>
      </c>
      <c r="F3932" s="1" t="str">
        <f>IF(OR(A3931&gt;=2^I$9,C3931&lt;=VrefLow),"",DEC2HEX(D3932,4))</f>
        <v>009D</v>
      </c>
    </row>
    <row r="3933" spans="1:6" x14ac:dyDescent="0.25">
      <c r="A3933" s="2">
        <f>IF(OR(A3932&gt;=2^I$9,C3932&lt;=VrefLow),"",A3932+1)</f>
        <v>3930</v>
      </c>
      <c r="B3933" s="6">
        <f>IF(OR(A3932&gt;=2^I$9,C3932&lt;=VrefLow),"",IF(B3932&lt;=0,"",(B3932-(M$6/(2^I$9)))))</f>
        <v>0.26093749999961502</v>
      </c>
      <c r="C3933" s="6">
        <f>IF(OR(A3932&gt;=2^I$9,C3932&lt;=VrefLow),"",(B3933*M$12)/(M$9+M$12))</f>
        <v>0.10269738271053484</v>
      </c>
      <c r="D3933" s="4">
        <f>IF(OR(A3932&gt;=2^I$9,C3932&lt;=VrefLow),"",ROUND(((C3933-VrefLow)*(2^REsolution))/(VrefHigh-VrefLow),0))</f>
        <v>156</v>
      </c>
      <c r="E3933" s="5" t="str">
        <f>IF(OR(A3932&gt;=2^I$9,C3932&lt;=VrefLow),"",DEC2BIN((MOD(D3933,4096)/512),3)&amp;DEC2BIN(MOD(D3933,512),9))</f>
        <v>000010011100</v>
      </c>
      <c r="F3933" s="1" t="str">
        <f>IF(OR(A3932&gt;=2^I$9,C3932&lt;=VrefLow),"",DEC2HEX(D3933,4))</f>
        <v>009C</v>
      </c>
    </row>
    <row r="3934" spans="1:6" x14ac:dyDescent="0.25">
      <c r="A3934" s="2">
        <f>IF(OR(A3933&gt;=2^I$9,C3933&lt;=VrefLow),"",A3933+1)</f>
        <v>3931</v>
      </c>
      <c r="B3934" s="6">
        <f>IF(OR(A3933&gt;=2^I$9,C3933&lt;=VrefLow),"",IF(B3933&lt;=0,"",(B3933-(M$6/(2^I$9)))))</f>
        <v>0.259374999999615</v>
      </c>
      <c r="C3934" s="6">
        <f>IF(OR(A3933&gt;=2^I$9,C3933&lt;=VrefLow),"",(B3934*M$12)/(M$9+M$12))</f>
        <v>0.10208242832304569</v>
      </c>
      <c r="D3934" s="4">
        <f>IF(OR(A3933&gt;=2^I$9,C3933&lt;=VrefLow),"",ROUND(((C3934-VrefLow)*(2^REsolution))/(VrefHigh-VrefLow),0))</f>
        <v>155</v>
      </c>
      <c r="E3934" s="5" t="str">
        <f>IF(OR(A3933&gt;=2^I$9,C3933&lt;=VrefLow),"",DEC2BIN((MOD(D3934,4096)/512),3)&amp;DEC2BIN(MOD(D3934,512),9))</f>
        <v>000010011011</v>
      </c>
      <c r="F3934" s="1" t="str">
        <f>IF(OR(A3933&gt;=2^I$9,C3933&lt;=VrefLow),"",DEC2HEX(D3934,4))</f>
        <v>009B</v>
      </c>
    </row>
    <row r="3935" spans="1:6" x14ac:dyDescent="0.25">
      <c r="A3935" s="2">
        <f>IF(OR(A3934&gt;=2^I$9,C3934&lt;=VrefLow),"",A3934+1)</f>
        <v>3932</v>
      </c>
      <c r="B3935" s="6">
        <f>IF(OR(A3934&gt;=2^I$9,C3934&lt;=VrefLow),"",IF(B3934&lt;=0,"",(B3934-(M$6/(2^I$9)))))</f>
        <v>0.25781249999961497</v>
      </c>
      <c r="C3935" s="6">
        <f>IF(OR(A3934&gt;=2^I$9,C3934&lt;=VrefLow),"",(B3935*M$12)/(M$9+M$12))</f>
        <v>0.10146747393555655</v>
      </c>
      <c r="D3935" s="4">
        <f>IF(OR(A3934&gt;=2^I$9,C3934&lt;=VrefLow),"",ROUND(((C3935-VrefLow)*(2^REsolution))/(VrefHigh-VrefLow),0))</f>
        <v>154</v>
      </c>
      <c r="E3935" s="5" t="str">
        <f>IF(OR(A3934&gt;=2^I$9,C3934&lt;=VrefLow),"",DEC2BIN((MOD(D3935,4096)/512),3)&amp;DEC2BIN(MOD(D3935,512),9))</f>
        <v>000010011010</v>
      </c>
      <c r="F3935" s="1" t="str">
        <f>IF(OR(A3934&gt;=2^I$9,C3934&lt;=VrefLow),"",DEC2HEX(D3935,4))</f>
        <v>009A</v>
      </c>
    </row>
    <row r="3936" spans="1:6" x14ac:dyDescent="0.25">
      <c r="A3936" s="2">
        <f>IF(OR(A3935&gt;=2^I$9,C3935&lt;=VrefLow),"",A3935+1)</f>
        <v>3933</v>
      </c>
      <c r="B3936" s="6">
        <f>IF(OR(A3935&gt;=2^I$9,C3935&lt;=VrefLow),"",IF(B3935&lt;=0,"",(B3935-(M$6/(2^I$9)))))</f>
        <v>0.25624999999961495</v>
      </c>
      <c r="C3936" s="6">
        <f>IF(OR(A3935&gt;=2^I$9,C3935&lt;=VrefLow),"",(B3936*M$12)/(M$9+M$12))</f>
        <v>0.1008525195480674</v>
      </c>
      <c r="D3936" s="4">
        <f>IF(OR(A3935&gt;=2^I$9,C3935&lt;=VrefLow),"",ROUND(((C3936-VrefLow)*(2^REsolution))/(VrefHigh-VrefLow),0))</f>
        <v>153</v>
      </c>
      <c r="E3936" s="5" t="str">
        <f>IF(OR(A3935&gt;=2^I$9,C3935&lt;=VrefLow),"",DEC2BIN((MOD(D3936,4096)/512),3)&amp;DEC2BIN(MOD(D3936,512),9))</f>
        <v>000010011001</v>
      </c>
      <c r="F3936" s="1" t="str">
        <f>IF(OR(A3935&gt;=2^I$9,C3935&lt;=VrefLow),"",DEC2HEX(D3936,4))</f>
        <v>0099</v>
      </c>
    </row>
    <row r="3937" spans="1:6" x14ac:dyDescent="0.25">
      <c r="A3937" s="2">
        <f>IF(OR(A3936&gt;=2^I$9,C3936&lt;=VrefLow),"",A3936+1)</f>
        <v>3934</v>
      </c>
      <c r="B3937" s="6">
        <f>IF(OR(A3936&gt;=2^I$9,C3936&lt;=VrefLow),"",IF(B3936&lt;=0,"",(B3936-(M$6/(2^I$9)))))</f>
        <v>0.25468749999961493</v>
      </c>
      <c r="C3937" s="6">
        <f>IF(OR(A3936&gt;=2^I$9,C3936&lt;=VrefLow),"",(B3937*M$12)/(M$9+M$12))</f>
        <v>0.10023756516057826</v>
      </c>
      <c r="D3937" s="4">
        <f>IF(OR(A3936&gt;=2^I$9,C3936&lt;=VrefLow),"",ROUND(((C3937-VrefLow)*(2^REsolution))/(VrefHigh-VrefLow),0))</f>
        <v>152</v>
      </c>
      <c r="E3937" s="5" t="str">
        <f>IF(OR(A3936&gt;=2^I$9,C3936&lt;=VrefLow),"",DEC2BIN((MOD(D3937,4096)/512),3)&amp;DEC2BIN(MOD(D3937,512),9))</f>
        <v>000010011000</v>
      </c>
      <c r="F3937" s="1" t="str">
        <f>IF(OR(A3936&gt;=2^I$9,C3936&lt;=VrefLow),"",DEC2HEX(D3937,4))</f>
        <v>0098</v>
      </c>
    </row>
    <row r="3938" spans="1:6" x14ac:dyDescent="0.25">
      <c r="A3938" s="2">
        <f>IF(OR(A3937&gt;=2^I$9,C3937&lt;=VrefLow),"",A3937+1)</f>
        <v>3935</v>
      </c>
      <c r="B3938" s="6">
        <f>IF(OR(A3937&gt;=2^I$9,C3937&lt;=VrefLow),"",IF(B3937&lt;=0,"",(B3937-(M$6/(2^I$9)))))</f>
        <v>0.25312499999961491</v>
      </c>
      <c r="C3938" s="6">
        <f>IF(OR(A3937&gt;=2^I$9,C3937&lt;=VrefLow),"",(B3938*M$12)/(M$9+M$12))</f>
        <v>9.9622610773089093E-2</v>
      </c>
      <c r="D3938" s="4">
        <f>IF(OR(A3937&gt;=2^I$9,C3937&lt;=VrefLow),"",ROUND(((C3938-VrefLow)*(2^REsolution))/(VrefHigh-VrefLow),0))</f>
        <v>151</v>
      </c>
      <c r="E3938" s="5" t="str">
        <f>IF(OR(A3937&gt;=2^I$9,C3937&lt;=VrefLow),"",DEC2BIN((MOD(D3938,4096)/512),3)&amp;DEC2BIN(MOD(D3938,512),9))</f>
        <v>000010010111</v>
      </c>
      <c r="F3938" s="1" t="str">
        <f>IF(OR(A3937&gt;=2^I$9,C3937&lt;=VrefLow),"",DEC2HEX(D3938,4))</f>
        <v>0097</v>
      </c>
    </row>
    <row r="3939" spans="1:6" x14ac:dyDescent="0.25">
      <c r="A3939" s="2">
        <f>IF(OR(A3938&gt;=2^I$9,C3938&lt;=VrefLow),"",A3938+1)</f>
        <v>3936</v>
      </c>
      <c r="B3939" s="6">
        <f>IF(OR(A3938&gt;=2^I$9,C3938&lt;=VrefLow),"",IF(B3938&lt;=0,"",(B3938-(M$6/(2^I$9)))))</f>
        <v>0.25156249999961489</v>
      </c>
      <c r="C3939" s="6">
        <f>IF(OR(A3938&gt;=2^I$9,C3938&lt;=VrefLow),"",(B3939*M$12)/(M$9+M$12))</f>
        <v>9.900765638559994E-2</v>
      </c>
      <c r="D3939" s="4">
        <f>IF(OR(A3938&gt;=2^I$9,C3938&lt;=VrefLow),"",ROUND(((C3939-VrefLow)*(2^REsolution))/(VrefHigh-VrefLow),0))</f>
        <v>150</v>
      </c>
      <c r="E3939" s="5" t="str">
        <f>IF(OR(A3938&gt;=2^I$9,C3938&lt;=VrefLow),"",DEC2BIN((MOD(D3939,4096)/512),3)&amp;DEC2BIN(MOD(D3939,512),9))</f>
        <v>000010010110</v>
      </c>
      <c r="F3939" s="1" t="str">
        <f>IF(OR(A3938&gt;=2^I$9,C3938&lt;=VrefLow),"",DEC2HEX(D3939,4))</f>
        <v>0096</v>
      </c>
    </row>
    <row r="3940" spans="1:6" x14ac:dyDescent="0.25">
      <c r="A3940" s="2">
        <f>IF(OR(A3939&gt;=2^I$9,C3939&lt;=VrefLow),"",A3939+1)</f>
        <v>3937</v>
      </c>
      <c r="B3940" s="6">
        <f>IF(OR(A3939&gt;=2^I$9,C3939&lt;=VrefLow),"",IF(B3939&lt;=0,"",(B3939-(M$6/(2^I$9)))))</f>
        <v>0.24999999999961489</v>
      </c>
      <c r="C3940" s="6">
        <f>IF(OR(A3939&gt;=2^I$9,C3939&lt;=VrefLow),"",(B3940*M$12)/(M$9+M$12))</f>
        <v>9.8392701998110815E-2</v>
      </c>
      <c r="D3940" s="4">
        <f>IF(OR(A3939&gt;=2^I$9,C3939&lt;=VrefLow),"",ROUND(((C3940-VrefLow)*(2^REsolution))/(VrefHigh-VrefLow),0))</f>
        <v>149</v>
      </c>
      <c r="E3940" s="5" t="str">
        <f>IF(OR(A3939&gt;=2^I$9,C3939&lt;=VrefLow),"",DEC2BIN((MOD(D3940,4096)/512),3)&amp;DEC2BIN(MOD(D3940,512),9))</f>
        <v>000010010101</v>
      </c>
      <c r="F3940" s="1" t="str">
        <f>IF(OR(A3939&gt;=2^I$9,C3939&lt;=VrefLow),"",DEC2HEX(D3940,4))</f>
        <v>0095</v>
      </c>
    </row>
    <row r="3941" spans="1:6" x14ac:dyDescent="0.25">
      <c r="A3941" s="2">
        <f>IF(OR(A3940&gt;=2^I$9,C3940&lt;=VrefLow),"",A3940+1)</f>
        <v>3938</v>
      </c>
      <c r="B3941" s="6">
        <f>IF(OR(A3940&gt;=2^I$9,C3940&lt;=VrefLow),"",IF(B3940&lt;=0,"",(B3940-(M$6/(2^I$9)))))</f>
        <v>0.2484374999996149</v>
      </c>
      <c r="C3941" s="6">
        <f>IF(OR(A3940&gt;=2^I$9,C3940&lt;=VrefLow),"",(B3941*M$12)/(M$9+M$12))</f>
        <v>9.7777747610621676E-2</v>
      </c>
      <c r="D3941" s="4">
        <f>IF(OR(A3940&gt;=2^I$9,C3940&lt;=VrefLow),"",ROUND(((C3941-VrefLow)*(2^REsolution))/(VrefHigh-VrefLow),0))</f>
        <v>148</v>
      </c>
      <c r="E3941" s="5" t="str">
        <f>IF(OR(A3940&gt;=2^I$9,C3940&lt;=VrefLow),"",DEC2BIN((MOD(D3941,4096)/512),3)&amp;DEC2BIN(MOD(D3941,512),9))</f>
        <v>000010010100</v>
      </c>
      <c r="F3941" s="1" t="str">
        <f>IF(OR(A3940&gt;=2^I$9,C3940&lt;=VrefLow),"",DEC2HEX(D3941,4))</f>
        <v>0094</v>
      </c>
    </row>
    <row r="3942" spans="1:6" x14ac:dyDescent="0.25">
      <c r="A3942" s="2">
        <f>IF(OR(A3941&gt;=2^I$9,C3941&lt;=VrefLow),"",A3941+1)</f>
        <v>3939</v>
      </c>
      <c r="B3942" s="6">
        <f>IF(OR(A3941&gt;=2^I$9,C3941&lt;=VrefLow),"",IF(B3941&lt;=0,"",(B3941-(M$6/(2^I$9)))))</f>
        <v>0.2468749999996149</v>
      </c>
      <c r="C3942" s="6">
        <f>IF(OR(A3941&gt;=2^I$9,C3941&lt;=VrefLow),"",(B3942*M$12)/(M$9+M$12))</f>
        <v>9.7162793223132538E-2</v>
      </c>
      <c r="D3942" s="4">
        <f>IF(OR(A3941&gt;=2^I$9,C3941&lt;=VrefLow),"",ROUND(((C3942-VrefLow)*(2^REsolution))/(VrefHigh-VrefLow),0))</f>
        <v>147</v>
      </c>
      <c r="E3942" s="5" t="str">
        <f>IF(OR(A3941&gt;=2^I$9,C3941&lt;=VrefLow),"",DEC2BIN((MOD(D3942,4096)/512),3)&amp;DEC2BIN(MOD(D3942,512),9))</f>
        <v>000010010011</v>
      </c>
      <c r="F3942" s="1" t="str">
        <f>IF(OR(A3941&gt;=2^I$9,C3941&lt;=VrefLow),"",DEC2HEX(D3942,4))</f>
        <v>0093</v>
      </c>
    </row>
    <row r="3943" spans="1:6" x14ac:dyDescent="0.25">
      <c r="A3943" s="2">
        <f>IF(OR(A3942&gt;=2^I$9,C3942&lt;=VrefLow),"",A3942+1)</f>
        <v>3940</v>
      </c>
      <c r="B3943" s="6">
        <f>IF(OR(A3942&gt;=2^I$9,C3942&lt;=VrefLow),"",IF(B3942&lt;=0,"",(B3942-(M$6/(2^I$9)))))</f>
        <v>0.24531249999961491</v>
      </c>
      <c r="C3943" s="6">
        <f>IF(OR(A3942&gt;=2^I$9,C3942&lt;=VrefLow),"",(B3943*M$12)/(M$9+M$12))</f>
        <v>9.6547838835643399E-2</v>
      </c>
      <c r="D3943" s="4">
        <f>IF(OR(A3942&gt;=2^I$9,C3942&lt;=VrefLow),"",ROUND(((C3943-VrefLow)*(2^REsolution))/(VrefHigh-VrefLow),0))</f>
        <v>146</v>
      </c>
      <c r="E3943" s="5" t="str">
        <f>IF(OR(A3942&gt;=2^I$9,C3942&lt;=VrefLow),"",DEC2BIN((MOD(D3943,4096)/512),3)&amp;DEC2BIN(MOD(D3943,512),9))</f>
        <v>000010010010</v>
      </c>
      <c r="F3943" s="1" t="str">
        <f>IF(OR(A3942&gt;=2^I$9,C3942&lt;=VrefLow),"",DEC2HEX(D3943,4))</f>
        <v>0092</v>
      </c>
    </row>
    <row r="3944" spans="1:6" x14ac:dyDescent="0.25">
      <c r="A3944" s="2">
        <f>IF(OR(A3943&gt;=2^I$9,C3943&lt;=VrefLow),"",A3943+1)</f>
        <v>3941</v>
      </c>
      <c r="B3944" s="6">
        <f>IF(OR(A3943&gt;=2^I$9,C3943&lt;=VrefLow),"",IF(B3943&lt;=0,"",(B3943-(M$6/(2^I$9)))))</f>
        <v>0.24374999999961491</v>
      </c>
      <c r="C3944" s="6">
        <f>IF(OR(A3943&gt;=2^I$9,C3943&lt;=VrefLow),"",(B3944*M$12)/(M$9+M$12))</f>
        <v>9.593288444815426E-2</v>
      </c>
      <c r="D3944" s="4">
        <f>IF(OR(A3943&gt;=2^I$9,C3943&lt;=VrefLow),"",ROUND(((C3944-VrefLow)*(2^REsolution))/(VrefHigh-VrefLow),0))</f>
        <v>146</v>
      </c>
      <c r="E3944" s="5" t="str">
        <f>IF(OR(A3943&gt;=2^I$9,C3943&lt;=VrefLow),"",DEC2BIN((MOD(D3944,4096)/512),3)&amp;DEC2BIN(MOD(D3944,512),9))</f>
        <v>000010010010</v>
      </c>
      <c r="F3944" s="1" t="str">
        <f>IF(OR(A3943&gt;=2^I$9,C3943&lt;=VrefLow),"",DEC2HEX(D3944,4))</f>
        <v>0092</v>
      </c>
    </row>
    <row r="3945" spans="1:6" x14ac:dyDescent="0.25">
      <c r="A3945" s="2">
        <f>IF(OR(A3944&gt;=2^I$9,C3944&lt;=VrefLow),"",A3944+1)</f>
        <v>3942</v>
      </c>
      <c r="B3945" s="6">
        <f>IF(OR(A3944&gt;=2^I$9,C3944&lt;=VrefLow),"",IF(B3944&lt;=0,"",(B3944-(M$6/(2^I$9)))))</f>
        <v>0.24218749999961492</v>
      </c>
      <c r="C3945" s="6">
        <f>IF(OR(A3944&gt;=2^I$9,C3944&lt;=VrefLow),"",(B3945*M$12)/(M$9+M$12))</f>
        <v>9.5317930060665121E-2</v>
      </c>
      <c r="D3945" s="4">
        <f>IF(OR(A3944&gt;=2^I$9,C3944&lt;=VrefLow),"",ROUND(((C3945-VrefLow)*(2^REsolution))/(VrefHigh-VrefLow),0))</f>
        <v>145</v>
      </c>
      <c r="E3945" s="5" t="str">
        <f>IF(OR(A3944&gt;=2^I$9,C3944&lt;=VrefLow),"",DEC2BIN((MOD(D3945,4096)/512),3)&amp;DEC2BIN(MOD(D3945,512),9))</f>
        <v>000010010001</v>
      </c>
      <c r="F3945" s="1" t="str">
        <f>IF(OR(A3944&gt;=2^I$9,C3944&lt;=VrefLow),"",DEC2HEX(D3945,4))</f>
        <v>0091</v>
      </c>
    </row>
    <row r="3946" spans="1:6" x14ac:dyDescent="0.25">
      <c r="A3946" s="2">
        <f>IF(OR(A3945&gt;=2^I$9,C3945&lt;=VrefLow),"",A3945+1)</f>
        <v>3943</v>
      </c>
      <c r="B3946" s="6">
        <f>IF(OR(A3945&gt;=2^I$9,C3945&lt;=VrefLow),"",IF(B3945&lt;=0,"",(B3945-(M$6/(2^I$9)))))</f>
        <v>0.24062499999961492</v>
      </c>
      <c r="C3946" s="6">
        <f>IF(OR(A3945&gt;=2^I$9,C3945&lt;=VrefLow),"",(B3946*M$12)/(M$9+M$12))</f>
        <v>9.4702975673175982E-2</v>
      </c>
      <c r="D3946" s="4">
        <f>IF(OR(A3945&gt;=2^I$9,C3945&lt;=VrefLow),"",ROUND(((C3946-VrefLow)*(2^REsolution))/(VrefHigh-VrefLow),0))</f>
        <v>144</v>
      </c>
      <c r="E3946" s="5" t="str">
        <f>IF(OR(A3945&gt;=2^I$9,C3945&lt;=VrefLow),"",DEC2BIN((MOD(D3946,4096)/512),3)&amp;DEC2BIN(MOD(D3946,512),9))</f>
        <v>000010010000</v>
      </c>
      <c r="F3946" s="1" t="str">
        <f>IF(OR(A3945&gt;=2^I$9,C3945&lt;=VrefLow),"",DEC2HEX(D3946,4))</f>
        <v>0090</v>
      </c>
    </row>
    <row r="3947" spans="1:6" x14ac:dyDescent="0.25">
      <c r="A3947" s="2">
        <f>IF(OR(A3946&gt;=2^I$9,C3946&lt;=VrefLow),"",A3946+1)</f>
        <v>3944</v>
      </c>
      <c r="B3947" s="6">
        <f>IF(OR(A3946&gt;=2^I$9,C3946&lt;=VrefLow),"",IF(B3946&lt;=0,"",(B3946-(M$6/(2^I$9)))))</f>
        <v>0.23906249999961493</v>
      </c>
      <c r="C3947" s="6">
        <f>IF(OR(A3946&gt;=2^I$9,C3946&lt;=VrefLow),"",(B3947*M$12)/(M$9+M$12))</f>
        <v>9.4088021285686857E-2</v>
      </c>
      <c r="D3947" s="4">
        <f>IF(OR(A3946&gt;=2^I$9,C3946&lt;=VrefLow),"",ROUND(((C3947-VrefLow)*(2^REsolution))/(VrefHigh-VrefLow),0))</f>
        <v>143</v>
      </c>
      <c r="E3947" s="5" t="str">
        <f>IF(OR(A3946&gt;=2^I$9,C3946&lt;=VrefLow),"",DEC2BIN((MOD(D3947,4096)/512),3)&amp;DEC2BIN(MOD(D3947,512),9))</f>
        <v>000010001111</v>
      </c>
      <c r="F3947" s="1" t="str">
        <f>IF(OR(A3946&gt;=2^I$9,C3946&lt;=VrefLow),"",DEC2HEX(D3947,4))</f>
        <v>008F</v>
      </c>
    </row>
    <row r="3948" spans="1:6" x14ac:dyDescent="0.25">
      <c r="A3948" s="2">
        <f>IF(OR(A3947&gt;=2^I$9,C3947&lt;=VrefLow),"",A3947+1)</f>
        <v>3945</v>
      </c>
      <c r="B3948" s="6">
        <f>IF(OR(A3947&gt;=2^I$9,C3947&lt;=VrefLow),"",IF(B3947&lt;=0,"",(B3947-(M$6/(2^I$9)))))</f>
        <v>0.23749999999961494</v>
      </c>
      <c r="C3948" s="6">
        <f>IF(OR(A3947&gt;=2^I$9,C3947&lt;=VrefLow),"",(B3948*M$12)/(M$9+M$12))</f>
        <v>9.3473066898197718E-2</v>
      </c>
      <c r="D3948" s="4">
        <f>IF(OR(A3947&gt;=2^I$9,C3947&lt;=VrefLow),"",ROUND(((C3948-VrefLow)*(2^REsolution))/(VrefHigh-VrefLow),0))</f>
        <v>142</v>
      </c>
      <c r="E3948" s="5" t="str">
        <f>IF(OR(A3947&gt;=2^I$9,C3947&lt;=VrefLow),"",DEC2BIN((MOD(D3948,4096)/512),3)&amp;DEC2BIN(MOD(D3948,512),9))</f>
        <v>000010001110</v>
      </c>
      <c r="F3948" s="1" t="str">
        <f>IF(OR(A3947&gt;=2^I$9,C3947&lt;=VrefLow),"",DEC2HEX(D3948,4))</f>
        <v>008E</v>
      </c>
    </row>
    <row r="3949" spans="1:6" x14ac:dyDescent="0.25">
      <c r="A3949" s="2">
        <f>IF(OR(A3948&gt;=2^I$9,C3948&lt;=VrefLow),"",A3948+1)</f>
        <v>3946</v>
      </c>
      <c r="B3949" s="6">
        <f>IF(OR(A3948&gt;=2^I$9,C3948&lt;=VrefLow),"",IF(B3948&lt;=0,"",(B3948-(M$6/(2^I$9)))))</f>
        <v>0.23593749999961494</v>
      </c>
      <c r="C3949" s="6">
        <f>IF(OR(A3948&gt;=2^I$9,C3948&lt;=VrefLow),"",(B3949*M$12)/(M$9+M$12))</f>
        <v>9.2858112510708565E-2</v>
      </c>
      <c r="D3949" s="4">
        <f>IF(OR(A3948&gt;=2^I$9,C3948&lt;=VrefLow),"",ROUND(((C3949-VrefLow)*(2^REsolution))/(VrefHigh-VrefLow),0))</f>
        <v>141</v>
      </c>
      <c r="E3949" s="5" t="str">
        <f>IF(OR(A3948&gt;=2^I$9,C3948&lt;=VrefLow),"",DEC2BIN((MOD(D3949,4096)/512),3)&amp;DEC2BIN(MOD(D3949,512),9))</f>
        <v>000010001101</v>
      </c>
      <c r="F3949" s="1" t="str">
        <f>IF(OR(A3948&gt;=2^I$9,C3948&lt;=VrefLow),"",DEC2HEX(D3949,4))</f>
        <v>008D</v>
      </c>
    </row>
    <row r="3950" spans="1:6" x14ac:dyDescent="0.25">
      <c r="A3950" s="2">
        <f>IF(OR(A3949&gt;=2^I$9,C3949&lt;=VrefLow),"",A3949+1)</f>
        <v>3947</v>
      </c>
      <c r="B3950" s="6">
        <f>IF(OR(A3949&gt;=2^I$9,C3949&lt;=VrefLow),"",IF(B3949&lt;=0,"",(B3949-(M$6/(2^I$9)))))</f>
        <v>0.23437499999961495</v>
      </c>
      <c r="C3950" s="6">
        <f>IF(OR(A3949&gt;=2^I$9,C3949&lt;=VrefLow),"",(B3950*M$12)/(M$9+M$12))</f>
        <v>9.224315812321944E-2</v>
      </c>
      <c r="D3950" s="4">
        <f>IF(OR(A3949&gt;=2^I$9,C3949&lt;=VrefLow),"",ROUND(((C3950-VrefLow)*(2^REsolution))/(VrefHigh-VrefLow),0))</f>
        <v>140</v>
      </c>
      <c r="E3950" s="5" t="str">
        <f>IF(OR(A3949&gt;=2^I$9,C3949&lt;=VrefLow),"",DEC2BIN((MOD(D3950,4096)/512),3)&amp;DEC2BIN(MOD(D3950,512),9))</f>
        <v>000010001100</v>
      </c>
      <c r="F3950" s="1" t="str">
        <f>IF(OR(A3949&gt;=2^I$9,C3949&lt;=VrefLow),"",DEC2HEX(D3950,4))</f>
        <v>008C</v>
      </c>
    </row>
    <row r="3951" spans="1:6" x14ac:dyDescent="0.25">
      <c r="A3951" s="2">
        <f>IF(OR(A3950&gt;=2^I$9,C3950&lt;=VrefLow),"",A3950+1)</f>
        <v>3948</v>
      </c>
      <c r="B3951" s="6">
        <f>IF(OR(A3950&gt;=2^I$9,C3950&lt;=VrefLow),"",IF(B3950&lt;=0,"",(B3950-(M$6/(2^I$9)))))</f>
        <v>0.23281249999961495</v>
      </c>
      <c r="C3951" s="6">
        <f>IF(OR(A3950&gt;=2^I$9,C3950&lt;=VrefLow),"",(B3951*M$12)/(M$9+M$12))</f>
        <v>9.1628203735730301E-2</v>
      </c>
      <c r="D3951" s="4">
        <f>IF(OR(A3950&gt;=2^I$9,C3950&lt;=VrefLow),"",ROUND(((C3951-VrefLow)*(2^REsolution))/(VrefHigh-VrefLow),0))</f>
        <v>139</v>
      </c>
      <c r="E3951" s="5" t="str">
        <f>IF(OR(A3950&gt;=2^I$9,C3950&lt;=VrefLow),"",DEC2BIN((MOD(D3951,4096)/512),3)&amp;DEC2BIN(MOD(D3951,512),9))</f>
        <v>000010001011</v>
      </c>
      <c r="F3951" s="1" t="str">
        <f>IF(OR(A3950&gt;=2^I$9,C3950&lt;=VrefLow),"",DEC2HEX(D3951,4))</f>
        <v>008B</v>
      </c>
    </row>
    <row r="3952" spans="1:6" x14ac:dyDescent="0.25">
      <c r="A3952" s="2">
        <f>IF(OR(A3951&gt;=2^I$9,C3951&lt;=VrefLow),"",A3951+1)</f>
        <v>3949</v>
      </c>
      <c r="B3952" s="6">
        <f>IF(OR(A3951&gt;=2^I$9,C3951&lt;=VrefLow),"",IF(B3951&lt;=0,"",(B3951-(M$6/(2^I$9)))))</f>
        <v>0.23124999999961496</v>
      </c>
      <c r="C3952" s="6">
        <f>IF(OR(A3951&gt;=2^I$9,C3951&lt;=VrefLow),"",(B3952*M$12)/(M$9+M$12))</f>
        <v>9.1013249348241163E-2</v>
      </c>
      <c r="D3952" s="4">
        <f>IF(OR(A3951&gt;=2^I$9,C3951&lt;=VrefLow),"",ROUND(((C3952-VrefLow)*(2^REsolution))/(VrefHigh-VrefLow),0))</f>
        <v>138</v>
      </c>
      <c r="E3952" s="5" t="str">
        <f>IF(OR(A3951&gt;=2^I$9,C3951&lt;=VrefLow),"",DEC2BIN((MOD(D3952,4096)/512),3)&amp;DEC2BIN(MOD(D3952,512),9))</f>
        <v>000010001010</v>
      </c>
      <c r="F3952" s="1" t="str">
        <f>IF(OR(A3951&gt;=2^I$9,C3951&lt;=VrefLow),"",DEC2HEX(D3952,4))</f>
        <v>008A</v>
      </c>
    </row>
    <row r="3953" spans="1:6" x14ac:dyDescent="0.25">
      <c r="A3953" s="2">
        <f>IF(OR(A3952&gt;=2^I$9,C3952&lt;=VrefLow),"",A3952+1)</f>
        <v>3950</v>
      </c>
      <c r="B3953" s="6">
        <f>IF(OR(A3952&gt;=2^I$9,C3952&lt;=VrefLow),"",IF(B3952&lt;=0,"",(B3952-(M$6/(2^I$9)))))</f>
        <v>0.22968749999961496</v>
      </c>
      <c r="C3953" s="6">
        <f>IF(OR(A3952&gt;=2^I$9,C3952&lt;=VrefLow),"",(B3953*M$12)/(M$9+M$12))</f>
        <v>9.0398294960752024E-2</v>
      </c>
      <c r="D3953" s="4">
        <f>IF(OR(A3952&gt;=2^I$9,C3952&lt;=VrefLow),"",ROUND(((C3953-VrefLow)*(2^REsolution))/(VrefHigh-VrefLow),0))</f>
        <v>137</v>
      </c>
      <c r="E3953" s="5" t="str">
        <f>IF(OR(A3952&gt;=2^I$9,C3952&lt;=VrefLow),"",DEC2BIN((MOD(D3953,4096)/512),3)&amp;DEC2BIN(MOD(D3953,512),9))</f>
        <v>000010001001</v>
      </c>
      <c r="F3953" s="1" t="str">
        <f>IF(OR(A3952&gt;=2^I$9,C3952&lt;=VrefLow),"",DEC2HEX(D3953,4))</f>
        <v>0089</v>
      </c>
    </row>
    <row r="3954" spans="1:6" x14ac:dyDescent="0.25">
      <c r="A3954" s="2">
        <f>IF(OR(A3953&gt;=2^I$9,C3953&lt;=VrefLow),"",A3953+1)</f>
        <v>3951</v>
      </c>
      <c r="B3954" s="6">
        <f>IF(OR(A3953&gt;=2^I$9,C3953&lt;=VrefLow),"",IF(B3953&lt;=0,"",(B3953-(M$6/(2^I$9)))))</f>
        <v>0.22812499999961497</v>
      </c>
      <c r="C3954" s="6">
        <f>IF(OR(A3953&gt;=2^I$9,C3953&lt;=VrefLow),"",(B3954*M$12)/(M$9+M$12))</f>
        <v>8.9783340573262885E-2</v>
      </c>
      <c r="D3954" s="4">
        <f>IF(OR(A3953&gt;=2^I$9,C3953&lt;=VrefLow),"",ROUND(((C3954-VrefLow)*(2^REsolution))/(VrefHigh-VrefLow),0))</f>
        <v>136</v>
      </c>
      <c r="E3954" s="5" t="str">
        <f>IF(OR(A3953&gt;=2^I$9,C3953&lt;=VrefLow),"",DEC2BIN((MOD(D3954,4096)/512),3)&amp;DEC2BIN(MOD(D3954,512),9))</f>
        <v>000010001000</v>
      </c>
      <c r="F3954" s="1" t="str">
        <f>IF(OR(A3953&gt;=2^I$9,C3953&lt;=VrefLow),"",DEC2HEX(D3954,4))</f>
        <v>0088</v>
      </c>
    </row>
    <row r="3955" spans="1:6" x14ac:dyDescent="0.25">
      <c r="A3955" s="2">
        <f>IF(OR(A3954&gt;=2^I$9,C3954&lt;=VrefLow),"",A3954+1)</f>
        <v>3952</v>
      </c>
      <c r="B3955" s="6">
        <f>IF(OR(A3954&gt;=2^I$9,C3954&lt;=VrefLow),"",IF(B3954&lt;=0,"",(B3954-(M$6/(2^I$9)))))</f>
        <v>0.22656249999961497</v>
      </c>
      <c r="C3955" s="6">
        <f>IF(OR(A3954&gt;=2^I$9,C3954&lt;=VrefLow),"",(B3955*M$12)/(M$9+M$12))</f>
        <v>8.916838618577376E-2</v>
      </c>
      <c r="D3955" s="4">
        <f>IF(OR(A3954&gt;=2^I$9,C3954&lt;=VrefLow),"",ROUND(((C3955-VrefLow)*(2^REsolution))/(VrefHigh-VrefLow),0))</f>
        <v>135</v>
      </c>
      <c r="E3955" s="5" t="str">
        <f>IF(OR(A3954&gt;=2^I$9,C3954&lt;=VrefLow),"",DEC2BIN((MOD(D3955,4096)/512),3)&amp;DEC2BIN(MOD(D3955,512),9))</f>
        <v>000010000111</v>
      </c>
      <c r="F3955" s="1" t="str">
        <f>IF(OR(A3954&gt;=2^I$9,C3954&lt;=VrefLow),"",DEC2HEX(D3955,4))</f>
        <v>0087</v>
      </c>
    </row>
    <row r="3956" spans="1:6" x14ac:dyDescent="0.25">
      <c r="A3956" s="2">
        <f>IF(OR(A3955&gt;=2^I$9,C3955&lt;=VrefLow),"",A3955+1)</f>
        <v>3953</v>
      </c>
      <c r="B3956" s="6">
        <f>IF(OR(A3955&gt;=2^I$9,C3955&lt;=VrefLow),"",IF(B3955&lt;=0,"",(B3955-(M$6/(2^I$9)))))</f>
        <v>0.22499999999961498</v>
      </c>
      <c r="C3956" s="6">
        <f>IF(OR(A3955&gt;=2^I$9,C3955&lt;=VrefLow),"",(B3956*M$12)/(M$9+M$12))</f>
        <v>8.8553431798284607E-2</v>
      </c>
      <c r="D3956" s="4">
        <f>IF(OR(A3955&gt;=2^I$9,C3955&lt;=VrefLow),"",ROUND(((C3956-VrefLow)*(2^REsolution))/(VrefHigh-VrefLow),0))</f>
        <v>134</v>
      </c>
      <c r="E3956" s="5" t="str">
        <f>IF(OR(A3955&gt;=2^I$9,C3955&lt;=VrefLow),"",DEC2BIN((MOD(D3956,4096)/512),3)&amp;DEC2BIN(MOD(D3956,512),9))</f>
        <v>000010000110</v>
      </c>
      <c r="F3956" s="1" t="str">
        <f>IF(OR(A3955&gt;=2^I$9,C3955&lt;=VrefLow),"",DEC2HEX(D3956,4))</f>
        <v>0086</v>
      </c>
    </row>
    <row r="3957" spans="1:6" x14ac:dyDescent="0.25">
      <c r="A3957" s="2">
        <f>IF(OR(A3956&gt;=2^I$9,C3956&lt;=VrefLow),"",A3956+1)</f>
        <v>3954</v>
      </c>
      <c r="B3957" s="6">
        <f>IF(OR(A3956&gt;=2^I$9,C3956&lt;=VrefLow),"",IF(B3956&lt;=0,"",(B3956-(M$6/(2^I$9)))))</f>
        <v>0.22343749999961499</v>
      </c>
      <c r="C3957" s="6">
        <f>IF(OR(A3956&gt;=2^I$9,C3956&lt;=VrefLow),"",(B3957*M$12)/(M$9+M$12))</f>
        <v>8.7938477410795468E-2</v>
      </c>
      <c r="D3957" s="4">
        <f>IF(OR(A3956&gt;=2^I$9,C3956&lt;=VrefLow),"",ROUND(((C3957-VrefLow)*(2^REsolution))/(VrefHigh-VrefLow),0))</f>
        <v>133</v>
      </c>
      <c r="E3957" s="5" t="str">
        <f>IF(OR(A3956&gt;=2^I$9,C3956&lt;=VrefLow),"",DEC2BIN((MOD(D3957,4096)/512),3)&amp;DEC2BIN(MOD(D3957,512),9))</f>
        <v>000010000101</v>
      </c>
      <c r="F3957" s="1" t="str">
        <f>IF(OR(A3956&gt;=2^I$9,C3956&lt;=VrefLow),"",DEC2HEX(D3957,4))</f>
        <v>0085</v>
      </c>
    </row>
    <row r="3958" spans="1:6" x14ac:dyDescent="0.25">
      <c r="A3958" s="2">
        <f>IF(OR(A3957&gt;=2^I$9,C3957&lt;=VrefLow),"",A3957+1)</f>
        <v>3955</v>
      </c>
      <c r="B3958" s="6">
        <f>IF(OR(A3957&gt;=2^I$9,C3957&lt;=VrefLow),"",IF(B3957&lt;=0,"",(B3957-(M$6/(2^I$9)))))</f>
        <v>0.22187499999961499</v>
      </c>
      <c r="C3958" s="6">
        <f>IF(OR(A3957&gt;=2^I$9,C3957&lt;=VrefLow),"",(B3958*M$12)/(M$9+M$12))</f>
        <v>8.7323523023306343E-2</v>
      </c>
      <c r="D3958" s="4">
        <f>IF(OR(A3957&gt;=2^I$9,C3957&lt;=VrefLow),"",ROUND(((C3958-VrefLow)*(2^REsolution))/(VrefHigh-VrefLow),0))</f>
        <v>132</v>
      </c>
      <c r="E3958" s="5" t="str">
        <f>IF(OR(A3957&gt;=2^I$9,C3957&lt;=VrefLow),"",DEC2BIN((MOD(D3958,4096)/512),3)&amp;DEC2BIN(MOD(D3958,512),9))</f>
        <v>000010000100</v>
      </c>
      <c r="F3958" s="1" t="str">
        <f>IF(OR(A3957&gt;=2^I$9,C3957&lt;=VrefLow),"",DEC2HEX(D3958,4))</f>
        <v>0084</v>
      </c>
    </row>
    <row r="3959" spans="1:6" x14ac:dyDescent="0.25">
      <c r="A3959" s="2">
        <f>IF(OR(A3958&gt;=2^I$9,C3958&lt;=VrefLow),"",A3958+1)</f>
        <v>3956</v>
      </c>
      <c r="B3959" s="6">
        <f>IF(OR(A3958&gt;=2^I$9,C3958&lt;=VrefLow),"",IF(B3958&lt;=0,"",(B3958-(M$6/(2^I$9)))))</f>
        <v>0.220312499999615</v>
      </c>
      <c r="C3959" s="6">
        <f>IF(OR(A3958&gt;=2^I$9,C3958&lt;=VrefLow),"",(B3959*M$12)/(M$9+M$12))</f>
        <v>8.670856863581719E-2</v>
      </c>
      <c r="D3959" s="4">
        <f>IF(OR(A3958&gt;=2^I$9,C3958&lt;=VrefLow),"",ROUND(((C3959-VrefLow)*(2^REsolution))/(VrefHigh-VrefLow),0))</f>
        <v>132</v>
      </c>
      <c r="E3959" s="5" t="str">
        <f>IF(OR(A3958&gt;=2^I$9,C3958&lt;=VrefLow),"",DEC2BIN((MOD(D3959,4096)/512),3)&amp;DEC2BIN(MOD(D3959,512),9))</f>
        <v>000010000100</v>
      </c>
      <c r="F3959" s="1" t="str">
        <f>IF(OR(A3958&gt;=2^I$9,C3958&lt;=VrefLow),"",DEC2HEX(D3959,4))</f>
        <v>0084</v>
      </c>
    </row>
    <row r="3960" spans="1:6" x14ac:dyDescent="0.25">
      <c r="A3960" s="2">
        <f>IF(OR(A3959&gt;=2^I$9,C3959&lt;=VrefLow),"",A3959+1)</f>
        <v>3957</v>
      </c>
      <c r="B3960" s="6">
        <f>IF(OR(A3959&gt;=2^I$9,C3959&lt;=VrefLow),"",IF(B3959&lt;=0,"",(B3959-(M$6/(2^I$9)))))</f>
        <v>0.218749999999615</v>
      </c>
      <c r="C3960" s="6">
        <f>IF(OR(A3959&gt;=2^I$9,C3959&lt;=VrefLow),"",(B3960*M$12)/(M$9+M$12))</f>
        <v>8.6093614248328051E-2</v>
      </c>
      <c r="D3960" s="4">
        <f>IF(OR(A3959&gt;=2^I$9,C3959&lt;=VrefLow),"",ROUND(((C3960-VrefLow)*(2^REsolution))/(VrefHigh-VrefLow),0))</f>
        <v>131</v>
      </c>
      <c r="E3960" s="5" t="str">
        <f>IF(OR(A3959&gt;=2^I$9,C3959&lt;=VrefLow),"",DEC2BIN((MOD(D3960,4096)/512),3)&amp;DEC2BIN(MOD(D3960,512),9))</f>
        <v>000010000011</v>
      </c>
      <c r="F3960" s="1" t="str">
        <f>IF(OR(A3959&gt;=2^I$9,C3959&lt;=VrefLow),"",DEC2HEX(D3960,4))</f>
        <v>0083</v>
      </c>
    </row>
    <row r="3961" spans="1:6" x14ac:dyDescent="0.25">
      <c r="A3961" s="2">
        <f>IF(OR(A3960&gt;=2^I$9,C3960&lt;=VrefLow),"",A3960+1)</f>
        <v>3958</v>
      </c>
      <c r="B3961" s="6">
        <f>IF(OR(A3960&gt;=2^I$9,C3960&lt;=VrefLow),"",IF(B3960&lt;=0,"",(B3960-(M$6/(2^I$9)))))</f>
        <v>0.21718749999961501</v>
      </c>
      <c r="C3961" s="6">
        <f>IF(OR(A3960&gt;=2^I$9,C3960&lt;=VrefLow),"",(B3961*M$12)/(M$9+M$12))</f>
        <v>8.5478659860838926E-2</v>
      </c>
      <c r="D3961" s="4">
        <f>IF(OR(A3960&gt;=2^I$9,C3960&lt;=VrefLow),"",ROUND(((C3961-VrefLow)*(2^REsolution))/(VrefHigh-VrefLow),0))</f>
        <v>130</v>
      </c>
      <c r="E3961" s="5" t="str">
        <f>IF(OR(A3960&gt;=2^I$9,C3960&lt;=VrefLow),"",DEC2BIN((MOD(D3961,4096)/512),3)&amp;DEC2BIN(MOD(D3961,512),9))</f>
        <v>000010000010</v>
      </c>
      <c r="F3961" s="1" t="str">
        <f>IF(OR(A3960&gt;=2^I$9,C3960&lt;=VrefLow),"",DEC2HEX(D3961,4))</f>
        <v>0082</v>
      </c>
    </row>
    <row r="3962" spans="1:6" x14ac:dyDescent="0.25">
      <c r="A3962" s="2">
        <f>IF(OR(A3961&gt;=2^I$9,C3961&lt;=VrefLow),"",A3961+1)</f>
        <v>3959</v>
      </c>
      <c r="B3962" s="6">
        <f>IF(OR(A3961&gt;=2^I$9,C3961&lt;=VrefLow),"",IF(B3961&lt;=0,"",(B3961-(M$6/(2^I$9)))))</f>
        <v>0.21562499999961501</v>
      </c>
      <c r="C3962" s="6">
        <f>IF(OR(A3961&gt;=2^I$9,C3961&lt;=VrefLow),"",(B3962*M$12)/(M$9+M$12))</f>
        <v>8.4863705473349788E-2</v>
      </c>
      <c r="D3962" s="4">
        <f>IF(OR(A3961&gt;=2^I$9,C3961&lt;=VrefLow),"",ROUND(((C3962-VrefLow)*(2^REsolution))/(VrefHigh-VrefLow),0))</f>
        <v>129</v>
      </c>
      <c r="E3962" s="5" t="str">
        <f>IF(OR(A3961&gt;=2^I$9,C3961&lt;=VrefLow),"",DEC2BIN((MOD(D3962,4096)/512),3)&amp;DEC2BIN(MOD(D3962,512),9))</f>
        <v>000010000001</v>
      </c>
      <c r="F3962" s="1" t="str">
        <f>IF(OR(A3961&gt;=2^I$9,C3961&lt;=VrefLow),"",DEC2HEX(D3962,4))</f>
        <v>0081</v>
      </c>
    </row>
    <row r="3963" spans="1:6" x14ac:dyDescent="0.25">
      <c r="A3963" s="2">
        <f>IF(OR(A3962&gt;=2^I$9,C3962&lt;=VrefLow),"",A3962+1)</f>
        <v>3960</v>
      </c>
      <c r="B3963" s="6">
        <f>IF(OR(A3962&gt;=2^I$9,C3962&lt;=VrefLow),"",IF(B3962&lt;=0,"",(B3962-(M$6/(2^I$9)))))</f>
        <v>0.21406249999961502</v>
      </c>
      <c r="C3963" s="6">
        <f>IF(OR(A3962&gt;=2^I$9,C3962&lt;=VrefLow),"",(B3963*M$12)/(M$9+M$12))</f>
        <v>8.4248751085860649E-2</v>
      </c>
      <c r="D3963" s="4">
        <f>IF(OR(A3962&gt;=2^I$9,C3962&lt;=VrefLow),"",ROUND(((C3963-VrefLow)*(2^REsolution))/(VrefHigh-VrefLow),0))</f>
        <v>128</v>
      </c>
      <c r="E3963" s="5" t="str">
        <f>IF(OR(A3962&gt;=2^I$9,C3962&lt;=VrefLow),"",DEC2BIN((MOD(D3963,4096)/512),3)&amp;DEC2BIN(MOD(D3963,512),9))</f>
        <v>000010000000</v>
      </c>
      <c r="F3963" s="1" t="str">
        <f>IF(OR(A3962&gt;=2^I$9,C3962&lt;=VrefLow),"",DEC2HEX(D3963,4))</f>
        <v>0080</v>
      </c>
    </row>
    <row r="3964" spans="1:6" x14ac:dyDescent="0.25">
      <c r="A3964" s="2">
        <f>IF(OR(A3963&gt;=2^I$9,C3963&lt;=VrefLow),"",A3963+1)</f>
        <v>3961</v>
      </c>
      <c r="B3964" s="6">
        <f>IF(OR(A3963&gt;=2^I$9,C3963&lt;=VrefLow),"",IF(B3963&lt;=0,"",(B3963-(M$6/(2^I$9)))))</f>
        <v>0.21249999999961502</v>
      </c>
      <c r="C3964" s="6">
        <f>IF(OR(A3963&gt;=2^I$9,C3963&lt;=VrefLow),"",(B3964*M$12)/(M$9+M$12))</f>
        <v>8.363379669837151E-2</v>
      </c>
      <c r="D3964" s="4">
        <f>IF(OR(A3963&gt;=2^I$9,C3963&lt;=VrefLow),"",ROUND(((C3964-VrefLow)*(2^REsolution))/(VrefHigh-VrefLow),0))</f>
        <v>127</v>
      </c>
      <c r="E3964" s="5" t="str">
        <f>IF(OR(A3963&gt;=2^I$9,C3963&lt;=VrefLow),"",DEC2BIN((MOD(D3964,4096)/512),3)&amp;DEC2BIN(MOD(D3964,512),9))</f>
        <v>000001111111</v>
      </c>
      <c r="F3964" s="1" t="str">
        <f>IF(OR(A3963&gt;=2^I$9,C3963&lt;=VrefLow),"",DEC2HEX(D3964,4))</f>
        <v>007F</v>
      </c>
    </row>
    <row r="3965" spans="1:6" x14ac:dyDescent="0.25">
      <c r="A3965" s="2">
        <f>IF(OR(A3964&gt;=2^I$9,C3964&lt;=VrefLow),"",A3964+1)</f>
        <v>3962</v>
      </c>
      <c r="B3965" s="6">
        <f>IF(OR(A3964&gt;=2^I$9,C3964&lt;=VrefLow),"",IF(B3964&lt;=0,"",(B3964-(M$6/(2^I$9)))))</f>
        <v>0.21093749999961503</v>
      </c>
      <c r="C3965" s="6">
        <f>IF(OR(A3964&gt;=2^I$9,C3964&lt;=VrefLow),"",(B3965*M$12)/(M$9+M$12))</f>
        <v>8.3018842310882371E-2</v>
      </c>
      <c r="D3965" s="4">
        <f>IF(OR(A3964&gt;=2^I$9,C3964&lt;=VrefLow),"",ROUND(((C3965-VrefLow)*(2^REsolution))/(VrefHigh-VrefLow),0))</f>
        <v>126</v>
      </c>
      <c r="E3965" s="5" t="str">
        <f>IF(OR(A3964&gt;=2^I$9,C3964&lt;=VrefLow),"",DEC2BIN((MOD(D3965,4096)/512),3)&amp;DEC2BIN(MOD(D3965,512),9))</f>
        <v>000001111110</v>
      </c>
      <c r="F3965" s="1" t="str">
        <f>IF(OR(A3964&gt;=2^I$9,C3964&lt;=VrefLow),"",DEC2HEX(D3965,4))</f>
        <v>007E</v>
      </c>
    </row>
    <row r="3966" spans="1:6" x14ac:dyDescent="0.25">
      <c r="A3966" s="2">
        <f>IF(OR(A3965&gt;=2^I$9,C3965&lt;=VrefLow),"",A3965+1)</f>
        <v>3963</v>
      </c>
      <c r="B3966" s="6">
        <f>IF(OR(A3965&gt;=2^I$9,C3965&lt;=VrefLow),"",IF(B3965&lt;=0,"",(B3965-(M$6/(2^I$9)))))</f>
        <v>0.20937499999961504</v>
      </c>
      <c r="C3966" s="6">
        <f>IF(OR(A3965&gt;=2^I$9,C3965&lt;=VrefLow),"",(B3966*M$12)/(M$9+M$12))</f>
        <v>8.2403887923393232E-2</v>
      </c>
      <c r="D3966" s="4">
        <f>IF(OR(A3965&gt;=2^I$9,C3965&lt;=VrefLow),"",ROUND(((C3966-VrefLow)*(2^REsolution))/(VrefHigh-VrefLow),0))</f>
        <v>125</v>
      </c>
      <c r="E3966" s="5" t="str">
        <f>IF(OR(A3965&gt;=2^I$9,C3965&lt;=VrefLow),"",DEC2BIN((MOD(D3966,4096)/512),3)&amp;DEC2BIN(MOD(D3966,512),9))</f>
        <v>000001111101</v>
      </c>
      <c r="F3966" s="1" t="str">
        <f>IF(OR(A3965&gt;=2^I$9,C3965&lt;=VrefLow),"",DEC2HEX(D3966,4))</f>
        <v>007D</v>
      </c>
    </row>
    <row r="3967" spans="1:6" x14ac:dyDescent="0.25">
      <c r="A3967" s="2">
        <f>IF(OR(A3966&gt;=2^I$9,C3966&lt;=VrefLow),"",A3966+1)</f>
        <v>3964</v>
      </c>
      <c r="B3967" s="6">
        <f>IF(OR(A3966&gt;=2^I$9,C3966&lt;=VrefLow),"",IF(B3966&lt;=0,"",(B3966-(M$6/(2^I$9)))))</f>
        <v>0.20781249999961504</v>
      </c>
      <c r="C3967" s="6">
        <f>IF(OR(A3966&gt;=2^I$9,C3966&lt;=VrefLow),"",(B3967*M$12)/(M$9+M$12))</f>
        <v>8.1788933535904093E-2</v>
      </c>
      <c r="D3967" s="4">
        <f>IF(OR(A3966&gt;=2^I$9,C3966&lt;=VrefLow),"",ROUND(((C3967-VrefLow)*(2^REsolution))/(VrefHigh-VrefLow),0))</f>
        <v>124</v>
      </c>
      <c r="E3967" s="5" t="str">
        <f>IF(OR(A3966&gt;=2^I$9,C3966&lt;=VrefLow),"",DEC2BIN((MOD(D3967,4096)/512),3)&amp;DEC2BIN(MOD(D3967,512),9))</f>
        <v>000001111100</v>
      </c>
      <c r="F3967" s="1" t="str">
        <f>IF(OR(A3966&gt;=2^I$9,C3966&lt;=VrefLow),"",DEC2HEX(D3967,4))</f>
        <v>007C</v>
      </c>
    </row>
    <row r="3968" spans="1:6" x14ac:dyDescent="0.25">
      <c r="A3968" s="2">
        <f>IF(OR(A3967&gt;=2^I$9,C3967&lt;=VrefLow),"",A3967+1)</f>
        <v>3965</v>
      </c>
      <c r="B3968" s="6">
        <f>IF(OR(A3967&gt;=2^I$9,C3967&lt;=VrefLow),"",IF(B3967&lt;=0,"",(B3967-(M$6/(2^I$9)))))</f>
        <v>0.20624999999961505</v>
      </c>
      <c r="C3968" s="6">
        <f>IF(OR(A3967&gt;=2^I$9,C3967&lt;=VrefLow),"",(B3968*M$12)/(M$9+M$12))</f>
        <v>8.1173979148414954E-2</v>
      </c>
      <c r="D3968" s="4">
        <f>IF(OR(A3967&gt;=2^I$9,C3967&lt;=VrefLow),"",ROUND(((C3968-VrefLow)*(2^REsolution))/(VrefHigh-VrefLow),0))</f>
        <v>123</v>
      </c>
      <c r="E3968" s="5" t="str">
        <f>IF(OR(A3967&gt;=2^I$9,C3967&lt;=VrefLow),"",DEC2BIN((MOD(D3968,4096)/512),3)&amp;DEC2BIN(MOD(D3968,512),9))</f>
        <v>000001111011</v>
      </c>
      <c r="F3968" s="1" t="str">
        <f>IF(OR(A3967&gt;=2^I$9,C3967&lt;=VrefLow),"",DEC2HEX(D3968,4))</f>
        <v>007B</v>
      </c>
    </row>
    <row r="3969" spans="1:6" x14ac:dyDescent="0.25">
      <c r="A3969" s="2">
        <f>IF(OR(A3968&gt;=2^I$9,C3968&lt;=VrefLow),"",A3968+1)</f>
        <v>3966</v>
      </c>
      <c r="B3969" s="6">
        <f>IF(OR(A3968&gt;=2^I$9,C3968&lt;=VrefLow),"",IF(B3968&lt;=0,"",(B3968-(M$6/(2^I$9)))))</f>
        <v>0.20468749999961505</v>
      </c>
      <c r="C3969" s="6">
        <f>IF(OR(A3968&gt;=2^I$9,C3968&lt;=VrefLow),"",(B3969*M$12)/(M$9+M$12))</f>
        <v>8.0559024760925829E-2</v>
      </c>
      <c r="D3969" s="4">
        <f>IF(OR(A3968&gt;=2^I$9,C3968&lt;=VrefLow),"",ROUND(((C3969-VrefLow)*(2^REsolution))/(VrefHigh-VrefLow),0))</f>
        <v>122</v>
      </c>
      <c r="E3969" s="5" t="str">
        <f>IF(OR(A3968&gt;=2^I$9,C3968&lt;=VrefLow),"",DEC2BIN((MOD(D3969,4096)/512),3)&amp;DEC2BIN(MOD(D3969,512),9))</f>
        <v>000001111010</v>
      </c>
      <c r="F3969" s="1" t="str">
        <f>IF(OR(A3968&gt;=2^I$9,C3968&lt;=VrefLow),"",DEC2HEX(D3969,4))</f>
        <v>007A</v>
      </c>
    </row>
    <row r="3970" spans="1:6" x14ac:dyDescent="0.25">
      <c r="A3970" s="2">
        <f>IF(OR(A3969&gt;=2^I$9,C3969&lt;=VrefLow),"",A3969+1)</f>
        <v>3967</v>
      </c>
      <c r="B3970" s="6">
        <f>IF(OR(A3969&gt;=2^I$9,C3969&lt;=VrefLow),"",IF(B3969&lt;=0,"",(B3969-(M$6/(2^I$9)))))</f>
        <v>0.20312499999961506</v>
      </c>
      <c r="C3970" s="6">
        <f>IF(OR(A3969&gt;=2^I$9,C3969&lt;=VrefLow),"",(B3970*M$12)/(M$9+M$12))</f>
        <v>7.9944070373436676E-2</v>
      </c>
      <c r="D3970" s="4">
        <f>IF(OR(A3969&gt;=2^I$9,C3969&lt;=VrefLow),"",ROUND(((C3970-VrefLow)*(2^REsolution))/(VrefHigh-VrefLow),0))</f>
        <v>121</v>
      </c>
      <c r="E3970" s="5" t="str">
        <f>IF(OR(A3969&gt;=2^I$9,C3969&lt;=VrefLow),"",DEC2BIN((MOD(D3970,4096)/512),3)&amp;DEC2BIN(MOD(D3970,512),9))</f>
        <v>000001111001</v>
      </c>
      <c r="F3970" s="1" t="str">
        <f>IF(OR(A3969&gt;=2^I$9,C3969&lt;=VrefLow),"",DEC2HEX(D3970,4))</f>
        <v>0079</v>
      </c>
    </row>
    <row r="3971" spans="1:6" x14ac:dyDescent="0.25">
      <c r="A3971" s="2">
        <f>IF(OR(A3970&gt;=2^I$9,C3970&lt;=VrefLow),"",A3970+1)</f>
        <v>3968</v>
      </c>
      <c r="B3971" s="6">
        <f>IF(OR(A3970&gt;=2^I$9,C3970&lt;=VrefLow),"",IF(B3970&lt;=0,"",(B3970-(M$6/(2^I$9)))))</f>
        <v>0.20156249999961506</v>
      </c>
      <c r="C3971" s="6">
        <f>IF(OR(A3970&gt;=2^I$9,C3970&lt;=VrefLow),"",(B3971*M$12)/(M$9+M$12))</f>
        <v>7.9329115985947551E-2</v>
      </c>
      <c r="D3971" s="4">
        <f>IF(OR(A3970&gt;=2^I$9,C3970&lt;=VrefLow),"",ROUND(((C3971-VrefLow)*(2^REsolution))/(VrefHigh-VrefLow),0))</f>
        <v>120</v>
      </c>
      <c r="E3971" s="5" t="str">
        <f>IF(OR(A3970&gt;=2^I$9,C3970&lt;=VrefLow),"",DEC2BIN((MOD(D3971,4096)/512),3)&amp;DEC2BIN(MOD(D3971,512),9))</f>
        <v>000001111000</v>
      </c>
      <c r="F3971" s="1" t="str">
        <f>IF(OR(A3970&gt;=2^I$9,C3970&lt;=VrefLow),"",DEC2HEX(D3971,4))</f>
        <v>0078</v>
      </c>
    </row>
    <row r="3972" spans="1:6" x14ac:dyDescent="0.25">
      <c r="A3972" s="2">
        <f>IF(OR(A3971&gt;=2^I$9,C3971&lt;=VrefLow),"",A3971+1)</f>
        <v>3969</v>
      </c>
      <c r="B3972" s="6">
        <f>IF(OR(A3971&gt;=2^I$9,C3971&lt;=VrefLow),"",IF(B3971&lt;=0,"",(B3971-(M$6/(2^I$9)))))</f>
        <v>0.19999999999961507</v>
      </c>
      <c r="C3972" s="6">
        <f>IF(OR(A3971&gt;=2^I$9,C3971&lt;=VrefLow),"",(B3972*M$12)/(M$9+M$12))</f>
        <v>7.8714161598458413E-2</v>
      </c>
      <c r="D3972" s="4">
        <f>IF(OR(A3971&gt;=2^I$9,C3971&lt;=VrefLow),"",ROUND(((C3972-VrefLow)*(2^REsolution))/(VrefHigh-VrefLow),0))</f>
        <v>119</v>
      </c>
      <c r="E3972" s="5" t="str">
        <f>IF(OR(A3971&gt;=2^I$9,C3971&lt;=VrefLow),"",DEC2BIN((MOD(D3972,4096)/512),3)&amp;DEC2BIN(MOD(D3972,512),9))</f>
        <v>000001110111</v>
      </c>
      <c r="F3972" s="1" t="str">
        <f>IF(OR(A3971&gt;=2^I$9,C3971&lt;=VrefLow),"",DEC2HEX(D3972,4))</f>
        <v>0077</v>
      </c>
    </row>
    <row r="3973" spans="1:6" x14ac:dyDescent="0.25">
      <c r="A3973" s="2">
        <f>IF(OR(A3972&gt;=2^I$9,C3972&lt;=VrefLow),"",A3972+1)</f>
        <v>3970</v>
      </c>
      <c r="B3973" s="6">
        <f>IF(OR(A3972&gt;=2^I$9,C3972&lt;=VrefLow),"",IF(B3972&lt;=0,"",(B3972-(M$6/(2^I$9)))))</f>
        <v>0.19843749999961507</v>
      </c>
      <c r="C3973" s="6">
        <f>IF(OR(A3972&gt;=2^I$9,C3972&lt;=VrefLow),"",(B3973*M$12)/(M$9+M$12))</f>
        <v>7.809920721096926E-2</v>
      </c>
      <c r="D3973" s="4">
        <f>IF(OR(A3972&gt;=2^I$9,C3972&lt;=VrefLow),"",ROUND(((C3973-VrefLow)*(2^REsolution))/(VrefHigh-VrefLow),0))</f>
        <v>118</v>
      </c>
      <c r="E3973" s="5" t="str">
        <f>IF(OR(A3972&gt;=2^I$9,C3972&lt;=VrefLow),"",DEC2BIN((MOD(D3973,4096)/512),3)&amp;DEC2BIN(MOD(D3973,512),9))</f>
        <v>000001110110</v>
      </c>
      <c r="F3973" s="1" t="str">
        <f>IF(OR(A3972&gt;=2^I$9,C3972&lt;=VrefLow),"",DEC2HEX(D3973,4))</f>
        <v>0076</v>
      </c>
    </row>
    <row r="3974" spans="1:6" x14ac:dyDescent="0.25">
      <c r="A3974" s="2">
        <f>IF(OR(A3973&gt;=2^I$9,C3973&lt;=VrefLow),"",A3973+1)</f>
        <v>3971</v>
      </c>
      <c r="B3974" s="6">
        <f>IF(OR(A3973&gt;=2^I$9,C3973&lt;=VrefLow),"",IF(B3973&lt;=0,"",(B3973-(M$6/(2^I$9)))))</f>
        <v>0.19687499999961508</v>
      </c>
      <c r="C3974" s="6">
        <f>IF(OR(A3973&gt;=2^I$9,C3973&lt;=VrefLow),"",(B3974*M$12)/(M$9+M$12))</f>
        <v>7.7484252823480135E-2</v>
      </c>
      <c r="D3974" s="4">
        <f>IF(OR(A3973&gt;=2^I$9,C3973&lt;=VrefLow),"",ROUND(((C3974-VrefLow)*(2^REsolution))/(VrefHigh-VrefLow),0))</f>
        <v>118</v>
      </c>
      <c r="E3974" s="5" t="str">
        <f>IF(OR(A3973&gt;=2^I$9,C3973&lt;=VrefLow),"",DEC2BIN((MOD(D3974,4096)/512),3)&amp;DEC2BIN(MOD(D3974,512),9))</f>
        <v>000001110110</v>
      </c>
      <c r="F3974" s="1" t="str">
        <f>IF(OR(A3973&gt;=2^I$9,C3973&lt;=VrefLow),"",DEC2HEX(D3974,4))</f>
        <v>0076</v>
      </c>
    </row>
    <row r="3975" spans="1:6" x14ac:dyDescent="0.25">
      <c r="A3975" s="2">
        <f>IF(OR(A3974&gt;=2^I$9,C3974&lt;=VrefLow),"",A3974+1)</f>
        <v>3972</v>
      </c>
      <c r="B3975" s="6">
        <f>IF(OR(A3974&gt;=2^I$9,C3974&lt;=VrefLow),"",IF(B3974&lt;=0,"",(B3974-(M$6/(2^I$9)))))</f>
        <v>0.19531249999961509</v>
      </c>
      <c r="C3975" s="6">
        <f>IF(OR(A3974&gt;=2^I$9,C3974&lt;=VrefLow),"",(B3975*M$12)/(M$9+M$12))</f>
        <v>7.6869298435990996E-2</v>
      </c>
      <c r="D3975" s="4">
        <f>IF(OR(A3974&gt;=2^I$9,C3974&lt;=VrefLow),"",ROUND(((C3975-VrefLow)*(2^REsolution))/(VrefHigh-VrefLow),0))</f>
        <v>117</v>
      </c>
      <c r="E3975" s="5" t="str">
        <f>IF(OR(A3974&gt;=2^I$9,C3974&lt;=VrefLow),"",DEC2BIN((MOD(D3975,4096)/512),3)&amp;DEC2BIN(MOD(D3975,512),9))</f>
        <v>000001110101</v>
      </c>
      <c r="F3975" s="1" t="str">
        <f>IF(OR(A3974&gt;=2^I$9,C3974&lt;=VrefLow),"",DEC2HEX(D3975,4))</f>
        <v>0075</v>
      </c>
    </row>
    <row r="3976" spans="1:6" x14ac:dyDescent="0.25">
      <c r="A3976" s="2">
        <f>IF(OR(A3975&gt;=2^I$9,C3975&lt;=VrefLow),"",A3975+1)</f>
        <v>3973</v>
      </c>
      <c r="B3976" s="6">
        <f>IF(OR(A3975&gt;=2^I$9,C3975&lt;=VrefLow),"",IF(B3975&lt;=0,"",(B3975-(M$6/(2^I$9)))))</f>
        <v>0.19374999999961509</v>
      </c>
      <c r="C3976" s="6">
        <f>IF(OR(A3975&gt;=2^I$9,C3975&lt;=VrefLow),"",(B3976*M$12)/(M$9+M$12))</f>
        <v>7.6254344048501857E-2</v>
      </c>
      <c r="D3976" s="4">
        <f>IF(OR(A3975&gt;=2^I$9,C3975&lt;=VrefLow),"",ROUND(((C3976-VrefLow)*(2^REsolution))/(VrefHigh-VrefLow),0))</f>
        <v>116</v>
      </c>
      <c r="E3976" s="5" t="str">
        <f>IF(OR(A3975&gt;=2^I$9,C3975&lt;=VrefLow),"",DEC2BIN((MOD(D3976,4096)/512),3)&amp;DEC2BIN(MOD(D3976,512),9))</f>
        <v>000001110100</v>
      </c>
      <c r="F3976" s="1" t="str">
        <f>IF(OR(A3975&gt;=2^I$9,C3975&lt;=VrefLow),"",DEC2HEX(D3976,4))</f>
        <v>0074</v>
      </c>
    </row>
    <row r="3977" spans="1:6" x14ac:dyDescent="0.25">
      <c r="A3977" s="2">
        <f>IF(OR(A3976&gt;=2^I$9,C3976&lt;=VrefLow),"",A3976+1)</f>
        <v>3974</v>
      </c>
      <c r="B3977" s="6">
        <f>IF(OR(A3976&gt;=2^I$9,C3976&lt;=VrefLow),"",IF(B3976&lt;=0,"",(B3976-(M$6/(2^I$9)))))</f>
        <v>0.1921874999996151</v>
      </c>
      <c r="C3977" s="6">
        <f>IF(OR(A3976&gt;=2^I$9,C3976&lt;=VrefLow),"",(B3977*M$12)/(M$9+M$12))</f>
        <v>7.5639389661012718E-2</v>
      </c>
      <c r="D3977" s="4">
        <f>IF(OR(A3976&gt;=2^I$9,C3976&lt;=VrefLow),"",ROUND(((C3977-VrefLow)*(2^REsolution))/(VrefHigh-VrefLow),0))</f>
        <v>115</v>
      </c>
      <c r="E3977" s="5" t="str">
        <f>IF(OR(A3976&gt;=2^I$9,C3976&lt;=VrefLow),"",DEC2BIN((MOD(D3977,4096)/512),3)&amp;DEC2BIN(MOD(D3977,512),9))</f>
        <v>000001110011</v>
      </c>
      <c r="F3977" s="1" t="str">
        <f>IF(OR(A3976&gt;=2^I$9,C3976&lt;=VrefLow),"",DEC2HEX(D3977,4))</f>
        <v>0073</v>
      </c>
    </row>
    <row r="3978" spans="1:6" x14ac:dyDescent="0.25">
      <c r="A3978" s="2">
        <f>IF(OR(A3977&gt;=2^I$9,C3977&lt;=VrefLow),"",A3977+1)</f>
        <v>3975</v>
      </c>
      <c r="B3978" s="6">
        <f>IF(OR(A3977&gt;=2^I$9,C3977&lt;=VrefLow),"",IF(B3977&lt;=0,"",(B3977-(M$6/(2^I$9)))))</f>
        <v>0.1906249999996151</v>
      </c>
      <c r="C3978" s="6">
        <f>IF(OR(A3977&gt;=2^I$9,C3977&lt;=VrefLow),"",(B3978*M$12)/(M$9+M$12))</f>
        <v>7.5024435273523579E-2</v>
      </c>
      <c r="D3978" s="4">
        <f>IF(OR(A3977&gt;=2^I$9,C3977&lt;=VrefLow),"",ROUND(((C3978-VrefLow)*(2^REsolution))/(VrefHigh-VrefLow),0))</f>
        <v>114</v>
      </c>
      <c r="E3978" s="5" t="str">
        <f>IF(OR(A3977&gt;=2^I$9,C3977&lt;=VrefLow),"",DEC2BIN((MOD(D3978,4096)/512),3)&amp;DEC2BIN(MOD(D3978,512),9))</f>
        <v>000001110010</v>
      </c>
      <c r="F3978" s="1" t="str">
        <f>IF(OR(A3977&gt;=2^I$9,C3977&lt;=VrefLow),"",DEC2HEX(D3978,4))</f>
        <v>0072</v>
      </c>
    </row>
    <row r="3979" spans="1:6" x14ac:dyDescent="0.25">
      <c r="A3979" s="2">
        <f>IF(OR(A3978&gt;=2^I$9,C3978&lt;=VrefLow),"",A3978+1)</f>
        <v>3976</v>
      </c>
      <c r="B3979" s="6">
        <f>IF(OR(A3978&gt;=2^I$9,C3978&lt;=VrefLow),"",IF(B3978&lt;=0,"",(B3978-(M$6/(2^I$9)))))</f>
        <v>0.18906249999961511</v>
      </c>
      <c r="C3979" s="6">
        <f>IF(OR(A3978&gt;=2^I$9,C3978&lt;=VrefLow),"",(B3979*M$12)/(M$9+M$12))</f>
        <v>7.4409480886034454E-2</v>
      </c>
      <c r="D3979" s="4">
        <f>IF(OR(A3978&gt;=2^I$9,C3978&lt;=VrefLow),"",ROUND(((C3979-VrefLow)*(2^REsolution))/(VrefHigh-VrefLow),0))</f>
        <v>113</v>
      </c>
      <c r="E3979" s="5" t="str">
        <f>IF(OR(A3978&gt;=2^I$9,C3978&lt;=VrefLow),"",DEC2BIN((MOD(D3979,4096)/512),3)&amp;DEC2BIN(MOD(D3979,512),9))</f>
        <v>000001110001</v>
      </c>
      <c r="F3979" s="1" t="str">
        <f>IF(OR(A3978&gt;=2^I$9,C3978&lt;=VrefLow),"",DEC2HEX(D3979,4))</f>
        <v>0071</v>
      </c>
    </row>
    <row r="3980" spans="1:6" x14ac:dyDescent="0.25">
      <c r="A3980" s="2">
        <f>IF(OR(A3979&gt;=2^I$9,C3979&lt;=VrefLow),"",A3979+1)</f>
        <v>3977</v>
      </c>
      <c r="B3980" s="6">
        <f>IF(OR(A3979&gt;=2^I$9,C3979&lt;=VrefLow),"",IF(B3979&lt;=0,"",(B3979-(M$6/(2^I$9)))))</f>
        <v>0.18749999999961511</v>
      </c>
      <c r="C3980" s="6">
        <f>IF(OR(A3979&gt;=2^I$9,C3979&lt;=VrefLow),"",(B3980*M$12)/(M$9+M$12))</f>
        <v>7.3794526498545301E-2</v>
      </c>
      <c r="D3980" s="4">
        <f>IF(OR(A3979&gt;=2^I$9,C3979&lt;=VrefLow),"",ROUND(((C3980-VrefLow)*(2^REsolution))/(VrefHigh-VrefLow),0))</f>
        <v>112</v>
      </c>
      <c r="E3980" s="5" t="str">
        <f>IF(OR(A3979&gt;=2^I$9,C3979&lt;=VrefLow),"",DEC2BIN((MOD(D3980,4096)/512),3)&amp;DEC2BIN(MOD(D3980,512),9))</f>
        <v>000001110000</v>
      </c>
      <c r="F3980" s="1" t="str">
        <f>IF(OR(A3979&gt;=2^I$9,C3979&lt;=VrefLow),"",DEC2HEX(D3980,4))</f>
        <v>0070</v>
      </c>
    </row>
    <row r="3981" spans="1:6" x14ac:dyDescent="0.25">
      <c r="A3981" s="2">
        <f>IF(OR(A3980&gt;=2^I$9,C3980&lt;=VrefLow),"",A3980+1)</f>
        <v>3978</v>
      </c>
      <c r="B3981" s="6">
        <f>IF(OR(A3980&gt;=2^I$9,C3980&lt;=VrefLow),"",IF(B3980&lt;=0,"",(B3980-(M$6/(2^I$9)))))</f>
        <v>0.18593749999961512</v>
      </c>
      <c r="C3981" s="6">
        <f>IF(OR(A3980&gt;=2^I$9,C3980&lt;=VrefLow),"",(B3981*M$12)/(M$9+M$12))</f>
        <v>7.3179572111056163E-2</v>
      </c>
      <c r="D3981" s="4">
        <f>IF(OR(A3980&gt;=2^I$9,C3980&lt;=VrefLow),"",ROUND(((C3981-VrefLow)*(2^REsolution))/(VrefHigh-VrefLow),0))</f>
        <v>111</v>
      </c>
      <c r="E3981" s="5" t="str">
        <f>IF(OR(A3980&gt;=2^I$9,C3980&lt;=VrefLow),"",DEC2BIN((MOD(D3981,4096)/512),3)&amp;DEC2BIN(MOD(D3981,512),9))</f>
        <v>000001101111</v>
      </c>
      <c r="F3981" s="1" t="str">
        <f>IF(OR(A3980&gt;=2^I$9,C3980&lt;=VrefLow),"",DEC2HEX(D3981,4))</f>
        <v>006F</v>
      </c>
    </row>
    <row r="3982" spans="1:6" x14ac:dyDescent="0.25">
      <c r="A3982" s="2">
        <f>IF(OR(A3981&gt;=2^I$9,C3981&lt;=VrefLow),"",A3981+1)</f>
        <v>3979</v>
      </c>
      <c r="B3982" s="6">
        <f>IF(OR(A3981&gt;=2^I$9,C3981&lt;=VrefLow),"",IF(B3981&lt;=0,"",(B3981-(M$6/(2^I$9)))))</f>
        <v>0.18437499999961512</v>
      </c>
      <c r="C3982" s="6">
        <f>IF(OR(A3981&gt;=2^I$9,C3981&lt;=VrefLow),"",(B3982*M$12)/(M$9+M$12))</f>
        <v>7.2564617723567038E-2</v>
      </c>
      <c r="D3982" s="4">
        <f>IF(OR(A3981&gt;=2^I$9,C3981&lt;=VrefLow),"",ROUND(((C3982-VrefLow)*(2^REsolution))/(VrefHigh-VrefLow),0))</f>
        <v>110</v>
      </c>
      <c r="E3982" s="5" t="str">
        <f>IF(OR(A3981&gt;=2^I$9,C3981&lt;=VrefLow),"",DEC2BIN((MOD(D3982,4096)/512),3)&amp;DEC2BIN(MOD(D3982,512),9))</f>
        <v>000001101110</v>
      </c>
      <c r="F3982" s="1" t="str">
        <f>IF(OR(A3981&gt;=2^I$9,C3981&lt;=VrefLow),"",DEC2HEX(D3982,4))</f>
        <v>006E</v>
      </c>
    </row>
    <row r="3983" spans="1:6" x14ac:dyDescent="0.25">
      <c r="A3983" s="2">
        <f>IF(OR(A3982&gt;=2^I$9,C3982&lt;=VrefLow),"",A3982+1)</f>
        <v>3980</v>
      </c>
      <c r="B3983" s="6">
        <f>IF(OR(A3982&gt;=2^I$9,C3982&lt;=VrefLow),"",IF(B3982&lt;=0,"",(B3982-(M$6/(2^I$9)))))</f>
        <v>0.18281249999961513</v>
      </c>
      <c r="C3983" s="6">
        <f>IF(OR(A3982&gt;=2^I$9,C3982&lt;=VrefLow),"",(B3983*M$12)/(M$9+M$12))</f>
        <v>7.1949663336077885E-2</v>
      </c>
      <c r="D3983" s="4">
        <f>IF(OR(A3982&gt;=2^I$9,C3982&lt;=VrefLow),"",ROUND(((C3983-VrefLow)*(2^REsolution))/(VrefHigh-VrefLow),0))</f>
        <v>109</v>
      </c>
      <c r="E3983" s="5" t="str">
        <f>IF(OR(A3982&gt;=2^I$9,C3982&lt;=VrefLow),"",DEC2BIN((MOD(D3983,4096)/512),3)&amp;DEC2BIN(MOD(D3983,512),9))</f>
        <v>000001101101</v>
      </c>
      <c r="F3983" s="1" t="str">
        <f>IF(OR(A3982&gt;=2^I$9,C3982&lt;=VrefLow),"",DEC2HEX(D3983,4))</f>
        <v>006D</v>
      </c>
    </row>
    <row r="3984" spans="1:6" x14ac:dyDescent="0.25">
      <c r="A3984" s="2">
        <f>IF(OR(A3983&gt;=2^I$9,C3983&lt;=VrefLow),"",A3983+1)</f>
        <v>3981</v>
      </c>
      <c r="B3984" s="6">
        <f>IF(OR(A3983&gt;=2^I$9,C3983&lt;=VrefLow),"",IF(B3983&lt;=0,"",(B3983-(M$6/(2^I$9)))))</f>
        <v>0.18124999999961514</v>
      </c>
      <c r="C3984" s="6">
        <f>IF(OR(A3983&gt;=2^I$9,C3983&lt;=VrefLow),"",(B3984*M$12)/(M$9+M$12))</f>
        <v>7.1334708948588746E-2</v>
      </c>
      <c r="D3984" s="4">
        <f>IF(OR(A3983&gt;=2^I$9,C3983&lt;=VrefLow),"",ROUND(((C3984-VrefLow)*(2^REsolution))/(VrefHigh-VrefLow),0))</f>
        <v>108</v>
      </c>
      <c r="E3984" s="5" t="str">
        <f>IF(OR(A3983&gt;=2^I$9,C3983&lt;=VrefLow),"",DEC2BIN((MOD(D3984,4096)/512),3)&amp;DEC2BIN(MOD(D3984,512),9))</f>
        <v>000001101100</v>
      </c>
      <c r="F3984" s="1" t="str">
        <f>IF(OR(A3983&gt;=2^I$9,C3983&lt;=VrefLow),"",DEC2HEX(D3984,4))</f>
        <v>006C</v>
      </c>
    </row>
    <row r="3985" spans="1:6" x14ac:dyDescent="0.25">
      <c r="A3985" s="2">
        <f>IF(OR(A3984&gt;=2^I$9,C3984&lt;=VrefLow),"",A3984+1)</f>
        <v>3982</v>
      </c>
      <c r="B3985" s="6">
        <f>IF(OR(A3984&gt;=2^I$9,C3984&lt;=VrefLow),"",IF(B3984&lt;=0,"",(B3984-(M$6/(2^I$9)))))</f>
        <v>0.17968749999961514</v>
      </c>
      <c r="C3985" s="6">
        <f>IF(OR(A3984&gt;=2^I$9,C3984&lt;=VrefLow),"",(B3985*M$12)/(M$9+M$12))</f>
        <v>7.0719754561099621E-2</v>
      </c>
      <c r="D3985" s="4">
        <f>IF(OR(A3984&gt;=2^I$9,C3984&lt;=VrefLow),"",ROUND(((C3985-VrefLow)*(2^REsolution))/(VrefHigh-VrefLow),0))</f>
        <v>107</v>
      </c>
      <c r="E3985" s="5" t="str">
        <f>IF(OR(A3984&gt;=2^I$9,C3984&lt;=VrefLow),"",DEC2BIN((MOD(D3985,4096)/512),3)&amp;DEC2BIN(MOD(D3985,512),9))</f>
        <v>000001101011</v>
      </c>
      <c r="F3985" s="1" t="str">
        <f>IF(OR(A3984&gt;=2^I$9,C3984&lt;=VrefLow),"",DEC2HEX(D3985,4))</f>
        <v>006B</v>
      </c>
    </row>
    <row r="3986" spans="1:6" x14ac:dyDescent="0.25">
      <c r="A3986" s="2">
        <f>IF(OR(A3985&gt;=2^I$9,C3985&lt;=VrefLow),"",A3985+1)</f>
        <v>3983</v>
      </c>
      <c r="B3986" s="6">
        <f>IF(OR(A3985&gt;=2^I$9,C3985&lt;=VrefLow),"",IF(B3985&lt;=0,"",(B3985-(M$6/(2^I$9)))))</f>
        <v>0.17812499999961515</v>
      </c>
      <c r="C3986" s="6">
        <f>IF(OR(A3985&gt;=2^I$9,C3985&lt;=VrefLow),"",(B3986*M$12)/(M$9+M$12))</f>
        <v>7.0104800173610482E-2</v>
      </c>
      <c r="D3986" s="4">
        <f>IF(OR(A3985&gt;=2^I$9,C3985&lt;=VrefLow),"",ROUND(((C3986-VrefLow)*(2^REsolution))/(VrefHigh-VrefLow),0))</f>
        <v>106</v>
      </c>
      <c r="E3986" s="5" t="str">
        <f>IF(OR(A3985&gt;=2^I$9,C3985&lt;=VrefLow),"",DEC2BIN((MOD(D3986,4096)/512),3)&amp;DEC2BIN(MOD(D3986,512),9))</f>
        <v>000001101010</v>
      </c>
      <c r="F3986" s="1" t="str">
        <f>IF(OR(A3985&gt;=2^I$9,C3985&lt;=VrefLow),"",DEC2HEX(D3986,4))</f>
        <v>006A</v>
      </c>
    </row>
    <row r="3987" spans="1:6" x14ac:dyDescent="0.25">
      <c r="A3987" s="2">
        <f>IF(OR(A3986&gt;=2^I$9,C3986&lt;=VrefLow),"",A3986+1)</f>
        <v>3984</v>
      </c>
      <c r="B3987" s="6">
        <f>IF(OR(A3986&gt;=2^I$9,C3986&lt;=VrefLow),"",IF(B3986&lt;=0,"",(B3986-(M$6/(2^I$9)))))</f>
        <v>0.17656249999961515</v>
      </c>
      <c r="C3987" s="6">
        <f>IF(OR(A3986&gt;=2^I$9,C3986&lt;=VrefLow),"",(B3987*M$12)/(M$9+M$12))</f>
        <v>6.9489845786121343E-2</v>
      </c>
      <c r="D3987" s="4">
        <f>IF(OR(A3986&gt;=2^I$9,C3986&lt;=VrefLow),"",ROUND(((C3987-VrefLow)*(2^REsolution))/(VrefHigh-VrefLow),0))</f>
        <v>105</v>
      </c>
      <c r="E3987" s="5" t="str">
        <f>IF(OR(A3986&gt;=2^I$9,C3986&lt;=VrefLow),"",DEC2BIN((MOD(D3987,4096)/512),3)&amp;DEC2BIN(MOD(D3987,512),9))</f>
        <v>000001101001</v>
      </c>
      <c r="F3987" s="1" t="str">
        <f>IF(OR(A3986&gt;=2^I$9,C3986&lt;=VrefLow),"",DEC2HEX(D3987,4))</f>
        <v>0069</v>
      </c>
    </row>
    <row r="3988" spans="1:6" x14ac:dyDescent="0.25">
      <c r="A3988" s="2">
        <f>IF(OR(A3987&gt;=2^I$9,C3987&lt;=VrefLow),"",A3987+1)</f>
        <v>3985</v>
      </c>
      <c r="B3988" s="6">
        <f>IF(OR(A3987&gt;=2^I$9,C3987&lt;=VrefLow),"",IF(B3987&lt;=0,"",(B3987-(M$6/(2^I$9)))))</f>
        <v>0.17499999999961516</v>
      </c>
      <c r="C3988" s="6">
        <f>IF(OR(A3987&gt;=2^I$9,C3987&lt;=VrefLow),"",(B3988*M$12)/(M$9+M$12))</f>
        <v>6.8874891398632204E-2</v>
      </c>
      <c r="D3988" s="4">
        <f>IF(OR(A3987&gt;=2^I$9,C3987&lt;=VrefLow),"",ROUND(((C3988-VrefLow)*(2^REsolution))/(VrefHigh-VrefLow),0))</f>
        <v>104</v>
      </c>
      <c r="E3988" s="5" t="str">
        <f>IF(OR(A3987&gt;=2^I$9,C3987&lt;=VrefLow),"",DEC2BIN((MOD(D3988,4096)/512),3)&amp;DEC2BIN(MOD(D3988,512),9))</f>
        <v>000001101000</v>
      </c>
      <c r="F3988" s="1" t="str">
        <f>IF(OR(A3987&gt;=2^I$9,C3987&lt;=VrefLow),"",DEC2HEX(D3988,4))</f>
        <v>0068</v>
      </c>
    </row>
    <row r="3989" spans="1:6" x14ac:dyDescent="0.25">
      <c r="A3989" s="2">
        <f>IF(OR(A3988&gt;=2^I$9,C3988&lt;=VrefLow),"",A3988+1)</f>
        <v>3986</v>
      </c>
      <c r="B3989" s="6">
        <f>IF(OR(A3988&gt;=2^I$9,C3988&lt;=VrefLow),"",IF(B3988&lt;=0,"",(B3988-(M$6/(2^I$9)))))</f>
        <v>0.17343749999961516</v>
      </c>
      <c r="C3989" s="6">
        <f>IF(OR(A3988&gt;=2^I$9,C3988&lt;=VrefLow),"",(B3989*M$12)/(M$9+M$12))</f>
        <v>6.8259937011143065E-2</v>
      </c>
      <c r="D3989" s="4">
        <f>IF(OR(A3988&gt;=2^I$9,C3988&lt;=VrefLow),"",ROUND(((C3989-VrefLow)*(2^REsolution))/(VrefHigh-VrefLow),0))</f>
        <v>104</v>
      </c>
      <c r="E3989" s="5" t="str">
        <f>IF(OR(A3988&gt;=2^I$9,C3988&lt;=VrefLow),"",DEC2BIN((MOD(D3989,4096)/512),3)&amp;DEC2BIN(MOD(D3989,512),9))</f>
        <v>000001101000</v>
      </c>
      <c r="F3989" s="1" t="str">
        <f>IF(OR(A3988&gt;=2^I$9,C3988&lt;=VrefLow),"",DEC2HEX(D3989,4))</f>
        <v>0068</v>
      </c>
    </row>
    <row r="3990" spans="1:6" x14ac:dyDescent="0.25">
      <c r="A3990" s="2">
        <f>IF(OR(A3989&gt;=2^I$9,C3989&lt;=VrefLow),"",A3989+1)</f>
        <v>3987</v>
      </c>
      <c r="B3990" s="6">
        <f>IF(OR(A3989&gt;=2^I$9,C3989&lt;=VrefLow),"",IF(B3989&lt;=0,"",(B3989-(M$6/(2^I$9)))))</f>
        <v>0.17187499999961517</v>
      </c>
      <c r="C3990" s="6">
        <f>IF(OR(A3989&gt;=2^I$9,C3989&lt;=VrefLow),"",(B3990*M$12)/(M$9+M$12))</f>
        <v>6.7644982623653926E-2</v>
      </c>
      <c r="D3990" s="4">
        <f>IF(OR(A3989&gt;=2^I$9,C3989&lt;=VrefLow),"",ROUND(((C3990-VrefLow)*(2^REsolution))/(VrefHigh-VrefLow),0))</f>
        <v>103</v>
      </c>
      <c r="E3990" s="5" t="str">
        <f>IF(OR(A3989&gt;=2^I$9,C3989&lt;=VrefLow),"",DEC2BIN((MOD(D3990,4096)/512),3)&amp;DEC2BIN(MOD(D3990,512),9))</f>
        <v>000001100111</v>
      </c>
      <c r="F3990" s="1" t="str">
        <f>IF(OR(A3989&gt;=2^I$9,C3989&lt;=VrefLow),"",DEC2HEX(D3990,4))</f>
        <v>0067</v>
      </c>
    </row>
    <row r="3991" spans="1:6" x14ac:dyDescent="0.25">
      <c r="A3991" s="2">
        <f>IF(OR(A3990&gt;=2^I$9,C3990&lt;=VrefLow),"",A3990+1)</f>
        <v>3988</v>
      </c>
      <c r="B3991" s="6">
        <f>IF(OR(A3990&gt;=2^I$9,C3990&lt;=VrefLow),"",IF(B3990&lt;=0,"",(B3990-(M$6/(2^I$9)))))</f>
        <v>0.17031249999961517</v>
      </c>
      <c r="C3991" s="6">
        <f>IF(OR(A3990&gt;=2^I$9,C3990&lt;=VrefLow),"",(B3991*M$12)/(M$9+M$12))</f>
        <v>6.7030028236164788E-2</v>
      </c>
      <c r="D3991" s="4">
        <f>IF(OR(A3990&gt;=2^I$9,C3990&lt;=VrefLow),"",ROUND(((C3991-VrefLow)*(2^REsolution))/(VrefHigh-VrefLow),0))</f>
        <v>102</v>
      </c>
      <c r="E3991" s="5" t="str">
        <f>IF(OR(A3990&gt;=2^I$9,C3990&lt;=VrefLow),"",DEC2BIN((MOD(D3991,4096)/512),3)&amp;DEC2BIN(MOD(D3991,512),9))</f>
        <v>000001100110</v>
      </c>
      <c r="F3991" s="1" t="str">
        <f>IF(OR(A3990&gt;=2^I$9,C3990&lt;=VrefLow),"",DEC2HEX(D3991,4))</f>
        <v>0066</v>
      </c>
    </row>
    <row r="3992" spans="1:6" x14ac:dyDescent="0.25">
      <c r="A3992" s="2">
        <f>IF(OR(A3991&gt;=2^I$9,C3991&lt;=VrefLow),"",A3991+1)</f>
        <v>3989</v>
      </c>
      <c r="B3992" s="6">
        <f>IF(OR(A3991&gt;=2^I$9,C3991&lt;=VrefLow),"",IF(B3991&lt;=0,"",(B3991-(M$6/(2^I$9)))))</f>
        <v>0.16874999999961518</v>
      </c>
      <c r="C3992" s="6">
        <f>IF(OR(A3991&gt;=2^I$9,C3991&lt;=VrefLow),"",(B3992*M$12)/(M$9+M$12))</f>
        <v>6.6415073848675649E-2</v>
      </c>
      <c r="D3992" s="4">
        <f>IF(OR(A3991&gt;=2^I$9,C3991&lt;=VrefLow),"",ROUND(((C3992-VrefLow)*(2^REsolution))/(VrefHigh-VrefLow),0))</f>
        <v>101</v>
      </c>
      <c r="E3992" s="5" t="str">
        <f>IF(OR(A3991&gt;=2^I$9,C3991&lt;=VrefLow),"",DEC2BIN((MOD(D3992,4096)/512),3)&amp;DEC2BIN(MOD(D3992,512),9))</f>
        <v>000001100101</v>
      </c>
      <c r="F3992" s="1" t="str">
        <f>IF(OR(A3991&gt;=2^I$9,C3991&lt;=VrefLow),"",DEC2HEX(D3992,4))</f>
        <v>0065</v>
      </c>
    </row>
    <row r="3993" spans="1:6" x14ac:dyDescent="0.25">
      <c r="A3993" s="2">
        <f>IF(OR(A3992&gt;=2^I$9,C3992&lt;=VrefLow),"",A3992+1)</f>
        <v>3990</v>
      </c>
      <c r="B3993" s="6">
        <f>IF(OR(A3992&gt;=2^I$9,C3992&lt;=VrefLow),"",IF(B3992&lt;=0,"",(B3992-(M$6/(2^I$9)))))</f>
        <v>0.16718749999961519</v>
      </c>
      <c r="C3993" s="6">
        <f>IF(OR(A3992&gt;=2^I$9,C3992&lt;=VrefLow),"",(B3993*M$12)/(M$9+M$12))</f>
        <v>6.5800119461186524E-2</v>
      </c>
      <c r="D3993" s="4">
        <f>IF(OR(A3992&gt;=2^I$9,C3992&lt;=VrefLow),"",ROUND(((C3993-VrefLow)*(2^REsolution))/(VrefHigh-VrefLow),0))</f>
        <v>100</v>
      </c>
      <c r="E3993" s="5" t="str">
        <f>IF(OR(A3992&gt;=2^I$9,C3992&lt;=VrefLow),"",DEC2BIN((MOD(D3993,4096)/512),3)&amp;DEC2BIN(MOD(D3993,512),9))</f>
        <v>000001100100</v>
      </c>
      <c r="F3993" s="1" t="str">
        <f>IF(OR(A3992&gt;=2^I$9,C3992&lt;=VrefLow),"",DEC2HEX(D3993,4))</f>
        <v>0064</v>
      </c>
    </row>
    <row r="3994" spans="1:6" x14ac:dyDescent="0.25">
      <c r="A3994" s="2">
        <f>IF(OR(A3993&gt;=2^I$9,C3993&lt;=VrefLow),"",A3993+1)</f>
        <v>3991</v>
      </c>
      <c r="B3994" s="6">
        <f>IF(OR(A3993&gt;=2^I$9,C3993&lt;=VrefLow),"",IF(B3993&lt;=0,"",(B3993-(M$6/(2^I$9)))))</f>
        <v>0.16562499999961519</v>
      </c>
      <c r="C3994" s="6">
        <f>IF(OR(A3993&gt;=2^I$9,C3993&lt;=VrefLow),"",(B3994*M$12)/(M$9+M$12))</f>
        <v>6.5185165073697371E-2</v>
      </c>
      <c r="D3994" s="4">
        <f>IF(OR(A3993&gt;=2^I$9,C3993&lt;=VrefLow),"",ROUND(((C3994-VrefLow)*(2^REsolution))/(VrefHigh-VrefLow),0))</f>
        <v>99</v>
      </c>
      <c r="E3994" s="5" t="str">
        <f>IF(OR(A3993&gt;=2^I$9,C3993&lt;=VrefLow),"",DEC2BIN((MOD(D3994,4096)/512),3)&amp;DEC2BIN(MOD(D3994,512),9))</f>
        <v>000001100011</v>
      </c>
      <c r="F3994" s="1" t="str">
        <f>IF(OR(A3993&gt;=2^I$9,C3993&lt;=VrefLow),"",DEC2HEX(D3994,4))</f>
        <v>0063</v>
      </c>
    </row>
    <row r="3995" spans="1:6" x14ac:dyDescent="0.25">
      <c r="A3995" s="2">
        <f>IF(OR(A3994&gt;=2^I$9,C3994&lt;=VrefLow),"",A3994+1)</f>
        <v>3992</v>
      </c>
      <c r="B3995" s="6">
        <f>IF(OR(A3994&gt;=2^I$9,C3994&lt;=VrefLow),"",IF(B3994&lt;=0,"",(B3994-(M$6/(2^I$9)))))</f>
        <v>0.1640624999996152</v>
      </c>
      <c r="C3995" s="6">
        <f>IF(OR(A3994&gt;=2^I$9,C3994&lt;=VrefLow),"",(B3995*M$12)/(M$9+M$12))</f>
        <v>6.4570210686208246E-2</v>
      </c>
      <c r="D3995" s="4">
        <f>IF(OR(A3994&gt;=2^I$9,C3994&lt;=VrefLow),"",ROUND(((C3995-VrefLow)*(2^REsolution))/(VrefHigh-VrefLow),0))</f>
        <v>98</v>
      </c>
      <c r="E3995" s="5" t="str">
        <f>IF(OR(A3994&gt;=2^I$9,C3994&lt;=VrefLow),"",DEC2BIN((MOD(D3995,4096)/512),3)&amp;DEC2BIN(MOD(D3995,512),9))</f>
        <v>000001100010</v>
      </c>
      <c r="F3995" s="1" t="str">
        <f>IF(OR(A3994&gt;=2^I$9,C3994&lt;=VrefLow),"",DEC2HEX(D3995,4))</f>
        <v>0062</v>
      </c>
    </row>
    <row r="3996" spans="1:6" x14ac:dyDescent="0.25">
      <c r="A3996" s="2">
        <f>IF(OR(A3995&gt;=2^I$9,C3995&lt;=VrefLow),"",A3995+1)</f>
        <v>3993</v>
      </c>
      <c r="B3996" s="6">
        <f>IF(OR(A3995&gt;=2^I$9,C3995&lt;=VrefLow),"",IF(B3995&lt;=0,"",(B3995-(M$6/(2^I$9)))))</f>
        <v>0.1624999999996152</v>
      </c>
      <c r="C3996" s="6">
        <f>IF(OR(A3995&gt;=2^I$9,C3995&lt;=VrefLow),"",(B3996*M$12)/(M$9+M$12))</f>
        <v>6.3955256298719107E-2</v>
      </c>
      <c r="D3996" s="4">
        <f>IF(OR(A3995&gt;=2^I$9,C3995&lt;=VrefLow),"",ROUND(((C3996-VrefLow)*(2^REsolution))/(VrefHigh-VrefLow),0))</f>
        <v>97</v>
      </c>
      <c r="E3996" s="5" t="str">
        <f>IF(OR(A3995&gt;=2^I$9,C3995&lt;=VrefLow),"",DEC2BIN((MOD(D3996,4096)/512),3)&amp;DEC2BIN(MOD(D3996,512),9))</f>
        <v>000001100001</v>
      </c>
      <c r="F3996" s="1" t="str">
        <f>IF(OR(A3995&gt;=2^I$9,C3995&lt;=VrefLow),"",DEC2HEX(D3996,4))</f>
        <v>0061</v>
      </c>
    </row>
    <row r="3997" spans="1:6" x14ac:dyDescent="0.25">
      <c r="A3997" s="2">
        <f>IF(OR(A3996&gt;=2^I$9,C3996&lt;=VrefLow),"",A3996+1)</f>
        <v>3994</v>
      </c>
      <c r="B3997" s="6">
        <f>IF(OR(A3996&gt;=2^I$9,C3996&lt;=VrefLow),"",IF(B3996&lt;=0,"",(B3996-(M$6/(2^I$9)))))</f>
        <v>0.16093749999961521</v>
      </c>
      <c r="C3997" s="6">
        <f>IF(OR(A3996&gt;=2^I$9,C3996&lt;=VrefLow),"",(B3997*M$12)/(M$9+M$12))</f>
        <v>6.3340301911229954E-2</v>
      </c>
      <c r="D3997" s="4">
        <f>IF(OR(A3996&gt;=2^I$9,C3996&lt;=VrefLow),"",ROUND(((C3997-VrefLow)*(2^REsolution))/(VrefHigh-VrefLow),0))</f>
        <v>96</v>
      </c>
      <c r="E3997" s="5" t="str">
        <f>IF(OR(A3996&gt;=2^I$9,C3996&lt;=VrefLow),"",DEC2BIN((MOD(D3997,4096)/512),3)&amp;DEC2BIN(MOD(D3997,512),9))</f>
        <v>000001100000</v>
      </c>
      <c r="F3997" s="1" t="str">
        <f>IF(OR(A3996&gt;=2^I$9,C3996&lt;=VrefLow),"",DEC2HEX(D3997,4))</f>
        <v>0060</v>
      </c>
    </row>
    <row r="3998" spans="1:6" x14ac:dyDescent="0.25">
      <c r="A3998" s="2">
        <f>IF(OR(A3997&gt;=2^I$9,C3997&lt;=VrefLow),"",A3997+1)</f>
        <v>3995</v>
      </c>
      <c r="B3998" s="6">
        <f>IF(OR(A3997&gt;=2^I$9,C3997&lt;=VrefLow),"",IF(B3997&lt;=0,"",(B3997-(M$6/(2^I$9)))))</f>
        <v>0.15937499999961521</v>
      </c>
      <c r="C3998" s="6">
        <f>IF(OR(A3997&gt;=2^I$9,C3997&lt;=VrefLow),"",(B3998*M$12)/(M$9+M$12))</f>
        <v>6.2725347523740829E-2</v>
      </c>
      <c r="D3998" s="4">
        <f>IF(OR(A3997&gt;=2^I$9,C3997&lt;=VrefLow),"",ROUND(((C3998-VrefLow)*(2^REsolution))/(VrefHigh-VrefLow),0))</f>
        <v>95</v>
      </c>
      <c r="E3998" s="5" t="str">
        <f>IF(OR(A3997&gt;=2^I$9,C3997&lt;=VrefLow),"",DEC2BIN((MOD(D3998,4096)/512),3)&amp;DEC2BIN(MOD(D3998,512),9))</f>
        <v>000001011111</v>
      </c>
      <c r="F3998" s="1" t="str">
        <f>IF(OR(A3997&gt;=2^I$9,C3997&lt;=VrefLow),"",DEC2HEX(D3998,4))</f>
        <v>005F</v>
      </c>
    </row>
    <row r="3999" spans="1:6" x14ac:dyDescent="0.25">
      <c r="A3999" s="2">
        <f>IF(OR(A3998&gt;=2^I$9,C3998&lt;=VrefLow),"",A3998+1)</f>
        <v>3996</v>
      </c>
      <c r="B3999" s="6">
        <f>IF(OR(A3998&gt;=2^I$9,C3998&lt;=VrefLow),"",IF(B3998&lt;=0,"",(B3998-(M$6/(2^I$9)))))</f>
        <v>0.15781249999961522</v>
      </c>
      <c r="C3999" s="6">
        <f>IF(OR(A3998&gt;=2^I$9,C3998&lt;=VrefLow),"",(B3999*M$12)/(M$9+M$12))</f>
        <v>6.211039313625169E-2</v>
      </c>
      <c r="D3999" s="4">
        <f>IF(OR(A3998&gt;=2^I$9,C3998&lt;=VrefLow),"",ROUND(((C3999-VrefLow)*(2^REsolution))/(VrefHigh-VrefLow),0))</f>
        <v>94</v>
      </c>
      <c r="E3999" s="5" t="str">
        <f>IF(OR(A3998&gt;=2^I$9,C3998&lt;=VrefLow),"",DEC2BIN((MOD(D3999,4096)/512),3)&amp;DEC2BIN(MOD(D3999,512),9))</f>
        <v>000001011110</v>
      </c>
      <c r="F3999" s="1" t="str">
        <f>IF(OR(A3998&gt;=2^I$9,C3998&lt;=VrefLow),"",DEC2HEX(D3999,4))</f>
        <v>005E</v>
      </c>
    </row>
    <row r="4000" spans="1:6" x14ac:dyDescent="0.25">
      <c r="A4000" s="2">
        <f>IF(OR(A3999&gt;=2^I$9,C3999&lt;=VrefLow),"",A3999+1)</f>
        <v>3997</v>
      </c>
      <c r="B4000" s="6">
        <f>IF(OR(A3999&gt;=2^I$9,C3999&lt;=VrefLow),"",IF(B3999&lt;=0,"",(B3999-(M$6/(2^I$9)))))</f>
        <v>0.15624999999961522</v>
      </c>
      <c r="C4000" s="6">
        <f>IF(OR(A3999&gt;=2^I$9,C3999&lt;=VrefLow),"",(B4000*M$12)/(M$9+M$12))</f>
        <v>6.1495438748762545E-2</v>
      </c>
      <c r="D4000" s="4">
        <f>IF(OR(A3999&gt;=2^I$9,C3999&lt;=VrefLow),"",ROUND(((C4000-VrefLow)*(2^REsolution))/(VrefHigh-VrefLow),0))</f>
        <v>93</v>
      </c>
      <c r="E4000" s="5" t="str">
        <f>IF(OR(A3999&gt;=2^I$9,C3999&lt;=VrefLow),"",DEC2BIN((MOD(D4000,4096)/512),3)&amp;DEC2BIN(MOD(D4000,512),9))</f>
        <v>000001011101</v>
      </c>
      <c r="F4000" s="1" t="str">
        <f>IF(OR(A3999&gt;=2^I$9,C3999&lt;=VrefLow),"",DEC2HEX(D4000,4))</f>
        <v>005D</v>
      </c>
    </row>
    <row r="4001" spans="1:6" x14ac:dyDescent="0.25">
      <c r="A4001" s="2">
        <f>IF(OR(A4000&gt;=2^I$9,C4000&lt;=VrefLow),"",A4000+1)</f>
        <v>3998</v>
      </c>
      <c r="B4001" s="6">
        <f>IF(OR(A4000&gt;=2^I$9,C4000&lt;=VrefLow),"",IF(B4000&lt;=0,"",(B4000-(M$6/(2^I$9)))))</f>
        <v>0.15468749999961523</v>
      </c>
      <c r="C4001" s="6">
        <f>IF(OR(A4000&gt;=2^I$9,C4000&lt;=VrefLow),"",(B4001*M$12)/(M$9+M$12))</f>
        <v>6.0880484361273413E-2</v>
      </c>
      <c r="D4001" s="4">
        <f>IF(OR(A4000&gt;=2^I$9,C4000&lt;=VrefLow),"",ROUND(((C4001-VrefLow)*(2^REsolution))/(VrefHigh-VrefLow),0))</f>
        <v>92</v>
      </c>
      <c r="E4001" s="5" t="str">
        <f>IF(OR(A4000&gt;=2^I$9,C4000&lt;=VrefLow),"",DEC2BIN((MOD(D4001,4096)/512),3)&amp;DEC2BIN(MOD(D4001,512),9))</f>
        <v>000001011100</v>
      </c>
      <c r="F4001" s="1" t="str">
        <f>IF(OR(A4000&gt;=2^I$9,C4000&lt;=VrefLow),"",DEC2HEX(D4001,4))</f>
        <v>005C</v>
      </c>
    </row>
    <row r="4002" spans="1:6" x14ac:dyDescent="0.25">
      <c r="A4002" s="2">
        <f>IF(OR(A4001&gt;=2^I$9,C4001&lt;=VrefLow),"",A4001+1)</f>
        <v>3999</v>
      </c>
      <c r="B4002" s="6">
        <f>IF(OR(A4001&gt;=2^I$9,C4001&lt;=VrefLow),"",IF(B4001&lt;=0,"",(B4001-(M$6/(2^I$9)))))</f>
        <v>0.15312499999961524</v>
      </c>
      <c r="C4002" s="6">
        <f>IF(OR(A4001&gt;=2^I$9,C4001&lt;=VrefLow),"",(B4002*M$12)/(M$9+M$12))</f>
        <v>6.0265529973784274E-2</v>
      </c>
      <c r="D4002" s="4">
        <f>IF(OR(A4001&gt;=2^I$9,C4001&lt;=VrefLow),"",ROUND(((C4002-VrefLow)*(2^REsolution))/(VrefHigh-VrefLow),0))</f>
        <v>91</v>
      </c>
      <c r="E4002" s="5" t="str">
        <f>IF(OR(A4001&gt;=2^I$9,C4001&lt;=VrefLow),"",DEC2BIN((MOD(D4002,4096)/512),3)&amp;DEC2BIN(MOD(D4002,512),9))</f>
        <v>000001011011</v>
      </c>
      <c r="F4002" s="1" t="str">
        <f>IF(OR(A4001&gt;=2^I$9,C4001&lt;=VrefLow),"",DEC2HEX(D4002,4))</f>
        <v>005B</v>
      </c>
    </row>
    <row r="4003" spans="1:6" x14ac:dyDescent="0.25">
      <c r="A4003" s="2">
        <f>IF(OR(A4002&gt;=2^I$9,C4002&lt;=VrefLow),"",A4002+1)</f>
        <v>4000</v>
      </c>
      <c r="B4003" s="6">
        <f>IF(OR(A4002&gt;=2^I$9,C4002&lt;=VrefLow),"",IF(B4002&lt;=0,"",(B4002-(M$6/(2^I$9)))))</f>
        <v>0.15156249999961524</v>
      </c>
      <c r="C4003" s="6">
        <f>IF(OR(A4002&gt;=2^I$9,C4002&lt;=VrefLow),"",(B4003*M$12)/(M$9+M$12))</f>
        <v>5.9650575586295142E-2</v>
      </c>
      <c r="D4003" s="4">
        <f>IF(OR(A4002&gt;=2^I$9,C4002&lt;=VrefLow),"",ROUND(((C4003-VrefLow)*(2^REsolution))/(VrefHigh-VrefLow),0))</f>
        <v>90</v>
      </c>
      <c r="E4003" s="5" t="str">
        <f>IF(OR(A4002&gt;=2^I$9,C4002&lt;=VrefLow),"",DEC2BIN((MOD(D4003,4096)/512),3)&amp;DEC2BIN(MOD(D4003,512),9))</f>
        <v>000001011010</v>
      </c>
      <c r="F4003" s="1" t="str">
        <f>IF(OR(A4002&gt;=2^I$9,C4002&lt;=VrefLow),"",DEC2HEX(D4003,4))</f>
        <v>005A</v>
      </c>
    </row>
    <row r="4004" spans="1:6" x14ac:dyDescent="0.25">
      <c r="A4004" s="2">
        <f>IF(OR(A4003&gt;=2^I$9,C4003&lt;=VrefLow),"",A4003+1)</f>
        <v>4001</v>
      </c>
      <c r="B4004" s="6">
        <f>IF(OR(A4003&gt;=2^I$9,C4003&lt;=VrefLow),"",IF(B4003&lt;=0,"",(B4003-(M$6/(2^I$9)))))</f>
        <v>0.14999999999961525</v>
      </c>
      <c r="C4004" s="6">
        <f>IF(OR(A4003&gt;=2^I$9,C4003&lt;=VrefLow),"",(B4004*M$12)/(M$9+M$12))</f>
        <v>5.9035621198806003E-2</v>
      </c>
      <c r="D4004" s="4">
        <f>IF(OR(A4003&gt;=2^I$9,C4003&lt;=VrefLow),"",ROUND(((C4004-VrefLow)*(2^REsolution))/(VrefHigh-VrefLow),0))</f>
        <v>90</v>
      </c>
      <c r="E4004" s="5" t="str">
        <f>IF(OR(A4003&gt;=2^I$9,C4003&lt;=VrefLow),"",DEC2BIN((MOD(D4004,4096)/512),3)&amp;DEC2BIN(MOD(D4004,512),9))</f>
        <v>000001011010</v>
      </c>
      <c r="F4004" s="1" t="str">
        <f>IF(OR(A4003&gt;=2^I$9,C4003&lt;=VrefLow),"",DEC2HEX(D4004,4))</f>
        <v>005A</v>
      </c>
    </row>
    <row r="4005" spans="1:6" x14ac:dyDescent="0.25">
      <c r="A4005" s="2">
        <f>IF(OR(A4004&gt;=2^I$9,C4004&lt;=VrefLow),"",A4004+1)</f>
        <v>4002</v>
      </c>
      <c r="B4005" s="6">
        <f>IF(OR(A4004&gt;=2^I$9,C4004&lt;=VrefLow),"",IF(B4004&lt;=0,"",(B4004-(M$6/(2^I$9)))))</f>
        <v>0.14843749999961525</v>
      </c>
      <c r="C4005" s="6">
        <f>IF(OR(A4004&gt;=2^I$9,C4004&lt;=VrefLow),"",(B4005*M$12)/(M$9+M$12))</f>
        <v>5.8420666811316857E-2</v>
      </c>
      <c r="D4005" s="4">
        <f>IF(OR(A4004&gt;=2^I$9,C4004&lt;=VrefLow),"",ROUND(((C4005-VrefLow)*(2^REsolution))/(VrefHigh-VrefLow),0))</f>
        <v>89</v>
      </c>
      <c r="E4005" s="5" t="str">
        <f>IF(OR(A4004&gt;=2^I$9,C4004&lt;=VrefLow),"",DEC2BIN((MOD(D4005,4096)/512),3)&amp;DEC2BIN(MOD(D4005,512),9))</f>
        <v>000001011001</v>
      </c>
      <c r="F4005" s="1" t="str">
        <f>IF(OR(A4004&gt;=2^I$9,C4004&lt;=VrefLow),"",DEC2HEX(D4005,4))</f>
        <v>0059</v>
      </c>
    </row>
    <row r="4006" spans="1:6" x14ac:dyDescent="0.25">
      <c r="A4006" s="2">
        <f>IF(OR(A4005&gt;=2^I$9,C4005&lt;=VrefLow),"",A4005+1)</f>
        <v>4003</v>
      </c>
      <c r="B4006" s="6">
        <f>IF(OR(A4005&gt;=2^I$9,C4005&lt;=VrefLow),"",IF(B4005&lt;=0,"",(B4005-(M$6/(2^I$9)))))</f>
        <v>0.14687499999961526</v>
      </c>
      <c r="C4006" s="6">
        <f>IF(OR(A4005&gt;=2^I$9,C4005&lt;=VrefLow),"",(B4006*M$12)/(M$9+M$12))</f>
        <v>5.7805712423827725E-2</v>
      </c>
      <c r="D4006" s="4">
        <f>IF(OR(A4005&gt;=2^I$9,C4005&lt;=VrefLow),"",ROUND(((C4006-VrefLow)*(2^REsolution))/(VrefHigh-VrefLow),0))</f>
        <v>88</v>
      </c>
      <c r="E4006" s="5" t="str">
        <f>IF(OR(A4005&gt;=2^I$9,C4005&lt;=VrefLow),"",DEC2BIN((MOD(D4006,4096)/512),3)&amp;DEC2BIN(MOD(D4006,512),9))</f>
        <v>000001011000</v>
      </c>
      <c r="F4006" s="1" t="str">
        <f>IF(OR(A4005&gt;=2^I$9,C4005&lt;=VrefLow),"",DEC2HEX(D4006,4))</f>
        <v>0058</v>
      </c>
    </row>
    <row r="4007" spans="1:6" x14ac:dyDescent="0.25">
      <c r="A4007" s="2">
        <f>IF(OR(A4006&gt;=2^I$9,C4006&lt;=VrefLow),"",A4006+1)</f>
        <v>4004</v>
      </c>
      <c r="B4007" s="6">
        <f>IF(OR(A4006&gt;=2^I$9,C4006&lt;=VrefLow),"",IF(B4006&lt;=0,"",(B4006-(M$6/(2^I$9)))))</f>
        <v>0.14531249999961526</v>
      </c>
      <c r="C4007" s="6">
        <f>IF(OR(A4006&gt;=2^I$9,C4006&lt;=VrefLow),"",(B4007*M$12)/(M$9+M$12))</f>
        <v>5.7190758036338586E-2</v>
      </c>
      <c r="D4007" s="4">
        <f>IF(OR(A4006&gt;=2^I$9,C4006&lt;=VrefLow),"",ROUND(((C4007-VrefLow)*(2^REsolution))/(VrefHigh-VrefLow),0))</f>
        <v>87</v>
      </c>
      <c r="E4007" s="5" t="str">
        <f>IF(OR(A4006&gt;=2^I$9,C4006&lt;=VrefLow),"",DEC2BIN((MOD(D4007,4096)/512),3)&amp;DEC2BIN(MOD(D4007,512),9))</f>
        <v>000001010111</v>
      </c>
      <c r="F4007" s="1" t="str">
        <f>IF(OR(A4006&gt;=2^I$9,C4006&lt;=VrefLow),"",DEC2HEX(D4007,4))</f>
        <v>0057</v>
      </c>
    </row>
    <row r="4008" spans="1:6" x14ac:dyDescent="0.25">
      <c r="A4008" s="2">
        <f>IF(OR(A4007&gt;=2^I$9,C4007&lt;=VrefLow),"",A4007+1)</f>
        <v>4005</v>
      </c>
      <c r="B4008" s="6">
        <f>IF(OR(A4007&gt;=2^I$9,C4007&lt;=VrefLow),"",IF(B4007&lt;=0,"",(B4007-(M$6/(2^I$9)))))</f>
        <v>0.14374999999961527</v>
      </c>
      <c r="C4008" s="6">
        <f>IF(OR(A4007&gt;=2^I$9,C4007&lt;=VrefLow),"",(B4008*M$12)/(M$9+M$12))</f>
        <v>5.6575803648849454E-2</v>
      </c>
      <c r="D4008" s="4">
        <f>IF(OR(A4007&gt;=2^I$9,C4007&lt;=VrefLow),"",ROUND(((C4008-VrefLow)*(2^REsolution))/(VrefHigh-VrefLow),0))</f>
        <v>86</v>
      </c>
      <c r="E4008" s="5" t="str">
        <f>IF(OR(A4007&gt;=2^I$9,C4007&lt;=VrefLow),"",DEC2BIN((MOD(D4008,4096)/512),3)&amp;DEC2BIN(MOD(D4008,512),9))</f>
        <v>000001010110</v>
      </c>
      <c r="F4008" s="1" t="str">
        <f>IF(OR(A4007&gt;=2^I$9,C4007&lt;=VrefLow),"",DEC2HEX(D4008,4))</f>
        <v>0056</v>
      </c>
    </row>
    <row r="4009" spans="1:6" x14ac:dyDescent="0.25">
      <c r="A4009" s="2">
        <f>IF(OR(A4008&gt;=2^I$9,C4008&lt;=VrefLow),"",A4008+1)</f>
        <v>4006</v>
      </c>
      <c r="B4009" s="6">
        <f>IF(OR(A4008&gt;=2^I$9,C4008&lt;=VrefLow),"",IF(B4008&lt;=0,"",(B4008-(M$6/(2^I$9)))))</f>
        <v>0.14218749999961527</v>
      </c>
      <c r="C4009" s="6">
        <f>IF(OR(A4008&gt;=2^I$9,C4008&lt;=VrefLow),"",(B4009*M$12)/(M$9+M$12))</f>
        <v>5.5960849261360315E-2</v>
      </c>
      <c r="D4009" s="4">
        <f>IF(OR(A4008&gt;=2^I$9,C4008&lt;=VrefLow),"",ROUND(((C4009-VrefLow)*(2^REsolution))/(VrefHigh-VrefLow),0))</f>
        <v>85</v>
      </c>
      <c r="E4009" s="5" t="str">
        <f>IF(OR(A4008&gt;=2^I$9,C4008&lt;=VrefLow),"",DEC2BIN((MOD(D4009,4096)/512),3)&amp;DEC2BIN(MOD(D4009,512),9))</f>
        <v>000001010101</v>
      </c>
      <c r="F4009" s="1" t="str">
        <f>IF(OR(A4008&gt;=2^I$9,C4008&lt;=VrefLow),"",DEC2HEX(D4009,4))</f>
        <v>0055</v>
      </c>
    </row>
    <row r="4010" spans="1:6" x14ac:dyDescent="0.25">
      <c r="A4010" s="2">
        <f>IF(OR(A4009&gt;=2^I$9,C4009&lt;=VrefLow),"",A4009+1)</f>
        <v>4007</v>
      </c>
      <c r="B4010" s="6">
        <f>IF(OR(A4009&gt;=2^I$9,C4009&lt;=VrefLow),"",IF(B4009&lt;=0,"",(B4009-(M$6/(2^I$9)))))</f>
        <v>0.14062499999961528</v>
      </c>
      <c r="C4010" s="6">
        <f>IF(OR(A4009&gt;=2^I$9,C4009&lt;=VrefLow),"",(B4010*M$12)/(M$9+M$12))</f>
        <v>5.5345894873871176E-2</v>
      </c>
      <c r="D4010" s="4">
        <f>IF(OR(A4009&gt;=2^I$9,C4009&lt;=VrefLow),"",ROUND(((C4010-VrefLow)*(2^REsolution))/(VrefHigh-VrefLow),0))</f>
        <v>84</v>
      </c>
      <c r="E4010" s="5" t="str">
        <f>IF(OR(A4009&gt;=2^I$9,C4009&lt;=VrefLow),"",DEC2BIN((MOD(D4010,4096)/512),3)&amp;DEC2BIN(MOD(D4010,512),9))</f>
        <v>000001010100</v>
      </c>
      <c r="F4010" s="1" t="str">
        <f>IF(OR(A4009&gt;=2^I$9,C4009&lt;=VrefLow),"",DEC2HEX(D4010,4))</f>
        <v>0054</v>
      </c>
    </row>
    <row r="4011" spans="1:6" x14ac:dyDescent="0.25">
      <c r="A4011" s="2">
        <f>IF(OR(A4010&gt;=2^I$9,C4010&lt;=VrefLow),"",A4010+1)</f>
        <v>4008</v>
      </c>
      <c r="B4011" s="6">
        <f>IF(OR(A4010&gt;=2^I$9,C4010&lt;=VrefLow),"",IF(B4010&lt;=0,"",(B4010-(M$6/(2^I$9)))))</f>
        <v>0.13906249999961529</v>
      </c>
      <c r="C4011" s="6">
        <f>IF(OR(A4010&gt;=2^I$9,C4010&lt;=VrefLow),"",(B4011*M$12)/(M$9+M$12))</f>
        <v>5.4730940486382038E-2</v>
      </c>
      <c r="D4011" s="4">
        <f>IF(OR(A4010&gt;=2^I$9,C4010&lt;=VrefLow),"",ROUND(((C4011-VrefLow)*(2^REsolution))/(VrefHigh-VrefLow),0))</f>
        <v>83</v>
      </c>
      <c r="E4011" s="5" t="str">
        <f>IF(OR(A4010&gt;=2^I$9,C4010&lt;=VrefLow),"",DEC2BIN((MOD(D4011,4096)/512),3)&amp;DEC2BIN(MOD(D4011,512),9))</f>
        <v>000001010011</v>
      </c>
      <c r="F4011" s="1" t="str">
        <f>IF(OR(A4010&gt;=2^I$9,C4010&lt;=VrefLow),"",DEC2HEX(D4011,4))</f>
        <v>0053</v>
      </c>
    </row>
    <row r="4012" spans="1:6" x14ac:dyDescent="0.25">
      <c r="A4012" s="2">
        <f>IF(OR(A4011&gt;=2^I$9,C4011&lt;=VrefLow),"",A4011+1)</f>
        <v>4009</v>
      </c>
      <c r="B4012" s="6">
        <f>IF(OR(A4011&gt;=2^I$9,C4011&lt;=VrefLow),"",IF(B4011&lt;=0,"",(B4011-(M$6/(2^I$9)))))</f>
        <v>0.13749999999961529</v>
      </c>
      <c r="C4012" s="6">
        <f>IF(OR(A4011&gt;=2^I$9,C4011&lt;=VrefLow),"",(B4012*M$12)/(M$9+M$12))</f>
        <v>5.4115986098892899E-2</v>
      </c>
      <c r="D4012" s="4">
        <f>IF(OR(A4011&gt;=2^I$9,C4011&lt;=VrefLow),"",ROUND(((C4012-VrefLow)*(2^REsolution))/(VrefHigh-VrefLow),0))</f>
        <v>82</v>
      </c>
      <c r="E4012" s="5" t="str">
        <f>IF(OR(A4011&gt;=2^I$9,C4011&lt;=VrefLow),"",DEC2BIN((MOD(D4012,4096)/512),3)&amp;DEC2BIN(MOD(D4012,512),9))</f>
        <v>000001010010</v>
      </c>
      <c r="F4012" s="1" t="str">
        <f>IF(OR(A4011&gt;=2^I$9,C4011&lt;=VrefLow),"",DEC2HEX(D4012,4))</f>
        <v>0052</v>
      </c>
    </row>
    <row r="4013" spans="1:6" x14ac:dyDescent="0.25">
      <c r="A4013" s="2">
        <f>IF(OR(A4012&gt;=2^I$9,C4012&lt;=VrefLow),"",A4012+1)</f>
        <v>4010</v>
      </c>
      <c r="B4013" s="6">
        <f>IF(OR(A4012&gt;=2^I$9,C4012&lt;=VrefLow),"",IF(B4012&lt;=0,"",(B4012-(M$6/(2^I$9)))))</f>
        <v>0.1359374999996153</v>
      </c>
      <c r="C4013" s="6">
        <f>IF(OR(A4012&gt;=2^I$9,C4012&lt;=VrefLow),"",(B4013*M$12)/(M$9+M$12))</f>
        <v>5.350103171140376E-2</v>
      </c>
      <c r="D4013" s="4">
        <f>IF(OR(A4012&gt;=2^I$9,C4012&lt;=VrefLow),"",ROUND(((C4013-VrefLow)*(2^REsolution))/(VrefHigh-VrefLow),0))</f>
        <v>81</v>
      </c>
      <c r="E4013" s="5" t="str">
        <f>IF(OR(A4012&gt;=2^I$9,C4012&lt;=VrefLow),"",DEC2BIN((MOD(D4013,4096)/512),3)&amp;DEC2BIN(MOD(D4013,512),9))</f>
        <v>000001010001</v>
      </c>
      <c r="F4013" s="1" t="str">
        <f>IF(OR(A4012&gt;=2^I$9,C4012&lt;=VrefLow),"",DEC2HEX(D4013,4))</f>
        <v>0051</v>
      </c>
    </row>
    <row r="4014" spans="1:6" x14ac:dyDescent="0.25">
      <c r="A4014" s="2">
        <f>IF(OR(A4013&gt;=2^I$9,C4013&lt;=VrefLow),"",A4013+1)</f>
        <v>4011</v>
      </c>
      <c r="B4014" s="6">
        <f>IF(OR(A4013&gt;=2^I$9,C4013&lt;=VrefLow),"",IF(B4013&lt;=0,"",(B4013-(M$6/(2^I$9)))))</f>
        <v>0.1343749999996153</v>
      </c>
      <c r="C4014" s="6">
        <f>IF(OR(A4013&gt;=2^I$9,C4013&lt;=VrefLow),"",(B4014*M$12)/(M$9+M$12))</f>
        <v>5.2886077323914628E-2</v>
      </c>
      <c r="D4014" s="4">
        <f>IF(OR(A4013&gt;=2^I$9,C4013&lt;=VrefLow),"",ROUND(((C4014-VrefLow)*(2^REsolution))/(VrefHigh-VrefLow),0))</f>
        <v>80</v>
      </c>
      <c r="E4014" s="5" t="str">
        <f>IF(OR(A4013&gt;=2^I$9,C4013&lt;=VrefLow),"",DEC2BIN((MOD(D4014,4096)/512),3)&amp;DEC2BIN(MOD(D4014,512),9))</f>
        <v>000001010000</v>
      </c>
      <c r="F4014" s="1" t="str">
        <f>IF(OR(A4013&gt;=2^I$9,C4013&lt;=VrefLow),"",DEC2HEX(D4014,4))</f>
        <v>0050</v>
      </c>
    </row>
    <row r="4015" spans="1:6" x14ac:dyDescent="0.25">
      <c r="A4015" s="2">
        <f>IF(OR(A4014&gt;=2^I$9,C4014&lt;=VrefLow),"",A4014+1)</f>
        <v>4012</v>
      </c>
      <c r="B4015" s="6">
        <f>IF(OR(A4014&gt;=2^I$9,C4014&lt;=VrefLow),"",IF(B4014&lt;=0,"",(B4014-(M$6/(2^I$9)))))</f>
        <v>0.13281249999961531</v>
      </c>
      <c r="C4015" s="6">
        <f>IF(OR(A4014&gt;=2^I$9,C4014&lt;=VrefLow),"",(B4015*M$12)/(M$9+M$12))</f>
        <v>5.2271122936425482E-2</v>
      </c>
      <c r="D4015" s="4">
        <f>IF(OR(A4014&gt;=2^I$9,C4014&lt;=VrefLow),"",ROUND(((C4015-VrefLow)*(2^REsolution))/(VrefHigh-VrefLow),0))</f>
        <v>79</v>
      </c>
      <c r="E4015" s="5" t="str">
        <f>IF(OR(A4014&gt;=2^I$9,C4014&lt;=VrefLow),"",DEC2BIN((MOD(D4015,4096)/512),3)&amp;DEC2BIN(MOD(D4015,512),9))</f>
        <v>000001001111</v>
      </c>
      <c r="F4015" s="1" t="str">
        <f>IF(OR(A4014&gt;=2^I$9,C4014&lt;=VrefLow),"",DEC2HEX(D4015,4))</f>
        <v>004F</v>
      </c>
    </row>
    <row r="4016" spans="1:6" x14ac:dyDescent="0.25">
      <c r="A4016" s="2">
        <f>IF(OR(A4015&gt;=2^I$9,C4015&lt;=VrefLow),"",A4015+1)</f>
        <v>4013</v>
      </c>
      <c r="B4016" s="6">
        <f>IF(OR(A4015&gt;=2^I$9,C4015&lt;=VrefLow),"",IF(B4015&lt;=0,"",(B4015-(M$6/(2^I$9)))))</f>
        <v>0.13124999999961531</v>
      </c>
      <c r="C4016" s="6">
        <f>IF(OR(A4015&gt;=2^I$9,C4015&lt;=VrefLow),"",(B4016*M$12)/(M$9+M$12))</f>
        <v>5.165616854893635E-2</v>
      </c>
      <c r="D4016" s="4">
        <f>IF(OR(A4015&gt;=2^I$9,C4015&lt;=VrefLow),"",ROUND(((C4016-VrefLow)*(2^REsolution))/(VrefHigh-VrefLow),0))</f>
        <v>78</v>
      </c>
      <c r="E4016" s="5" t="str">
        <f>IF(OR(A4015&gt;=2^I$9,C4015&lt;=VrefLow),"",DEC2BIN((MOD(D4016,4096)/512),3)&amp;DEC2BIN(MOD(D4016,512),9))</f>
        <v>000001001110</v>
      </c>
      <c r="F4016" s="1" t="str">
        <f>IF(OR(A4015&gt;=2^I$9,C4015&lt;=VrefLow),"",DEC2HEX(D4016,4))</f>
        <v>004E</v>
      </c>
    </row>
    <row r="4017" spans="1:6" x14ac:dyDescent="0.25">
      <c r="A4017" s="2">
        <f>IF(OR(A4016&gt;=2^I$9,C4016&lt;=VrefLow),"",A4016+1)</f>
        <v>4014</v>
      </c>
      <c r="B4017" s="6">
        <f>IF(OR(A4016&gt;=2^I$9,C4016&lt;=VrefLow),"",IF(B4016&lt;=0,"",(B4016-(M$6/(2^I$9)))))</f>
        <v>0.12968749999961532</v>
      </c>
      <c r="C4017" s="6">
        <f>IF(OR(A4016&gt;=2^I$9,C4016&lt;=VrefLow),"",(B4017*M$12)/(M$9+M$12))</f>
        <v>5.1041214161447211E-2</v>
      </c>
      <c r="D4017" s="4">
        <f>IF(OR(A4016&gt;=2^I$9,C4016&lt;=VrefLow),"",ROUND(((C4017-VrefLow)*(2^REsolution))/(VrefHigh-VrefLow),0))</f>
        <v>77</v>
      </c>
      <c r="E4017" s="5" t="str">
        <f>IF(OR(A4016&gt;=2^I$9,C4016&lt;=VrefLow),"",DEC2BIN((MOD(D4017,4096)/512),3)&amp;DEC2BIN(MOD(D4017,512),9))</f>
        <v>000001001101</v>
      </c>
      <c r="F4017" s="1" t="str">
        <f>IF(OR(A4016&gt;=2^I$9,C4016&lt;=VrefLow),"",DEC2HEX(D4017,4))</f>
        <v>004D</v>
      </c>
    </row>
    <row r="4018" spans="1:6" x14ac:dyDescent="0.25">
      <c r="A4018" s="2">
        <f>IF(OR(A4017&gt;=2^I$9,C4017&lt;=VrefLow),"",A4017+1)</f>
        <v>4015</v>
      </c>
      <c r="B4018" s="6">
        <f>IF(OR(A4017&gt;=2^I$9,C4017&lt;=VrefLow),"",IF(B4017&lt;=0,"",(B4017-(M$6/(2^I$9)))))</f>
        <v>0.12812499999961532</v>
      </c>
      <c r="C4018" s="6">
        <f>IF(OR(A4017&gt;=2^I$9,C4017&lt;=VrefLow),"",(B4018*M$12)/(M$9+M$12))</f>
        <v>5.0426259773958072E-2</v>
      </c>
      <c r="D4018" s="4">
        <f>IF(OR(A4017&gt;=2^I$9,C4017&lt;=VrefLow),"",ROUND(((C4018-VrefLow)*(2^REsolution))/(VrefHigh-VrefLow),0))</f>
        <v>76</v>
      </c>
      <c r="E4018" s="5" t="str">
        <f>IF(OR(A4017&gt;=2^I$9,C4017&lt;=VrefLow),"",DEC2BIN((MOD(D4018,4096)/512),3)&amp;DEC2BIN(MOD(D4018,512),9))</f>
        <v>000001001100</v>
      </c>
      <c r="F4018" s="1" t="str">
        <f>IF(OR(A4017&gt;=2^I$9,C4017&lt;=VrefLow),"",DEC2HEX(D4018,4))</f>
        <v>004C</v>
      </c>
    </row>
    <row r="4019" spans="1:6" x14ac:dyDescent="0.25">
      <c r="A4019" s="2">
        <f>IF(OR(A4018&gt;=2^I$9,C4018&lt;=VrefLow),"",A4018+1)</f>
        <v>4016</v>
      </c>
      <c r="B4019" s="6">
        <f>IF(OR(A4018&gt;=2^I$9,C4018&lt;=VrefLow),"",IF(B4018&lt;=0,"",(B4018-(M$6/(2^I$9)))))</f>
        <v>0.12656249999961533</v>
      </c>
      <c r="C4019" s="6">
        <f>IF(OR(A4018&gt;=2^I$9,C4018&lt;=VrefLow),"",(B4019*M$12)/(M$9+M$12))</f>
        <v>4.9811305386468933E-2</v>
      </c>
      <c r="D4019" s="4">
        <f>IF(OR(A4018&gt;=2^I$9,C4018&lt;=VrefLow),"",ROUND(((C4019-VrefLow)*(2^REsolution))/(VrefHigh-VrefLow),0))</f>
        <v>76</v>
      </c>
      <c r="E4019" s="5" t="str">
        <f>IF(OR(A4018&gt;=2^I$9,C4018&lt;=VrefLow),"",DEC2BIN((MOD(D4019,4096)/512),3)&amp;DEC2BIN(MOD(D4019,512),9))</f>
        <v>000001001100</v>
      </c>
      <c r="F4019" s="1" t="str">
        <f>IF(OR(A4018&gt;=2^I$9,C4018&lt;=VrefLow),"",DEC2HEX(D4019,4))</f>
        <v>004C</v>
      </c>
    </row>
    <row r="4020" spans="1:6" x14ac:dyDescent="0.25">
      <c r="A4020" s="2">
        <f>IF(OR(A4019&gt;=2^I$9,C4019&lt;=VrefLow),"",A4019+1)</f>
        <v>4017</v>
      </c>
      <c r="B4020" s="6">
        <f>IF(OR(A4019&gt;=2^I$9,C4019&lt;=VrefLow),"",IF(B4019&lt;=0,"",(B4019-(M$6/(2^I$9)))))</f>
        <v>0.12499999999961534</v>
      </c>
      <c r="C4020" s="6">
        <f>IF(OR(A4019&gt;=2^I$9,C4019&lt;=VrefLow),"",(B4020*M$12)/(M$9+M$12))</f>
        <v>4.9196350998979795E-2</v>
      </c>
      <c r="D4020" s="4">
        <f>IF(OR(A4019&gt;=2^I$9,C4019&lt;=VrefLow),"",ROUND(((C4020-VrefLow)*(2^REsolution))/(VrefHigh-VrefLow),0))</f>
        <v>75</v>
      </c>
      <c r="E4020" s="5" t="str">
        <f>IF(OR(A4019&gt;=2^I$9,C4019&lt;=VrefLow),"",DEC2BIN((MOD(D4020,4096)/512),3)&amp;DEC2BIN(MOD(D4020,512),9))</f>
        <v>000001001011</v>
      </c>
      <c r="F4020" s="1" t="str">
        <f>IF(OR(A4019&gt;=2^I$9,C4019&lt;=VrefLow),"",DEC2HEX(D4020,4))</f>
        <v>004B</v>
      </c>
    </row>
    <row r="4021" spans="1:6" x14ac:dyDescent="0.25">
      <c r="A4021" s="2">
        <f>IF(OR(A4020&gt;=2^I$9,C4020&lt;=VrefLow),"",A4020+1)</f>
        <v>4018</v>
      </c>
      <c r="B4021" s="6">
        <f>IF(OR(A4020&gt;=2^I$9,C4020&lt;=VrefLow),"",IF(B4020&lt;=0,"",(B4020-(M$6/(2^I$9)))))</f>
        <v>0.12343749999961534</v>
      </c>
      <c r="C4021" s="6">
        <f>IF(OR(A4020&gt;=2^I$9,C4020&lt;=VrefLow),"",(B4021*M$12)/(M$9+M$12))</f>
        <v>4.8581396611490663E-2</v>
      </c>
      <c r="D4021" s="4">
        <f>IF(OR(A4020&gt;=2^I$9,C4020&lt;=VrefLow),"",ROUND(((C4021-VrefLow)*(2^REsolution))/(VrefHigh-VrefLow),0))</f>
        <v>74</v>
      </c>
      <c r="E4021" s="5" t="str">
        <f>IF(OR(A4020&gt;=2^I$9,C4020&lt;=VrefLow),"",DEC2BIN((MOD(D4021,4096)/512),3)&amp;DEC2BIN(MOD(D4021,512),9))</f>
        <v>000001001010</v>
      </c>
      <c r="F4021" s="1" t="str">
        <f>IF(OR(A4020&gt;=2^I$9,C4020&lt;=VrefLow),"",DEC2HEX(D4021,4))</f>
        <v>004A</v>
      </c>
    </row>
    <row r="4022" spans="1:6" x14ac:dyDescent="0.25">
      <c r="A4022" s="2">
        <f>IF(OR(A4021&gt;=2^I$9,C4021&lt;=VrefLow),"",A4021+1)</f>
        <v>4019</v>
      </c>
      <c r="B4022" s="6">
        <f>IF(OR(A4021&gt;=2^I$9,C4021&lt;=VrefLow),"",IF(B4021&lt;=0,"",(B4021-(M$6/(2^I$9)))))</f>
        <v>0.12187499999961535</v>
      </c>
      <c r="C4022" s="6">
        <f>IF(OR(A4021&gt;=2^I$9,C4021&lt;=VrefLow),"",(B4022*M$12)/(M$9+M$12))</f>
        <v>4.7966442224001524E-2</v>
      </c>
      <c r="D4022" s="4">
        <f>IF(OR(A4021&gt;=2^I$9,C4021&lt;=VrefLow),"",ROUND(((C4022-VrefLow)*(2^REsolution))/(VrefHigh-VrefLow),0))</f>
        <v>73</v>
      </c>
      <c r="E4022" s="5" t="str">
        <f>IF(OR(A4021&gt;=2^I$9,C4021&lt;=VrefLow),"",DEC2BIN((MOD(D4022,4096)/512),3)&amp;DEC2BIN(MOD(D4022,512),9))</f>
        <v>000001001001</v>
      </c>
      <c r="F4022" s="1" t="str">
        <f>IF(OR(A4021&gt;=2^I$9,C4021&lt;=VrefLow),"",DEC2HEX(D4022,4))</f>
        <v>0049</v>
      </c>
    </row>
    <row r="4023" spans="1:6" x14ac:dyDescent="0.25">
      <c r="A4023" s="2">
        <f>IF(OR(A4022&gt;=2^I$9,C4022&lt;=VrefLow),"",A4022+1)</f>
        <v>4020</v>
      </c>
      <c r="B4023" s="6">
        <f>IF(OR(A4022&gt;=2^I$9,C4022&lt;=VrefLow),"",IF(B4022&lt;=0,"",(B4022-(M$6/(2^I$9)))))</f>
        <v>0.12031249999961535</v>
      </c>
      <c r="C4023" s="6">
        <f>IF(OR(A4022&gt;=2^I$9,C4022&lt;=VrefLow),"",(B4023*M$12)/(M$9+M$12))</f>
        <v>4.7351487836512385E-2</v>
      </c>
      <c r="D4023" s="4">
        <f>IF(OR(A4022&gt;=2^I$9,C4022&lt;=VrefLow),"",ROUND(((C4023-VrefLow)*(2^REsolution))/(VrefHigh-VrefLow),0))</f>
        <v>72</v>
      </c>
      <c r="E4023" s="5" t="str">
        <f>IF(OR(A4022&gt;=2^I$9,C4022&lt;=VrefLow),"",DEC2BIN((MOD(D4023,4096)/512),3)&amp;DEC2BIN(MOD(D4023,512),9))</f>
        <v>000001001000</v>
      </c>
      <c r="F4023" s="1" t="str">
        <f>IF(OR(A4022&gt;=2^I$9,C4022&lt;=VrefLow),"",DEC2HEX(D4023,4))</f>
        <v>0048</v>
      </c>
    </row>
    <row r="4024" spans="1:6" x14ac:dyDescent="0.25">
      <c r="A4024" s="2">
        <f>IF(OR(A4023&gt;=2^I$9,C4023&lt;=VrefLow),"",A4023+1)</f>
        <v>4021</v>
      </c>
      <c r="B4024" s="6">
        <f>IF(OR(A4023&gt;=2^I$9,C4023&lt;=VrefLow),"",IF(B4023&lt;=0,"",(B4023-(M$6/(2^I$9)))))</f>
        <v>0.11874999999961536</v>
      </c>
      <c r="C4024" s="6">
        <f>IF(OR(A4023&gt;=2^I$9,C4023&lt;=VrefLow),"",(B4024*M$12)/(M$9+M$12))</f>
        <v>4.6736533449023246E-2</v>
      </c>
      <c r="D4024" s="4">
        <f>IF(OR(A4023&gt;=2^I$9,C4023&lt;=VrefLow),"",ROUND(((C4024-VrefLow)*(2^REsolution))/(VrefHigh-VrefLow),0))</f>
        <v>71</v>
      </c>
      <c r="E4024" s="5" t="str">
        <f>IF(OR(A4023&gt;=2^I$9,C4023&lt;=VrefLow),"",DEC2BIN((MOD(D4024,4096)/512),3)&amp;DEC2BIN(MOD(D4024,512),9))</f>
        <v>000001000111</v>
      </c>
      <c r="F4024" s="1" t="str">
        <f>IF(OR(A4023&gt;=2^I$9,C4023&lt;=VrefLow),"",DEC2HEX(D4024,4))</f>
        <v>0047</v>
      </c>
    </row>
    <row r="4025" spans="1:6" x14ac:dyDescent="0.25">
      <c r="A4025" s="2">
        <f>IF(OR(A4024&gt;=2^I$9,C4024&lt;=VrefLow),"",A4024+1)</f>
        <v>4022</v>
      </c>
      <c r="B4025" s="6">
        <f>IF(OR(A4024&gt;=2^I$9,C4024&lt;=VrefLow),"",IF(B4024&lt;=0,"",(B4024-(M$6/(2^I$9)))))</f>
        <v>0.11718749999961536</v>
      </c>
      <c r="C4025" s="6">
        <f>IF(OR(A4024&gt;=2^I$9,C4024&lt;=VrefLow),"",(B4025*M$12)/(M$9+M$12))</f>
        <v>4.6121579061534107E-2</v>
      </c>
      <c r="D4025" s="4">
        <f>IF(OR(A4024&gt;=2^I$9,C4024&lt;=VrefLow),"",ROUND(((C4025-VrefLow)*(2^REsolution))/(VrefHigh-VrefLow),0))</f>
        <v>70</v>
      </c>
      <c r="E4025" s="5" t="str">
        <f>IF(OR(A4024&gt;=2^I$9,C4024&lt;=VrefLow),"",DEC2BIN((MOD(D4025,4096)/512),3)&amp;DEC2BIN(MOD(D4025,512),9))</f>
        <v>000001000110</v>
      </c>
      <c r="F4025" s="1" t="str">
        <f>IF(OR(A4024&gt;=2^I$9,C4024&lt;=VrefLow),"",DEC2HEX(D4025,4))</f>
        <v>0046</v>
      </c>
    </row>
    <row r="4026" spans="1:6" x14ac:dyDescent="0.25">
      <c r="A4026" s="2">
        <f>IF(OR(A4025&gt;=2^I$9,C4025&lt;=VrefLow),"",A4025+1)</f>
        <v>4023</v>
      </c>
      <c r="B4026" s="6">
        <f>IF(OR(A4025&gt;=2^I$9,C4025&lt;=VrefLow),"",IF(B4025&lt;=0,"",(B4025-(M$6/(2^I$9)))))</f>
        <v>0.11562499999961537</v>
      </c>
      <c r="C4026" s="6">
        <f>IF(OR(A4025&gt;=2^I$9,C4025&lt;=VrefLow),"",(B4026*M$12)/(M$9+M$12))</f>
        <v>4.5506624674044975E-2</v>
      </c>
      <c r="D4026" s="4">
        <f>IF(OR(A4025&gt;=2^I$9,C4025&lt;=VrefLow),"",ROUND(((C4026-VrefLow)*(2^REsolution))/(VrefHigh-VrefLow),0))</f>
        <v>69</v>
      </c>
      <c r="E4026" s="5" t="str">
        <f>IF(OR(A4025&gt;=2^I$9,C4025&lt;=VrefLow),"",DEC2BIN((MOD(D4026,4096)/512),3)&amp;DEC2BIN(MOD(D4026,512),9))</f>
        <v>000001000101</v>
      </c>
      <c r="F4026" s="1" t="str">
        <f>IF(OR(A4025&gt;=2^I$9,C4025&lt;=VrefLow),"",DEC2HEX(D4026,4))</f>
        <v>0045</v>
      </c>
    </row>
    <row r="4027" spans="1:6" x14ac:dyDescent="0.25">
      <c r="A4027" s="2">
        <f>IF(OR(A4026&gt;=2^I$9,C4026&lt;=VrefLow),"",A4026+1)</f>
        <v>4024</v>
      </c>
      <c r="B4027" s="6">
        <f>IF(OR(A4026&gt;=2^I$9,C4026&lt;=VrefLow),"",IF(B4026&lt;=0,"",(B4026-(M$6/(2^I$9)))))</f>
        <v>0.11406249999961537</v>
      </c>
      <c r="C4027" s="6">
        <f>IF(OR(A4026&gt;=2^I$9,C4026&lt;=VrefLow),"",(B4027*M$12)/(M$9+M$12))</f>
        <v>4.4891670286555829E-2</v>
      </c>
      <c r="D4027" s="4">
        <f>IF(OR(A4026&gt;=2^I$9,C4026&lt;=VrefLow),"",ROUND(((C4027-VrefLow)*(2^REsolution))/(VrefHigh-VrefLow),0))</f>
        <v>68</v>
      </c>
      <c r="E4027" s="5" t="str">
        <f>IF(OR(A4026&gt;=2^I$9,C4026&lt;=VrefLow),"",DEC2BIN((MOD(D4027,4096)/512),3)&amp;DEC2BIN(MOD(D4027,512),9))</f>
        <v>000001000100</v>
      </c>
      <c r="F4027" s="1" t="str">
        <f>IF(OR(A4026&gt;=2^I$9,C4026&lt;=VrefLow),"",DEC2HEX(D4027,4))</f>
        <v>0044</v>
      </c>
    </row>
    <row r="4028" spans="1:6" x14ac:dyDescent="0.25">
      <c r="A4028" s="2">
        <f>IF(OR(A4027&gt;=2^I$9,C4027&lt;=VrefLow),"",A4027+1)</f>
        <v>4025</v>
      </c>
      <c r="B4028" s="6">
        <f>IF(OR(A4027&gt;=2^I$9,C4027&lt;=VrefLow),"",IF(B4027&lt;=0,"",(B4027-(M$6/(2^I$9)))))</f>
        <v>0.11249999999961538</v>
      </c>
      <c r="C4028" s="6">
        <f>IF(OR(A4027&gt;=2^I$9,C4027&lt;=VrefLow),"",(B4028*M$12)/(M$9+M$12))</f>
        <v>4.4276715899066697E-2</v>
      </c>
      <c r="D4028" s="4">
        <f>IF(OR(A4027&gt;=2^I$9,C4027&lt;=VrefLow),"",ROUND(((C4028-VrefLow)*(2^REsolution))/(VrefHigh-VrefLow),0))</f>
        <v>67</v>
      </c>
      <c r="E4028" s="5" t="str">
        <f>IF(OR(A4027&gt;=2^I$9,C4027&lt;=VrefLow),"",DEC2BIN((MOD(D4028,4096)/512),3)&amp;DEC2BIN(MOD(D4028,512),9))</f>
        <v>000001000011</v>
      </c>
      <c r="F4028" s="1" t="str">
        <f>IF(OR(A4027&gt;=2^I$9,C4027&lt;=VrefLow),"",DEC2HEX(D4028,4))</f>
        <v>0043</v>
      </c>
    </row>
    <row r="4029" spans="1:6" x14ac:dyDescent="0.25">
      <c r="A4029" s="2">
        <f>IF(OR(A4028&gt;=2^I$9,C4028&lt;=VrefLow),"",A4028+1)</f>
        <v>4026</v>
      </c>
      <c r="B4029" s="6">
        <f>IF(OR(A4028&gt;=2^I$9,C4028&lt;=VrefLow),"",IF(B4028&lt;=0,"",(B4028-(M$6/(2^I$9)))))</f>
        <v>0.11093749999961539</v>
      </c>
      <c r="C4029" s="6">
        <f>IF(OR(A4028&gt;=2^I$9,C4028&lt;=VrefLow),"",(B4029*M$12)/(M$9+M$12))</f>
        <v>4.3661761511577558E-2</v>
      </c>
      <c r="D4029" s="4">
        <f>IF(OR(A4028&gt;=2^I$9,C4028&lt;=VrefLow),"",ROUND(((C4029-VrefLow)*(2^REsolution))/(VrefHigh-VrefLow),0))</f>
        <v>66</v>
      </c>
      <c r="E4029" s="5" t="str">
        <f>IF(OR(A4028&gt;=2^I$9,C4028&lt;=VrefLow),"",DEC2BIN((MOD(D4029,4096)/512),3)&amp;DEC2BIN(MOD(D4029,512),9))</f>
        <v>000001000010</v>
      </c>
      <c r="F4029" s="1" t="str">
        <f>IF(OR(A4028&gt;=2^I$9,C4028&lt;=VrefLow),"",DEC2HEX(D4029,4))</f>
        <v>0042</v>
      </c>
    </row>
    <row r="4030" spans="1:6" x14ac:dyDescent="0.25">
      <c r="A4030" s="2">
        <f>IF(OR(A4029&gt;=2^I$9,C4029&lt;=VrefLow),"",A4029+1)</f>
        <v>4027</v>
      </c>
      <c r="B4030" s="6">
        <f>IF(OR(A4029&gt;=2^I$9,C4029&lt;=VrefLow),"",IF(B4029&lt;=0,"",(B4029-(M$6/(2^I$9)))))</f>
        <v>0.10937499999961539</v>
      </c>
      <c r="C4030" s="6">
        <f>IF(OR(A4029&gt;=2^I$9,C4029&lt;=VrefLow),"",(B4030*M$12)/(M$9+M$12))</f>
        <v>4.3046807124088426E-2</v>
      </c>
      <c r="D4030" s="4">
        <f>IF(OR(A4029&gt;=2^I$9,C4029&lt;=VrefLow),"",ROUND(((C4030-VrefLow)*(2^REsolution))/(VrefHigh-VrefLow),0))</f>
        <v>65</v>
      </c>
      <c r="E4030" s="5" t="str">
        <f>IF(OR(A4029&gt;=2^I$9,C4029&lt;=VrefLow),"",DEC2BIN((MOD(D4030,4096)/512),3)&amp;DEC2BIN(MOD(D4030,512),9))</f>
        <v>000001000001</v>
      </c>
      <c r="F4030" s="1" t="str">
        <f>IF(OR(A4029&gt;=2^I$9,C4029&lt;=VrefLow),"",DEC2HEX(D4030,4))</f>
        <v>0041</v>
      </c>
    </row>
    <row r="4031" spans="1:6" x14ac:dyDescent="0.25">
      <c r="A4031" s="2">
        <f>IF(OR(A4030&gt;=2^I$9,C4030&lt;=VrefLow),"",A4030+1)</f>
        <v>4028</v>
      </c>
      <c r="B4031" s="6">
        <f>IF(OR(A4030&gt;=2^I$9,C4030&lt;=VrefLow),"",IF(B4030&lt;=0,"",(B4030-(M$6/(2^I$9)))))</f>
        <v>0.1078124999996154</v>
      </c>
      <c r="C4031" s="6">
        <f>IF(OR(A4030&gt;=2^I$9,C4030&lt;=VrefLow),"",(B4031*M$12)/(M$9+M$12))</f>
        <v>4.2431852736599281E-2</v>
      </c>
      <c r="D4031" s="4">
        <f>IF(OR(A4030&gt;=2^I$9,C4030&lt;=VrefLow),"",ROUND(((C4031-VrefLow)*(2^REsolution))/(VrefHigh-VrefLow),0))</f>
        <v>64</v>
      </c>
      <c r="E4031" s="5" t="str">
        <f>IF(OR(A4030&gt;=2^I$9,C4030&lt;=VrefLow),"",DEC2BIN((MOD(D4031,4096)/512),3)&amp;DEC2BIN(MOD(D4031,512),9))</f>
        <v>000001000000</v>
      </c>
      <c r="F4031" s="1" t="str">
        <f>IF(OR(A4030&gt;=2^I$9,C4030&lt;=VrefLow),"",DEC2HEX(D4031,4))</f>
        <v>0040</v>
      </c>
    </row>
    <row r="4032" spans="1:6" x14ac:dyDescent="0.25">
      <c r="A4032" s="2">
        <f>IF(OR(A4031&gt;=2^I$9,C4031&lt;=VrefLow),"",A4031+1)</f>
        <v>4029</v>
      </c>
      <c r="B4032" s="6">
        <f>IF(OR(A4031&gt;=2^I$9,C4031&lt;=VrefLow),"",IF(B4031&lt;=0,"",(B4031-(M$6/(2^I$9)))))</f>
        <v>0.1062499999996154</v>
      </c>
      <c r="C4032" s="6">
        <f>IF(OR(A4031&gt;=2^I$9,C4031&lt;=VrefLow),"",(B4032*M$12)/(M$9+M$12))</f>
        <v>4.1816898349110142E-2</v>
      </c>
      <c r="D4032" s="4">
        <f>IF(OR(A4031&gt;=2^I$9,C4031&lt;=VrefLow),"",ROUND(((C4032-VrefLow)*(2^REsolution))/(VrefHigh-VrefLow),0))</f>
        <v>63</v>
      </c>
      <c r="E4032" s="5" t="str">
        <f>IF(OR(A4031&gt;=2^I$9,C4031&lt;=VrefLow),"",DEC2BIN((MOD(D4032,4096)/512),3)&amp;DEC2BIN(MOD(D4032,512),9))</f>
        <v>000000111111</v>
      </c>
      <c r="F4032" s="1" t="str">
        <f>IF(OR(A4031&gt;=2^I$9,C4031&lt;=VrefLow),"",DEC2HEX(D4032,4))</f>
        <v>003F</v>
      </c>
    </row>
    <row r="4033" spans="1:6" x14ac:dyDescent="0.25">
      <c r="A4033" s="2">
        <f>IF(OR(A4032&gt;=2^I$9,C4032&lt;=VrefLow),"",A4032+1)</f>
        <v>4030</v>
      </c>
      <c r="B4033" s="6">
        <f>IF(OR(A4032&gt;=2^I$9,C4032&lt;=VrefLow),"",IF(B4032&lt;=0,"",(B4032-(M$6/(2^I$9)))))</f>
        <v>0.10468749999961541</v>
      </c>
      <c r="C4033" s="6">
        <f>IF(OR(A4032&gt;=2^I$9,C4032&lt;=VrefLow),"",(B4033*M$12)/(M$9+M$12))</f>
        <v>4.120194396162101E-2</v>
      </c>
      <c r="D4033" s="4">
        <f>IF(OR(A4032&gt;=2^I$9,C4032&lt;=VrefLow),"",ROUND(((C4033-VrefLow)*(2^REsolution))/(VrefHigh-VrefLow),0))</f>
        <v>63</v>
      </c>
      <c r="E4033" s="5" t="str">
        <f>IF(OR(A4032&gt;=2^I$9,C4032&lt;=VrefLow),"",DEC2BIN((MOD(D4033,4096)/512),3)&amp;DEC2BIN(MOD(D4033,512),9))</f>
        <v>000000111111</v>
      </c>
      <c r="F4033" s="1" t="str">
        <f>IF(OR(A4032&gt;=2^I$9,C4032&lt;=VrefLow),"",DEC2HEX(D4033,4))</f>
        <v>003F</v>
      </c>
    </row>
    <row r="4034" spans="1:6" x14ac:dyDescent="0.25">
      <c r="A4034" s="2">
        <f>IF(OR(A4033&gt;=2^I$9,C4033&lt;=VrefLow),"",A4033+1)</f>
        <v>4031</v>
      </c>
      <c r="B4034" s="6">
        <f>IF(OR(A4033&gt;=2^I$9,C4033&lt;=VrefLow),"",IF(B4033&lt;=0,"",(B4033-(M$6/(2^I$9)))))</f>
        <v>0.10312499999961541</v>
      </c>
      <c r="C4034" s="6">
        <f>IF(OR(A4033&gt;=2^I$9,C4033&lt;=VrefLow),"",(B4034*M$12)/(M$9+M$12))</f>
        <v>4.0586989574131871E-2</v>
      </c>
      <c r="D4034" s="4">
        <f>IF(OR(A4033&gt;=2^I$9,C4033&lt;=VrefLow),"",ROUND(((C4034-VrefLow)*(2^REsolution))/(VrefHigh-VrefLow),0))</f>
        <v>62</v>
      </c>
      <c r="E4034" s="5" t="str">
        <f>IF(OR(A4033&gt;=2^I$9,C4033&lt;=VrefLow),"",DEC2BIN((MOD(D4034,4096)/512),3)&amp;DEC2BIN(MOD(D4034,512),9))</f>
        <v>000000111110</v>
      </c>
      <c r="F4034" s="1" t="str">
        <f>IF(OR(A4033&gt;=2^I$9,C4033&lt;=VrefLow),"",DEC2HEX(D4034,4))</f>
        <v>003E</v>
      </c>
    </row>
    <row r="4035" spans="1:6" x14ac:dyDescent="0.25">
      <c r="A4035" s="2">
        <f>IF(OR(A4034&gt;=2^I$9,C4034&lt;=VrefLow),"",A4034+1)</f>
        <v>4032</v>
      </c>
      <c r="B4035" s="6">
        <f>IF(OR(A4034&gt;=2^I$9,C4034&lt;=VrefLow),"",IF(B4034&lt;=0,"",(B4034-(M$6/(2^I$9)))))</f>
        <v>0.10156249999961542</v>
      </c>
      <c r="C4035" s="6">
        <f>IF(OR(A4034&gt;=2^I$9,C4034&lt;=VrefLow),"",(B4035*M$12)/(M$9+M$12))</f>
        <v>3.9972035186642732E-2</v>
      </c>
      <c r="D4035" s="4">
        <f>IF(OR(A4034&gt;=2^I$9,C4034&lt;=VrefLow),"",ROUND(((C4035-VrefLow)*(2^REsolution))/(VrefHigh-VrefLow),0))</f>
        <v>61</v>
      </c>
      <c r="E4035" s="5" t="str">
        <f>IF(OR(A4034&gt;=2^I$9,C4034&lt;=VrefLow),"",DEC2BIN((MOD(D4035,4096)/512),3)&amp;DEC2BIN(MOD(D4035,512),9))</f>
        <v>000000111101</v>
      </c>
      <c r="F4035" s="1" t="str">
        <f>IF(OR(A4034&gt;=2^I$9,C4034&lt;=VrefLow),"",DEC2HEX(D4035,4))</f>
        <v>003D</v>
      </c>
    </row>
    <row r="4036" spans="1:6" x14ac:dyDescent="0.25">
      <c r="A4036" s="2">
        <f>IF(OR(A4035&gt;=2^I$9,C4035&lt;=VrefLow),"",A4035+1)</f>
        <v>4033</v>
      </c>
      <c r="B4036" s="6">
        <f>IF(OR(A4035&gt;=2^I$9,C4035&lt;=VrefLow),"",IF(B4035&lt;=0,"",(B4035-(M$6/(2^I$9)))))</f>
        <v>9.9999999999615424E-2</v>
      </c>
      <c r="C4036" s="6">
        <f>IF(OR(A4035&gt;=2^I$9,C4035&lt;=VrefLow),"",(B4036*M$12)/(M$9+M$12))</f>
        <v>3.9357080799153593E-2</v>
      </c>
      <c r="D4036" s="4">
        <f>IF(OR(A4035&gt;=2^I$9,C4035&lt;=VrefLow),"",ROUND(((C4036-VrefLow)*(2^REsolution))/(VrefHigh-VrefLow),0))</f>
        <v>60</v>
      </c>
      <c r="E4036" s="5" t="str">
        <f>IF(OR(A4035&gt;=2^I$9,C4035&lt;=VrefLow),"",DEC2BIN((MOD(D4036,4096)/512),3)&amp;DEC2BIN(MOD(D4036,512),9))</f>
        <v>000000111100</v>
      </c>
      <c r="F4036" s="1" t="str">
        <f>IF(OR(A4035&gt;=2^I$9,C4035&lt;=VrefLow),"",DEC2HEX(D4036,4))</f>
        <v>003C</v>
      </c>
    </row>
    <row r="4037" spans="1:6" x14ac:dyDescent="0.25">
      <c r="A4037" s="2">
        <f>IF(OR(A4036&gt;=2^I$9,C4036&lt;=VrefLow),"",A4036+1)</f>
        <v>4034</v>
      </c>
      <c r="B4037" s="6">
        <f>IF(OR(A4036&gt;=2^I$9,C4036&lt;=VrefLow),"",IF(B4036&lt;=0,"",(B4036-(M$6/(2^I$9)))))</f>
        <v>9.843749999961543E-2</v>
      </c>
      <c r="C4037" s="6">
        <f>IF(OR(A4036&gt;=2^I$9,C4036&lt;=VrefLow),"",(B4037*M$12)/(M$9+M$12))</f>
        <v>3.8742126411664454E-2</v>
      </c>
      <c r="D4037" s="4">
        <f>IF(OR(A4036&gt;=2^I$9,C4036&lt;=VrefLow),"",ROUND(((C4037-VrefLow)*(2^REsolution))/(VrefHigh-VrefLow),0))</f>
        <v>59</v>
      </c>
      <c r="E4037" s="5" t="str">
        <f>IF(OR(A4036&gt;=2^I$9,C4036&lt;=VrefLow),"",DEC2BIN((MOD(D4037,4096)/512),3)&amp;DEC2BIN(MOD(D4037,512),9))</f>
        <v>000000111011</v>
      </c>
      <c r="F4037" s="1" t="str">
        <f>IF(OR(A4036&gt;=2^I$9,C4036&lt;=VrefLow),"",DEC2HEX(D4037,4))</f>
        <v>003B</v>
      </c>
    </row>
    <row r="4038" spans="1:6" x14ac:dyDescent="0.25">
      <c r="A4038" s="2">
        <f>IF(OR(A4037&gt;=2^I$9,C4037&lt;=VrefLow),"",A4037+1)</f>
        <v>4035</v>
      </c>
      <c r="B4038" s="6">
        <f>IF(OR(A4037&gt;=2^I$9,C4037&lt;=VrefLow),"",IF(B4037&lt;=0,"",(B4037-(M$6/(2^I$9)))))</f>
        <v>9.6874999999615435E-2</v>
      </c>
      <c r="C4038" s="6">
        <f>IF(OR(A4037&gt;=2^I$9,C4037&lt;=VrefLow),"",(B4038*M$12)/(M$9+M$12))</f>
        <v>3.8127172024175322E-2</v>
      </c>
      <c r="D4038" s="4">
        <f>IF(OR(A4037&gt;=2^I$9,C4037&lt;=VrefLow),"",ROUND(((C4038-VrefLow)*(2^REsolution))/(VrefHigh-VrefLow),0))</f>
        <v>58</v>
      </c>
      <c r="E4038" s="5" t="str">
        <f>IF(OR(A4037&gt;=2^I$9,C4037&lt;=VrefLow),"",DEC2BIN((MOD(D4038,4096)/512),3)&amp;DEC2BIN(MOD(D4038,512),9))</f>
        <v>000000111010</v>
      </c>
      <c r="F4038" s="1" t="str">
        <f>IF(OR(A4037&gt;=2^I$9,C4037&lt;=VrefLow),"",DEC2HEX(D4038,4))</f>
        <v>003A</v>
      </c>
    </row>
    <row r="4039" spans="1:6" x14ac:dyDescent="0.25">
      <c r="A4039" s="2">
        <f>IF(OR(A4038&gt;=2^I$9,C4038&lt;=VrefLow),"",A4038+1)</f>
        <v>4036</v>
      </c>
      <c r="B4039" s="6">
        <f>IF(OR(A4038&gt;=2^I$9,C4038&lt;=VrefLow),"",IF(B4038&lt;=0,"",(B4038-(M$6/(2^I$9)))))</f>
        <v>9.5312499999615441E-2</v>
      </c>
      <c r="C4039" s="6">
        <f>IF(OR(A4038&gt;=2^I$9,C4038&lt;=VrefLow),"",(B4039*M$12)/(M$9+M$12))</f>
        <v>3.7512217636686176E-2</v>
      </c>
      <c r="D4039" s="4">
        <f>IF(OR(A4038&gt;=2^I$9,C4038&lt;=VrefLow),"",ROUND(((C4039-VrefLow)*(2^REsolution))/(VrefHigh-VrefLow),0))</f>
        <v>57</v>
      </c>
      <c r="E4039" s="5" t="str">
        <f>IF(OR(A4038&gt;=2^I$9,C4038&lt;=VrefLow),"",DEC2BIN((MOD(D4039,4096)/512),3)&amp;DEC2BIN(MOD(D4039,512),9))</f>
        <v>000000111001</v>
      </c>
      <c r="F4039" s="1" t="str">
        <f>IF(OR(A4038&gt;=2^I$9,C4038&lt;=VrefLow),"",DEC2HEX(D4039,4))</f>
        <v>0039</v>
      </c>
    </row>
    <row r="4040" spans="1:6" x14ac:dyDescent="0.25">
      <c r="A4040" s="2">
        <f>IF(OR(A4039&gt;=2^I$9,C4039&lt;=VrefLow),"",A4039+1)</f>
        <v>4037</v>
      </c>
      <c r="B4040" s="6">
        <f>IF(OR(A4039&gt;=2^I$9,C4039&lt;=VrefLow),"",IF(B4039&lt;=0,"",(B4039-(M$6/(2^I$9)))))</f>
        <v>9.3749999999615446E-2</v>
      </c>
      <c r="C4040" s="6">
        <f>IF(OR(A4039&gt;=2^I$9,C4039&lt;=VrefLow),"",(B4040*M$12)/(M$9+M$12))</f>
        <v>3.6897263249197045E-2</v>
      </c>
      <c r="D4040" s="4">
        <f>IF(OR(A4039&gt;=2^I$9,C4039&lt;=VrefLow),"",ROUND(((C4040-VrefLow)*(2^REsolution))/(VrefHigh-VrefLow),0))</f>
        <v>56</v>
      </c>
      <c r="E4040" s="5" t="str">
        <f>IF(OR(A4039&gt;=2^I$9,C4039&lt;=VrefLow),"",DEC2BIN((MOD(D4040,4096)/512),3)&amp;DEC2BIN(MOD(D4040,512),9))</f>
        <v>000000111000</v>
      </c>
      <c r="F4040" s="1" t="str">
        <f>IF(OR(A4039&gt;=2^I$9,C4039&lt;=VrefLow),"",DEC2HEX(D4040,4))</f>
        <v>0038</v>
      </c>
    </row>
    <row r="4041" spans="1:6" x14ac:dyDescent="0.25">
      <c r="A4041" s="2">
        <f>IF(OR(A4040&gt;=2^I$9,C4040&lt;=VrefLow),"",A4040+1)</f>
        <v>4038</v>
      </c>
      <c r="B4041" s="6">
        <f>IF(OR(A4040&gt;=2^I$9,C4040&lt;=VrefLow),"",IF(B4040&lt;=0,"",(B4040-(M$6/(2^I$9)))))</f>
        <v>9.2187499999615452E-2</v>
      </c>
      <c r="C4041" s="6">
        <f>IF(OR(A4040&gt;=2^I$9,C4040&lt;=VrefLow),"",(B4041*M$12)/(M$9+M$12))</f>
        <v>3.6282308861707906E-2</v>
      </c>
      <c r="D4041" s="4">
        <f>IF(OR(A4040&gt;=2^I$9,C4040&lt;=VrefLow),"",ROUND(((C4041-VrefLow)*(2^REsolution))/(VrefHigh-VrefLow),0))</f>
        <v>55</v>
      </c>
      <c r="E4041" s="5" t="str">
        <f>IF(OR(A4040&gt;=2^I$9,C4040&lt;=VrefLow),"",DEC2BIN((MOD(D4041,4096)/512),3)&amp;DEC2BIN(MOD(D4041,512),9))</f>
        <v>000000110111</v>
      </c>
      <c r="F4041" s="1" t="str">
        <f>IF(OR(A4040&gt;=2^I$9,C4040&lt;=VrefLow),"",DEC2HEX(D4041,4))</f>
        <v>0037</v>
      </c>
    </row>
    <row r="4042" spans="1:6" x14ac:dyDescent="0.25">
      <c r="A4042" s="2">
        <f>IF(OR(A4041&gt;=2^I$9,C4041&lt;=VrefLow),"",A4041+1)</f>
        <v>4039</v>
      </c>
      <c r="B4042" s="6">
        <f>IF(OR(A4041&gt;=2^I$9,C4041&lt;=VrefLow),"",IF(B4041&lt;=0,"",(B4041-(M$6/(2^I$9)))))</f>
        <v>9.0624999999615458E-2</v>
      </c>
      <c r="C4042" s="6">
        <f>IF(OR(A4041&gt;=2^I$9,C4041&lt;=VrefLow),"",(B4042*M$12)/(M$9+M$12))</f>
        <v>3.5667354474218774E-2</v>
      </c>
      <c r="D4042" s="4">
        <f>IF(OR(A4041&gt;=2^I$9,C4041&lt;=VrefLow),"",ROUND(((C4042-VrefLow)*(2^REsolution))/(VrefHigh-VrefLow),0))</f>
        <v>54</v>
      </c>
      <c r="E4042" s="5" t="str">
        <f>IF(OR(A4041&gt;=2^I$9,C4041&lt;=VrefLow),"",DEC2BIN((MOD(D4042,4096)/512),3)&amp;DEC2BIN(MOD(D4042,512),9))</f>
        <v>000000110110</v>
      </c>
      <c r="F4042" s="1" t="str">
        <f>IF(OR(A4041&gt;=2^I$9,C4041&lt;=VrefLow),"",DEC2HEX(D4042,4))</f>
        <v>0036</v>
      </c>
    </row>
    <row r="4043" spans="1:6" x14ac:dyDescent="0.25">
      <c r="A4043" s="2">
        <f>IF(OR(A4042&gt;=2^I$9,C4042&lt;=VrefLow),"",A4042+1)</f>
        <v>4040</v>
      </c>
      <c r="B4043" s="6">
        <f>IF(OR(A4042&gt;=2^I$9,C4042&lt;=VrefLow),"",IF(B4042&lt;=0,"",(B4042-(M$6/(2^I$9)))))</f>
        <v>8.9062499999615463E-2</v>
      </c>
      <c r="C4043" s="6">
        <f>IF(OR(A4042&gt;=2^I$9,C4042&lt;=VrefLow),"",(B4043*M$12)/(M$9+M$12))</f>
        <v>3.5052400086729628E-2</v>
      </c>
      <c r="D4043" s="4">
        <f>IF(OR(A4042&gt;=2^I$9,C4042&lt;=VrefLow),"",ROUND(((C4043-VrefLow)*(2^REsolution))/(VrefHigh-VrefLow),0))</f>
        <v>53</v>
      </c>
      <c r="E4043" s="5" t="str">
        <f>IF(OR(A4042&gt;=2^I$9,C4042&lt;=VrefLow),"",DEC2BIN((MOD(D4043,4096)/512),3)&amp;DEC2BIN(MOD(D4043,512),9))</f>
        <v>000000110101</v>
      </c>
      <c r="F4043" s="1" t="str">
        <f>IF(OR(A4042&gt;=2^I$9,C4042&lt;=VrefLow),"",DEC2HEX(D4043,4))</f>
        <v>0035</v>
      </c>
    </row>
    <row r="4044" spans="1:6" x14ac:dyDescent="0.25">
      <c r="A4044" s="2">
        <f>IF(OR(A4043&gt;=2^I$9,C4043&lt;=VrefLow),"",A4043+1)</f>
        <v>4041</v>
      </c>
      <c r="B4044" s="6">
        <f>IF(OR(A4043&gt;=2^I$9,C4043&lt;=VrefLow),"",IF(B4043&lt;=0,"",(B4043-(M$6/(2^I$9)))))</f>
        <v>8.7499999999615469E-2</v>
      </c>
      <c r="C4044" s="6">
        <f>IF(OR(A4043&gt;=2^I$9,C4043&lt;=VrefLow),"",(B4044*M$12)/(M$9+M$12))</f>
        <v>3.4437445699240489E-2</v>
      </c>
      <c r="D4044" s="4">
        <f>IF(OR(A4043&gt;=2^I$9,C4043&lt;=VrefLow),"",ROUND(((C4044-VrefLow)*(2^REsolution))/(VrefHigh-VrefLow),0))</f>
        <v>52</v>
      </c>
      <c r="E4044" s="5" t="str">
        <f>IF(OR(A4043&gt;=2^I$9,C4043&lt;=VrefLow),"",DEC2BIN((MOD(D4044,4096)/512),3)&amp;DEC2BIN(MOD(D4044,512),9))</f>
        <v>000000110100</v>
      </c>
      <c r="F4044" s="1" t="str">
        <f>IF(OR(A4043&gt;=2^I$9,C4043&lt;=VrefLow),"",DEC2HEX(D4044,4))</f>
        <v>0034</v>
      </c>
    </row>
    <row r="4045" spans="1:6" x14ac:dyDescent="0.25">
      <c r="A4045" s="2">
        <f>IF(OR(A4044&gt;=2^I$9,C4044&lt;=VrefLow),"",A4044+1)</f>
        <v>4042</v>
      </c>
      <c r="B4045" s="6">
        <f>IF(OR(A4044&gt;=2^I$9,C4044&lt;=VrefLow),"",IF(B4044&lt;=0,"",(B4044-(M$6/(2^I$9)))))</f>
        <v>8.5937499999615474E-2</v>
      </c>
      <c r="C4045" s="6">
        <f>IF(OR(A4044&gt;=2^I$9,C4044&lt;=VrefLow),"",(B4045*M$12)/(M$9+M$12))</f>
        <v>3.3822491311751357E-2</v>
      </c>
      <c r="D4045" s="4">
        <f>IF(OR(A4044&gt;=2^I$9,C4044&lt;=VrefLow),"",ROUND(((C4045-VrefLow)*(2^REsolution))/(VrefHigh-VrefLow),0))</f>
        <v>51</v>
      </c>
      <c r="E4045" s="5" t="str">
        <f>IF(OR(A4044&gt;=2^I$9,C4044&lt;=VrefLow),"",DEC2BIN((MOD(D4045,4096)/512),3)&amp;DEC2BIN(MOD(D4045,512),9))</f>
        <v>000000110011</v>
      </c>
      <c r="F4045" s="1" t="str">
        <f>IF(OR(A4044&gt;=2^I$9,C4044&lt;=VrefLow),"",DEC2HEX(D4045,4))</f>
        <v>0033</v>
      </c>
    </row>
    <row r="4046" spans="1:6" x14ac:dyDescent="0.25">
      <c r="A4046" s="2">
        <f>IF(OR(A4045&gt;=2^I$9,C4045&lt;=VrefLow),"",A4045+1)</f>
        <v>4043</v>
      </c>
      <c r="B4046" s="6">
        <f>IF(OR(A4045&gt;=2^I$9,C4045&lt;=VrefLow),"",IF(B4045&lt;=0,"",(B4045-(M$6/(2^I$9)))))</f>
        <v>8.437499999961548E-2</v>
      </c>
      <c r="C4046" s="6">
        <f>IF(OR(A4045&gt;=2^I$9,C4045&lt;=VrefLow),"",(B4046*M$12)/(M$9+M$12))</f>
        <v>3.3207536924262218E-2</v>
      </c>
      <c r="D4046" s="4">
        <f>IF(OR(A4045&gt;=2^I$9,C4045&lt;=VrefLow),"",ROUND(((C4046-VrefLow)*(2^REsolution))/(VrefHigh-VrefLow),0))</f>
        <v>50</v>
      </c>
      <c r="E4046" s="5" t="str">
        <f>IF(OR(A4045&gt;=2^I$9,C4045&lt;=VrefLow),"",DEC2BIN((MOD(D4046,4096)/512),3)&amp;DEC2BIN(MOD(D4046,512),9))</f>
        <v>000000110010</v>
      </c>
      <c r="F4046" s="1" t="str">
        <f>IF(OR(A4045&gt;=2^I$9,C4045&lt;=VrefLow),"",DEC2HEX(D4046,4))</f>
        <v>0032</v>
      </c>
    </row>
    <row r="4047" spans="1:6" x14ac:dyDescent="0.25">
      <c r="A4047" s="2">
        <f>IF(OR(A4046&gt;=2^I$9,C4046&lt;=VrefLow),"",A4046+1)</f>
        <v>4044</v>
      </c>
      <c r="B4047" s="6">
        <f>IF(OR(A4046&gt;=2^I$9,C4046&lt;=VrefLow),"",IF(B4046&lt;=0,"",(B4046-(M$6/(2^I$9)))))</f>
        <v>8.2812499999615485E-2</v>
      </c>
      <c r="C4047" s="6">
        <f>IF(OR(A4046&gt;=2^I$9,C4046&lt;=VrefLow),"",(B4047*M$12)/(M$9+M$12))</f>
        <v>3.2592582536773079E-2</v>
      </c>
      <c r="D4047" s="4">
        <f>IF(OR(A4046&gt;=2^I$9,C4046&lt;=VrefLow),"",ROUND(((C4047-VrefLow)*(2^REsolution))/(VrefHigh-VrefLow),0))</f>
        <v>49</v>
      </c>
      <c r="E4047" s="5" t="str">
        <f>IF(OR(A4046&gt;=2^I$9,C4046&lt;=VrefLow),"",DEC2BIN((MOD(D4047,4096)/512),3)&amp;DEC2BIN(MOD(D4047,512),9))</f>
        <v>000000110001</v>
      </c>
      <c r="F4047" s="1" t="str">
        <f>IF(OR(A4046&gt;=2^I$9,C4046&lt;=VrefLow),"",DEC2HEX(D4047,4))</f>
        <v>0031</v>
      </c>
    </row>
    <row r="4048" spans="1:6" x14ac:dyDescent="0.25">
      <c r="A4048" s="2">
        <f>IF(OR(A4047&gt;=2^I$9,C4047&lt;=VrefLow),"",A4047+1)</f>
        <v>4045</v>
      </c>
      <c r="B4048" s="6">
        <f>IF(OR(A4047&gt;=2^I$9,C4047&lt;=VrefLow),"",IF(B4047&lt;=0,"",(B4047-(M$6/(2^I$9)))))</f>
        <v>8.1249999999615491E-2</v>
      </c>
      <c r="C4048" s="6">
        <f>IF(OR(A4047&gt;=2^I$9,C4047&lt;=VrefLow),"",(B4048*M$12)/(M$9+M$12))</f>
        <v>3.197762814928394E-2</v>
      </c>
      <c r="D4048" s="4">
        <f>IF(OR(A4047&gt;=2^I$9,C4047&lt;=VrefLow),"",ROUND(((C4048-VrefLow)*(2^REsolution))/(VrefHigh-VrefLow),0))</f>
        <v>49</v>
      </c>
      <c r="E4048" s="5" t="str">
        <f>IF(OR(A4047&gt;=2^I$9,C4047&lt;=VrefLow),"",DEC2BIN((MOD(D4048,4096)/512),3)&amp;DEC2BIN(MOD(D4048,512),9))</f>
        <v>000000110001</v>
      </c>
      <c r="F4048" s="1" t="str">
        <f>IF(OR(A4047&gt;=2^I$9,C4047&lt;=VrefLow),"",DEC2HEX(D4048,4))</f>
        <v>0031</v>
      </c>
    </row>
    <row r="4049" spans="1:6" x14ac:dyDescent="0.25">
      <c r="A4049" s="2">
        <f>IF(OR(A4048&gt;=2^I$9,C4048&lt;=VrefLow),"",A4048+1)</f>
        <v>4046</v>
      </c>
      <c r="B4049" s="6">
        <f>IF(OR(A4048&gt;=2^I$9,C4048&lt;=VrefLow),"",IF(B4048&lt;=0,"",(B4048-(M$6/(2^I$9)))))</f>
        <v>7.9687499999615496E-2</v>
      </c>
      <c r="C4049" s="6">
        <f>IF(OR(A4048&gt;=2^I$9,C4048&lt;=VrefLow),"",(B4049*M$12)/(M$9+M$12))</f>
        <v>3.1362673761794801E-2</v>
      </c>
      <c r="D4049" s="4">
        <f>IF(OR(A4048&gt;=2^I$9,C4048&lt;=VrefLow),"",ROUND(((C4049-VrefLow)*(2^REsolution))/(VrefHigh-VrefLow),0))</f>
        <v>48</v>
      </c>
      <c r="E4049" s="5" t="str">
        <f>IF(OR(A4048&gt;=2^I$9,C4048&lt;=VrefLow),"",DEC2BIN((MOD(D4049,4096)/512),3)&amp;DEC2BIN(MOD(D4049,512),9))</f>
        <v>000000110000</v>
      </c>
      <c r="F4049" s="1" t="str">
        <f>IF(OR(A4048&gt;=2^I$9,C4048&lt;=VrefLow),"",DEC2HEX(D4049,4))</f>
        <v>0030</v>
      </c>
    </row>
    <row r="4050" spans="1:6" x14ac:dyDescent="0.25">
      <c r="A4050" s="2">
        <f>IF(OR(A4049&gt;=2^I$9,C4049&lt;=VrefLow),"",A4049+1)</f>
        <v>4047</v>
      </c>
      <c r="B4050" s="6">
        <f>IF(OR(A4049&gt;=2^I$9,C4049&lt;=VrefLow),"",IF(B4049&lt;=0,"",(B4049-(M$6/(2^I$9)))))</f>
        <v>7.8124999999615502E-2</v>
      </c>
      <c r="C4050" s="6">
        <f>IF(OR(A4049&gt;=2^I$9,C4049&lt;=VrefLow),"",(B4050*M$12)/(M$9+M$12))</f>
        <v>3.074771937430567E-2</v>
      </c>
      <c r="D4050" s="4">
        <f>IF(OR(A4049&gt;=2^I$9,C4049&lt;=VrefLow),"",ROUND(((C4050-VrefLow)*(2^REsolution))/(VrefHigh-VrefLow),0))</f>
        <v>47</v>
      </c>
      <c r="E4050" s="5" t="str">
        <f>IF(OR(A4049&gt;=2^I$9,C4049&lt;=VrefLow),"",DEC2BIN((MOD(D4050,4096)/512),3)&amp;DEC2BIN(MOD(D4050,512),9))</f>
        <v>000000101111</v>
      </c>
      <c r="F4050" s="1" t="str">
        <f>IF(OR(A4049&gt;=2^I$9,C4049&lt;=VrefLow),"",DEC2HEX(D4050,4))</f>
        <v>002F</v>
      </c>
    </row>
    <row r="4051" spans="1:6" x14ac:dyDescent="0.25">
      <c r="A4051" s="2">
        <f>IF(OR(A4050&gt;=2^I$9,C4050&lt;=VrefLow),"",A4050+1)</f>
        <v>4048</v>
      </c>
      <c r="B4051" s="6">
        <f>IF(OR(A4050&gt;=2^I$9,C4050&lt;=VrefLow),"",IF(B4050&lt;=0,"",(B4050-(M$6/(2^I$9)))))</f>
        <v>7.6562499999615508E-2</v>
      </c>
      <c r="C4051" s="6">
        <f>IF(OR(A4050&gt;=2^I$9,C4050&lt;=VrefLow),"",(B4051*M$12)/(M$9+M$12))</f>
        <v>3.0132764986816527E-2</v>
      </c>
      <c r="D4051" s="4">
        <f>IF(OR(A4050&gt;=2^I$9,C4050&lt;=VrefLow),"",ROUND(((C4051-VrefLow)*(2^REsolution))/(VrefHigh-VrefLow),0))</f>
        <v>46</v>
      </c>
      <c r="E4051" s="5" t="str">
        <f>IF(OR(A4050&gt;=2^I$9,C4050&lt;=VrefLow),"",DEC2BIN((MOD(D4051,4096)/512),3)&amp;DEC2BIN(MOD(D4051,512),9))</f>
        <v>000000101110</v>
      </c>
      <c r="F4051" s="1" t="str">
        <f>IF(OR(A4050&gt;=2^I$9,C4050&lt;=VrefLow),"",DEC2HEX(D4051,4))</f>
        <v>002E</v>
      </c>
    </row>
    <row r="4052" spans="1:6" x14ac:dyDescent="0.25">
      <c r="A4052" s="2">
        <f>IF(OR(A4051&gt;=2^I$9,C4051&lt;=VrefLow),"",A4051+1)</f>
        <v>4049</v>
      </c>
      <c r="B4052" s="6">
        <f>IF(OR(A4051&gt;=2^I$9,C4051&lt;=VrefLow),"",IF(B4051&lt;=0,"",(B4051-(M$6/(2^I$9)))))</f>
        <v>7.4999999999615513E-2</v>
      </c>
      <c r="C4052" s="6">
        <f>IF(OR(A4051&gt;=2^I$9,C4051&lt;=VrefLow),"",(B4052*M$12)/(M$9+M$12))</f>
        <v>2.9517810599327392E-2</v>
      </c>
      <c r="D4052" s="4">
        <f>IF(OR(A4051&gt;=2^I$9,C4051&lt;=VrefLow),"",ROUND(((C4052-VrefLow)*(2^REsolution))/(VrefHigh-VrefLow),0))</f>
        <v>45</v>
      </c>
      <c r="E4052" s="5" t="str">
        <f>IF(OR(A4051&gt;=2^I$9,C4051&lt;=VrefLow),"",DEC2BIN((MOD(D4052,4096)/512),3)&amp;DEC2BIN(MOD(D4052,512),9))</f>
        <v>000000101101</v>
      </c>
      <c r="F4052" s="1" t="str">
        <f>IF(OR(A4051&gt;=2^I$9,C4051&lt;=VrefLow),"",DEC2HEX(D4052,4))</f>
        <v>002D</v>
      </c>
    </row>
    <row r="4053" spans="1:6" x14ac:dyDescent="0.25">
      <c r="A4053" s="2">
        <f>IF(OR(A4052&gt;=2^I$9,C4052&lt;=VrefLow),"",A4052+1)</f>
        <v>4050</v>
      </c>
      <c r="B4053" s="6">
        <f>IF(OR(A4052&gt;=2^I$9,C4052&lt;=VrefLow),"",IF(B4052&lt;=0,"",(B4052-(M$6/(2^I$9)))))</f>
        <v>7.3437499999615519E-2</v>
      </c>
      <c r="C4053" s="6">
        <f>IF(OR(A4052&gt;=2^I$9,C4052&lt;=VrefLow),"",(B4053*M$12)/(M$9+M$12))</f>
        <v>2.8902856211838253E-2</v>
      </c>
      <c r="D4053" s="4">
        <f>IF(OR(A4052&gt;=2^I$9,C4052&lt;=VrefLow),"",ROUND(((C4053-VrefLow)*(2^REsolution))/(VrefHigh-VrefLow),0))</f>
        <v>44</v>
      </c>
      <c r="E4053" s="5" t="str">
        <f>IF(OR(A4052&gt;=2^I$9,C4052&lt;=VrefLow),"",DEC2BIN((MOD(D4053,4096)/512),3)&amp;DEC2BIN(MOD(D4053,512),9))</f>
        <v>000000101100</v>
      </c>
      <c r="F4053" s="1" t="str">
        <f>IF(OR(A4052&gt;=2^I$9,C4052&lt;=VrefLow),"",DEC2HEX(D4053,4))</f>
        <v>002C</v>
      </c>
    </row>
    <row r="4054" spans="1:6" x14ac:dyDescent="0.25">
      <c r="A4054" s="2">
        <f>IF(OR(A4053&gt;=2^I$9,C4053&lt;=VrefLow),"",A4053+1)</f>
        <v>4051</v>
      </c>
      <c r="B4054" s="6">
        <f>IF(OR(A4053&gt;=2^I$9,C4053&lt;=VrefLow),"",IF(B4053&lt;=0,"",(B4053-(M$6/(2^I$9)))))</f>
        <v>7.1874999999615524E-2</v>
      </c>
      <c r="C4054" s="6">
        <f>IF(OR(A4053&gt;=2^I$9,C4053&lt;=VrefLow),"",(B4054*M$12)/(M$9+M$12))</f>
        <v>2.8287901824349117E-2</v>
      </c>
      <c r="D4054" s="4">
        <f>IF(OR(A4053&gt;=2^I$9,C4053&lt;=VrefLow),"",ROUND(((C4054-VrefLow)*(2^REsolution))/(VrefHigh-VrefLow),0))</f>
        <v>43</v>
      </c>
      <c r="E4054" s="5" t="str">
        <f>IF(OR(A4053&gt;=2^I$9,C4053&lt;=VrefLow),"",DEC2BIN((MOD(D4054,4096)/512),3)&amp;DEC2BIN(MOD(D4054,512),9))</f>
        <v>000000101011</v>
      </c>
      <c r="F4054" s="1" t="str">
        <f>IF(OR(A4053&gt;=2^I$9,C4053&lt;=VrefLow),"",DEC2HEX(D4054,4))</f>
        <v>002B</v>
      </c>
    </row>
    <row r="4055" spans="1:6" x14ac:dyDescent="0.25">
      <c r="A4055" s="2">
        <f>IF(OR(A4054&gt;=2^I$9,C4054&lt;=VrefLow),"",A4054+1)</f>
        <v>4052</v>
      </c>
      <c r="B4055" s="6">
        <f>IF(OR(A4054&gt;=2^I$9,C4054&lt;=VrefLow),"",IF(B4054&lt;=0,"",(B4054-(M$6/(2^I$9)))))</f>
        <v>7.031249999961553E-2</v>
      </c>
      <c r="C4055" s="6">
        <f>IF(OR(A4054&gt;=2^I$9,C4054&lt;=VrefLow),"",(B4055*M$12)/(M$9+M$12))</f>
        <v>2.7672947436859979E-2</v>
      </c>
      <c r="D4055" s="4">
        <f>IF(OR(A4054&gt;=2^I$9,C4054&lt;=VrefLow),"",ROUND(((C4055-VrefLow)*(2^REsolution))/(VrefHigh-VrefLow),0))</f>
        <v>42</v>
      </c>
      <c r="E4055" s="5" t="str">
        <f>IF(OR(A4054&gt;=2^I$9,C4054&lt;=VrefLow),"",DEC2BIN((MOD(D4055,4096)/512),3)&amp;DEC2BIN(MOD(D4055,512),9))</f>
        <v>000000101010</v>
      </c>
      <c r="F4055" s="1" t="str">
        <f>IF(OR(A4054&gt;=2^I$9,C4054&lt;=VrefLow),"",DEC2HEX(D4055,4))</f>
        <v>002A</v>
      </c>
    </row>
    <row r="4056" spans="1:6" x14ac:dyDescent="0.25">
      <c r="A4056" s="2">
        <f>IF(OR(A4055&gt;=2^I$9,C4055&lt;=VrefLow),"",A4055+1)</f>
        <v>4053</v>
      </c>
      <c r="B4056" s="6">
        <f>IF(OR(A4055&gt;=2^I$9,C4055&lt;=VrefLow),"",IF(B4055&lt;=0,"",(B4055-(M$6/(2^I$9)))))</f>
        <v>6.8749999999615535E-2</v>
      </c>
      <c r="C4056" s="6">
        <f>IF(OR(A4055&gt;=2^I$9,C4055&lt;=VrefLow),"",(B4056*M$12)/(M$9+M$12))</f>
        <v>2.705799304937084E-2</v>
      </c>
      <c r="D4056" s="4">
        <f>IF(OR(A4055&gt;=2^I$9,C4055&lt;=VrefLow),"",ROUND(((C4056-VrefLow)*(2^REsolution))/(VrefHigh-VrefLow),0))</f>
        <v>41</v>
      </c>
      <c r="E4056" s="5" t="str">
        <f>IF(OR(A4055&gt;=2^I$9,C4055&lt;=VrefLow),"",DEC2BIN((MOD(D4056,4096)/512),3)&amp;DEC2BIN(MOD(D4056,512),9))</f>
        <v>000000101001</v>
      </c>
      <c r="F4056" s="1" t="str">
        <f>IF(OR(A4055&gt;=2^I$9,C4055&lt;=VrefLow),"",DEC2HEX(D4056,4))</f>
        <v>0029</v>
      </c>
    </row>
    <row r="4057" spans="1:6" x14ac:dyDescent="0.25">
      <c r="A4057" s="2">
        <f>IF(OR(A4056&gt;=2^I$9,C4056&lt;=VrefLow),"",A4056+1)</f>
        <v>4054</v>
      </c>
      <c r="B4057" s="6">
        <f>IF(OR(A4056&gt;=2^I$9,C4056&lt;=VrefLow),"",IF(B4056&lt;=0,"",(B4056-(M$6/(2^I$9)))))</f>
        <v>6.7187499999615541E-2</v>
      </c>
      <c r="C4057" s="6">
        <f>IF(OR(A4056&gt;=2^I$9,C4056&lt;=VrefLow),"",(B4057*M$12)/(M$9+M$12))</f>
        <v>2.6443038661881704E-2</v>
      </c>
      <c r="D4057" s="4">
        <f>IF(OR(A4056&gt;=2^I$9,C4056&lt;=VrefLow),"",ROUND(((C4057-VrefLow)*(2^REsolution))/(VrefHigh-VrefLow),0))</f>
        <v>40</v>
      </c>
      <c r="E4057" s="5" t="str">
        <f>IF(OR(A4056&gt;=2^I$9,C4056&lt;=VrefLow),"",DEC2BIN((MOD(D4057,4096)/512),3)&amp;DEC2BIN(MOD(D4057,512),9))</f>
        <v>000000101000</v>
      </c>
      <c r="F4057" s="1" t="str">
        <f>IF(OR(A4056&gt;=2^I$9,C4056&lt;=VrefLow),"",DEC2HEX(D4057,4))</f>
        <v>0028</v>
      </c>
    </row>
    <row r="4058" spans="1:6" x14ac:dyDescent="0.25">
      <c r="A4058" s="2">
        <f>IF(OR(A4057&gt;=2^I$9,C4057&lt;=VrefLow),"",A4057+1)</f>
        <v>4055</v>
      </c>
      <c r="B4058" s="6">
        <f>IF(OR(A4057&gt;=2^I$9,C4057&lt;=VrefLow),"",IF(B4057&lt;=0,"",(B4057-(M$6/(2^I$9)))))</f>
        <v>6.5624999999615546E-2</v>
      </c>
      <c r="C4058" s="6">
        <f>IF(OR(A4057&gt;=2^I$9,C4057&lt;=VrefLow),"",(B4058*M$12)/(M$9+M$12))</f>
        <v>2.5828084274392565E-2</v>
      </c>
      <c r="D4058" s="4">
        <f>IF(OR(A4057&gt;=2^I$9,C4057&lt;=VrefLow),"",ROUND(((C4058-VrefLow)*(2^REsolution))/(VrefHigh-VrefLow),0))</f>
        <v>39</v>
      </c>
      <c r="E4058" s="5" t="str">
        <f>IF(OR(A4057&gt;=2^I$9,C4057&lt;=VrefLow),"",DEC2BIN((MOD(D4058,4096)/512),3)&amp;DEC2BIN(MOD(D4058,512),9))</f>
        <v>000000100111</v>
      </c>
      <c r="F4058" s="1" t="str">
        <f>IF(OR(A4057&gt;=2^I$9,C4057&lt;=VrefLow),"",DEC2HEX(D4058,4))</f>
        <v>0027</v>
      </c>
    </row>
    <row r="4059" spans="1:6" x14ac:dyDescent="0.25">
      <c r="A4059" s="2">
        <f>IF(OR(A4058&gt;=2^I$9,C4058&lt;=VrefLow),"",A4058+1)</f>
        <v>4056</v>
      </c>
      <c r="B4059" s="6">
        <f>IF(OR(A4058&gt;=2^I$9,C4058&lt;=VrefLow),"",IF(B4058&lt;=0,"",(B4058-(M$6/(2^I$9)))))</f>
        <v>6.4062499999615552E-2</v>
      </c>
      <c r="C4059" s="6">
        <f>IF(OR(A4058&gt;=2^I$9,C4058&lt;=VrefLow),"",(B4059*M$12)/(M$9+M$12))</f>
        <v>2.5213129886903426E-2</v>
      </c>
      <c r="D4059" s="4">
        <f>IF(OR(A4058&gt;=2^I$9,C4058&lt;=VrefLow),"",ROUND(((C4059-VrefLow)*(2^REsolution))/(VrefHigh-VrefLow),0))</f>
        <v>38</v>
      </c>
      <c r="E4059" s="5" t="str">
        <f>IF(OR(A4058&gt;=2^I$9,C4058&lt;=VrefLow),"",DEC2BIN((MOD(D4059,4096)/512),3)&amp;DEC2BIN(MOD(D4059,512),9))</f>
        <v>000000100110</v>
      </c>
      <c r="F4059" s="1" t="str">
        <f>IF(OR(A4058&gt;=2^I$9,C4058&lt;=VrefLow),"",DEC2HEX(D4059,4))</f>
        <v>0026</v>
      </c>
    </row>
    <row r="4060" spans="1:6" x14ac:dyDescent="0.25">
      <c r="A4060" s="2">
        <f>IF(OR(A4059&gt;=2^I$9,C4059&lt;=VrefLow),"",A4059+1)</f>
        <v>4057</v>
      </c>
      <c r="B4060" s="6">
        <f>IF(OR(A4059&gt;=2^I$9,C4059&lt;=VrefLow),"",IF(B4059&lt;=0,"",(B4059-(M$6/(2^I$9)))))</f>
        <v>6.2499999999615551E-2</v>
      </c>
      <c r="C4060" s="6">
        <f>IF(OR(A4059&gt;=2^I$9,C4059&lt;=VrefLow),"",(B4060*M$12)/(M$9+M$12))</f>
        <v>2.4598175499414288E-2</v>
      </c>
      <c r="D4060" s="4">
        <f>IF(OR(A4059&gt;=2^I$9,C4059&lt;=VrefLow),"",ROUND(((C4060-VrefLow)*(2^REsolution))/(VrefHigh-VrefLow),0))</f>
        <v>37</v>
      </c>
      <c r="E4060" s="5" t="str">
        <f>IF(OR(A4059&gt;=2^I$9,C4059&lt;=VrefLow),"",DEC2BIN((MOD(D4060,4096)/512),3)&amp;DEC2BIN(MOD(D4060,512),9))</f>
        <v>000000100101</v>
      </c>
      <c r="F4060" s="1" t="str">
        <f>IF(OR(A4059&gt;=2^I$9,C4059&lt;=VrefLow),"",DEC2HEX(D4060,4))</f>
        <v>0025</v>
      </c>
    </row>
    <row r="4061" spans="1:6" x14ac:dyDescent="0.25">
      <c r="A4061" s="2">
        <f>IF(OR(A4060&gt;=2^I$9,C4060&lt;=VrefLow),"",A4060+1)</f>
        <v>4058</v>
      </c>
      <c r="B4061" s="6">
        <f>IF(OR(A4060&gt;=2^I$9,C4060&lt;=VrefLow),"",IF(B4060&lt;=0,"",(B4060-(M$6/(2^I$9)))))</f>
        <v>6.0937499999615549E-2</v>
      </c>
      <c r="C4061" s="6">
        <f>IF(OR(A4060&gt;=2^I$9,C4060&lt;=VrefLow),"",(B4061*M$12)/(M$9+M$12))</f>
        <v>2.3983221111925145E-2</v>
      </c>
      <c r="D4061" s="4">
        <f>IF(OR(A4060&gt;=2^I$9,C4060&lt;=VrefLow),"",ROUND(((C4061-VrefLow)*(2^REsolution))/(VrefHigh-VrefLow),0))</f>
        <v>36</v>
      </c>
      <c r="E4061" s="5" t="str">
        <f>IF(OR(A4060&gt;=2^I$9,C4060&lt;=VrefLow),"",DEC2BIN((MOD(D4061,4096)/512),3)&amp;DEC2BIN(MOD(D4061,512),9))</f>
        <v>000000100100</v>
      </c>
      <c r="F4061" s="1" t="str">
        <f>IF(OR(A4060&gt;=2^I$9,C4060&lt;=VrefLow),"",DEC2HEX(D4061,4))</f>
        <v>0024</v>
      </c>
    </row>
    <row r="4062" spans="1:6" x14ac:dyDescent="0.25">
      <c r="A4062" s="2">
        <f>IF(OR(A4061&gt;=2^I$9,C4061&lt;=VrefLow),"",A4061+1)</f>
        <v>4059</v>
      </c>
      <c r="B4062" s="6">
        <f>IF(OR(A4061&gt;=2^I$9,C4061&lt;=VrefLow),"",IF(B4061&lt;=0,"",(B4061-(M$6/(2^I$9)))))</f>
        <v>5.9374999999615548E-2</v>
      </c>
      <c r="C4062" s="6">
        <f>IF(OR(A4061&gt;=2^I$9,C4061&lt;=VrefLow),"",(B4062*M$12)/(M$9+M$12))</f>
        <v>2.3368266724436006E-2</v>
      </c>
      <c r="D4062" s="4">
        <f>IF(OR(A4061&gt;=2^I$9,C4061&lt;=VrefLow),"",ROUND(((C4062-VrefLow)*(2^REsolution))/(VrefHigh-VrefLow),0))</f>
        <v>35</v>
      </c>
      <c r="E4062" s="5" t="str">
        <f>IF(OR(A4061&gt;=2^I$9,C4061&lt;=VrefLow),"",DEC2BIN((MOD(D4062,4096)/512),3)&amp;DEC2BIN(MOD(D4062,512),9))</f>
        <v>000000100011</v>
      </c>
      <c r="F4062" s="1" t="str">
        <f>IF(OR(A4061&gt;=2^I$9,C4061&lt;=VrefLow),"",DEC2HEX(D4062,4))</f>
        <v>0023</v>
      </c>
    </row>
    <row r="4063" spans="1:6" x14ac:dyDescent="0.25">
      <c r="A4063" s="2">
        <f>IF(OR(A4062&gt;=2^I$9,C4062&lt;=VrefLow),"",A4062+1)</f>
        <v>4060</v>
      </c>
      <c r="B4063" s="6">
        <f>IF(OR(A4062&gt;=2^I$9,C4062&lt;=VrefLow),"",IF(B4062&lt;=0,"",(B4062-(M$6/(2^I$9)))))</f>
        <v>5.7812499999615546E-2</v>
      </c>
      <c r="C4063" s="6">
        <f>IF(OR(A4062&gt;=2^I$9,C4062&lt;=VrefLow),"",(B4063*M$12)/(M$9+M$12))</f>
        <v>2.2753312336946864E-2</v>
      </c>
      <c r="D4063" s="4">
        <f>IF(OR(A4062&gt;=2^I$9,C4062&lt;=VrefLow),"",ROUND(((C4063-VrefLow)*(2^REsolution))/(VrefHigh-VrefLow),0))</f>
        <v>35</v>
      </c>
      <c r="E4063" s="5" t="str">
        <f>IF(OR(A4062&gt;=2^I$9,C4062&lt;=VrefLow),"",DEC2BIN((MOD(D4063,4096)/512),3)&amp;DEC2BIN(MOD(D4063,512),9))</f>
        <v>000000100011</v>
      </c>
      <c r="F4063" s="1" t="str">
        <f>IF(OR(A4062&gt;=2^I$9,C4062&lt;=VrefLow),"",DEC2HEX(D4063,4))</f>
        <v>0023</v>
      </c>
    </row>
    <row r="4064" spans="1:6" x14ac:dyDescent="0.25">
      <c r="A4064" s="2">
        <f>IF(OR(A4063&gt;=2^I$9,C4063&lt;=VrefLow),"",A4063+1)</f>
        <v>4061</v>
      </c>
      <c r="B4064" s="6">
        <f>IF(OR(A4063&gt;=2^I$9,C4063&lt;=VrefLow),"",IF(B4063&lt;=0,"",(B4063-(M$6/(2^I$9)))))</f>
        <v>5.6249999999615545E-2</v>
      </c>
      <c r="C4064" s="6">
        <f>IF(OR(A4063&gt;=2^I$9,C4063&lt;=VrefLow),"",(B4064*M$12)/(M$9+M$12))</f>
        <v>2.2138357949457725E-2</v>
      </c>
      <c r="D4064" s="4">
        <f>IF(OR(A4063&gt;=2^I$9,C4063&lt;=VrefLow),"",ROUND(((C4064-VrefLow)*(2^REsolution))/(VrefHigh-VrefLow),0))</f>
        <v>34</v>
      </c>
      <c r="E4064" s="5" t="str">
        <f>IF(OR(A4063&gt;=2^I$9,C4063&lt;=VrefLow),"",DEC2BIN((MOD(D4064,4096)/512),3)&amp;DEC2BIN(MOD(D4064,512),9))</f>
        <v>000000100010</v>
      </c>
      <c r="F4064" s="1" t="str">
        <f>IF(OR(A4063&gt;=2^I$9,C4063&lt;=VrefLow),"",DEC2HEX(D4064,4))</f>
        <v>0022</v>
      </c>
    </row>
    <row r="4065" spans="1:6" x14ac:dyDescent="0.25">
      <c r="A4065" s="2">
        <f>IF(OR(A4064&gt;=2^I$9,C4064&lt;=VrefLow),"",A4064+1)</f>
        <v>4062</v>
      </c>
      <c r="B4065" s="6">
        <f>IF(OR(A4064&gt;=2^I$9,C4064&lt;=VrefLow),"",IF(B4064&lt;=0,"",(B4064-(M$6/(2^I$9)))))</f>
        <v>5.4687499999615544E-2</v>
      </c>
      <c r="C4065" s="6">
        <f>IF(OR(A4064&gt;=2^I$9,C4064&lt;=VrefLow),"",(B4065*M$12)/(M$9+M$12))</f>
        <v>2.1523403561968586E-2</v>
      </c>
      <c r="D4065" s="4">
        <f>IF(OR(A4064&gt;=2^I$9,C4064&lt;=VrefLow),"",ROUND(((C4065-VrefLow)*(2^REsolution))/(VrefHigh-VrefLow),0))</f>
        <v>33</v>
      </c>
      <c r="E4065" s="5" t="str">
        <f>IF(OR(A4064&gt;=2^I$9,C4064&lt;=VrefLow),"",DEC2BIN((MOD(D4065,4096)/512),3)&amp;DEC2BIN(MOD(D4065,512),9))</f>
        <v>000000100001</v>
      </c>
      <c r="F4065" s="1" t="str">
        <f>IF(OR(A4064&gt;=2^I$9,C4064&lt;=VrefLow),"",DEC2HEX(D4065,4))</f>
        <v>0021</v>
      </c>
    </row>
    <row r="4066" spans="1:6" x14ac:dyDescent="0.25">
      <c r="A4066" s="2">
        <f>IF(OR(A4065&gt;=2^I$9,C4065&lt;=VrefLow),"",A4065+1)</f>
        <v>4063</v>
      </c>
      <c r="B4066" s="6">
        <f>IF(OR(A4065&gt;=2^I$9,C4065&lt;=VrefLow),"",IF(B4065&lt;=0,"",(B4065-(M$6/(2^I$9)))))</f>
        <v>5.3124999999615542E-2</v>
      </c>
      <c r="C4066" s="6">
        <f>IF(OR(A4065&gt;=2^I$9,C4065&lt;=VrefLow),"",(B4066*M$12)/(M$9+M$12))</f>
        <v>2.0908449174479444E-2</v>
      </c>
      <c r="D4066" s="4">
        <f>IF(OR(A4065&gt;=2^I$9,C4065&lt;=VrefLow),"",ROUND(((C4066-VrefLow)*(2^REsolution))/(VrefHigh-VrefLow),0))</f>
        <v>32</v>
      </c>
      <c r="E4066" s="5" t="str">
        <f>IF(OR(A4065&gt;=2^I$9,C4065&lt;=VrefLow),"",DEC2BIN((MOD(D4066,4096)/512),3)&amp;DEC2BIN(MOD(D4066,512),9))</f>
        <v>000000100000</v>
      </c>
      <c r="F4066" s="1" t="str">
        <f>IF(OR(A4065&gt;=2^I$9,C4065&lt;=VrefLow),"",DEC2HEX(D4066,4))</f>
        <v>0020</v>
      </c>
    </row>
    <row r="4067" spans="1:6" x14ac:dyDescent="0.25">
      <c r="A4067" s="2">
        <f>IF(OR(A4066&gt;=2^I$9,C4066&lt;=VrefLow),"",A4066+1)</f>
        <v>4064</v>
      </c>
      <c r="B4067" s="6">
        <f>IF(OR(A4066&gt;=2^I$9,C4066&lt;=VrefLow),"",IF(B4066&lt;=0,"",(B4066-(M$6/(2^I$9)))))</f>
        <v>5.1562499999615541E-2</v>
      </c>
      <c r="C4067" s="6">
        <f>IF(OR(A4066&gt;=2^I$9,C4066&lt;=VrefLow),"",(B4067*M$12)/(M$9+M$12))</f>
        <v>2.0293494786990305E-2</v>
      </c>
      <c r="D4067" s="4">
        <f>IF(OR(A4066&gt;=2^I$9,C4066&lt;=VrefLow),"",ROUND(((C4067-VrefLow)*(2^REsolution))/(VrefHigh-VrefLow),0))</f>
        <v>31</v>
      </c>
      <c r="E4067" s="5" t="str">
        <f>IF(OR(A4066&gt;=2^I$9,C4066&lt;=VrefLow),"",DEC2BIN((MOD(D4067,4096)/512),3)&amp;DEC2BIN(MOD(D4067,512),9))</f>
        <v>000000011111</v>
      </c>
      <c r="F4067" s="1" t="str">
        <f>IF(OR(A4066&gt;=2^I$9,C4066&lt;=VrefLow),"",DEC2HEX(D4067,4))</f>
        <v>001F</v>
      </c>
    </row>
    <row r="4068" spans="1:6" x14ac:dyDescent="0.25">
      <c r="A4068" s="2">
        <f>IF(OR(A4067&gt;=2^I$9,C4067&lt;=VrefLow),"",A4067+1)</f>
        <v>4065</v>
      </c>
      <c r="B4068" s="6">
        <f>IF(OR(A4067&gt;=2^I$9,C4067&lt;=VrefLow),"",IF(B4067&lt;=0,"",(B4067-(M$6/(2^I$9)))))</f>
        <v>4.9999999999615539E-2</v>
      </c>
      <c r="C4068" s="6">
        <f>IF(OR(A4067&gt;=2^I$9,C4067&lt;=VrefLow),"",(B4068*M$12)/(M$9+M$12))</f>
        <v>1.9678540399501166E-2</v>
      </c>
      <c r="D4068" s="4">
        <f>IF(OR(A4067&gt;=2^I$9,C4067&lt;=VrefLow),"",ROUND(((C4068-VrefLow)*(2^REsolution))/(VrefHigh-VrefLow),0))</f>
        <v>30</v>
      </c>
      <c r="E4068" s="5" t="str">
        <f>IF(OR(A4067&gt;=2^I$9,C4067&lt;=VrefLow),"",DEC2BIN((MOD(D4068,4096)/512),3)&amp;DEC2BIN(MOD(D4068,512),9))</f>
        <v>000000011110</v>
      </c>
      <c r="F4068" s="1" t="str">
        <f>IF(OR(A4067&gt;=2^I$9,C4067&lt;=VrefLow),"",DEC2HEX(D4068,4))</f>
        <v>001E</v>
      </c>
    </row>
    <row r="4069" spans="1:6" x14ac:dyDescent="0.25">
      <c r="A4069" s="2">
        <f>IF(OR(A4068&gt;=2^I$9,C4068&lt;=VrefLow),"",A4068+1)</f>
        <v>4066</v>
      </c>
      <c r="B4069" s="6">
        <f>IF(OR(A4068&gt;=2^I$9,C4068&lt;=VrefLow),"",IF(B4068&lt;=0,"",(B4068-(M$6/(2^I$9)))))</f>
        <v>4.8437499999615538E-2</v>
      </c>
      <c r="C4069" s="6">
        <f>IF(OR(A4068&gt;=2^I$9,C4068&lt;=VrefLow),"",(B4069*M$12)/(M$9+M$12))</f>
        <v>1.9063586012012024E-2</v>
      </c>
      <c r="D4069" s="4">
        <f>IF(OR(A4068&gt;=2^I$9,C4068&lt;=VrefLow),"",ROUND(((C4069-VrefLow)*(2^REsolution))/(VrefHigh-VrefLow),0))</f>
        <v>29</v>
      </c>
      <c r="E4069" s="5" t="str">
        <f>IF(OR(A4068&gt;=2^I$9,C4068&lt;=VrefLow),"",DEC2BIN((MOD(D4069,4096)/512),3)&amp;DEC2BIN(MOD(D4069,512),9))</f>
        <v>000000011101</v>
      </c>
      <c r="F4069" s="1" t="str">
        <f>IF(OR(A4068&gt;=2^I$9,C4068&lt;=VrefLow),"",DEC2HEX(D4069,4))</f>
        <v>001D</v>
      </c>
    </row>
    <row r="4070" spans="1:6" x14ac:dyDescent="0.25">
      <c r="A4070" s="2">
        <f>IF(OR(A4069&gt;=2^I$9,C4069&lt;=VrefLow),"",A4069+1)</f>
        <v>4067</v>
      </c>
      <c r="B4070" s="6">
        <f>IF(OR(A4069&gt;=2^I$9,C4069&lt;=VrefLow),"",IF(B4069&lt;=0,"",(B4069-(M$6/(2^I$9)))))</f>
        <v>4.6874999999615537E-2</v>
      </c>
      <c r="C4070" s="6">
        <f>IF(OR(A4069&gt;=2^I$9,C4069&lt;=VrefLow),"",(B4070*M$12)/(M$9+M$12))</f>
        <v>1.8448631624522885E-2</v>
      </c>
      <c r="D4070" s="4">
        <f>IF(OR(A4069&gt;=2^I$9,C4069&lt;=VrefLow),"",ROUND(((C4070-VrefLow)*(2^REsolution))/(VrefHigh-VrefLow),0))</f>
        <v>28</v>
      </c>
      <c r="E4070" s="5" t="str">
        <f>IF(OR(A4069&gt;=2^I$9,C4069&lt;=VrefLow),"",DEC2BIN((MOD(D4070,4096)/512),3)&amp;DEC2BIN(MOD(D4070,512),9))</f>
        <v>000000011100</v>
      </c>
      <c r="F4070" s="1" t="str">
        <f>IF(OR(A4069&gt;=2^I$9,C4069&lt;=VrefLow),"",DEC2HEX(D4070,4))</f>
        <v>001C</v>
      </c>
    </row>
    <row r="4071" spans="1:6" x14ac:dyDescent="0.25">
      <c r="A4071" s="2">
        <f>IF(OR(A4070&gt;=2^I$9,C4070&lt;=VrefLow),"",A4070+1)</f>
        <v>4068</v>
      </c>
      <c r="B4071" s="6">
        <f>IF(OR(A4070&gt;=2^I$9,C4070&lt;=VrefLow),"",IF(B4070&lt;=0,"",(B4070-(M$6/(2^I$9)))))</f>
        <v>4.5312499999615535E-2</v>
      </c>
      <c r="C4071" s="6">
        <f>IF(OR(A4070&gt;=2^I$9,C4070&lt;=VrefLow),"",(B4071*M$12)/(M$9+M$12))</f>
        <v>1.7833677237033742E-2</v>
      </c>
      <c r="D4071" s="4">
        <f>IF(OR(A4070&gt;=2^I$9,C4070&lt;=VrefLow),"",ROUND(((C4071-VrefLow)*(2^REsolution))/(VrefHigh-VrefLow),0))</f>
        <v>27</v>
      </c>
      <c r="E4071" s="5" t="str">
        <f>IF(OR(A4070&gt;=2^I$9,C4070&lt;=VrefLow),"",DEC2BIN((MOD(D4071,4096)/512),3)&amp;DEC2BIN(MOD(D4071,512),9))</f>
        <v>000000011011</v>
      </c>
      <c r="F4071" s="1" t="str">
        <f>IF(OR(A4070&gt;=2^I$9,C4070&lt;=VrefLow),"",DEC2HEX(D4071,4))</f>
        <v>001B</v>
      </c>
    </row>
    <row r="4072" spans="1:6" x14ac:dyDescent="0.25">
      <c r="A4072" s="2">
        <f>IF(OR(A4071&gt;=2^I$9,C4071&lt;=VrefLow),"",A4071+1)</f>
        <v>4069</v>
      </c>
      <c r="B4072" s="6">
        <f>IF(OR(A4071&gt;=2^I$9,C4071&lt;=VrefLow),"",IF(B4071&lt;=0,"",(B4071-(M$6/(2^I$9)))))</f>
        <v>4.3749999999615534E-2</v>
      </c>
      <c r="C4072" s="6">
        <f>IF(OR(A4071&gt;=2^I$9,C4071&lt;=VrefLow),"",(B4072*M$12)/(M$9+M$12))</f>
        <v>1.72187228495446E-2</v>
      </c>
      <c r="D4072" s="4">
        <f>IF(OR(A4071&gt;=2^I$9,C4071&lt;=VrefLow),"",ROUND(((C4072-VrefLow)*(2^REsolution))/(VrefHigh-VrefLow),0))</f>
        <v>26</v>
      </c>
      <c r="E4072" s="5" t="str">
        <f>IF(OR(A4071&gt;=2^I$9,C4071&lt;=VrefLow),"",DEC2BIN((MOD(D4072,4096)/512),3)&amp;DEC2BIN(MOD(D4072,512),9))</f>
        <v>000000011010</v>
      </c>
      <c r="F4072" s="1" t="str">
        <f>IF(OR(A4071&gt;=2^I$9,C4071&lt;=VrefLow),"",DEC2HEX(D4072,4))</f>
        <v>001A</v>
      </c>
    </row>
    <row r="4073" spans="1:6" x14ac:dyDescent="0.25">
      <c r="A4073" s="2">
        <f>IF(OR(A4072&gt;=2^I$9,C4072&lt;=VrefLow),"",A4072+1)</f>
        <v>4070</v>
      </c>
      <c r="B4073" s="6">
        <f>IF(OR(A4072&gt;=2^I$9,C4072&lt;=VrefLow),"",IF(B4072&lt;=0,"",(B4072-(M$6/(2^I$9)))))</f>
        <v>4.2187499999615533E-2</v>
      </c>
      <c r="C4073" s="6">
        <f>IF(OR(A4072&gt;=2^I$9,C4072&lt;=VrefLow),"",(B4073*M$12)/(M$9+M$12))</f>
        <v>1.6603768462055461E-2</v>
      </c>
      <c r="D4073" s="4">
        <f>IF(OR(A4072&gt;=2^I$9,C4072&lt;=VrefLow),"",ROUND(((C4073-VrefLow)*(2^REsolution))/(VrefHigh-VrefLow),0))</f>
        <v>25</v>
      </c>
      <c r="E4073" s="5" t="str">
        <f>IF(OR(A4072&gt;=2^I$9,C4072&lt;=VrefLow),"",DEC2BIN((MOD(D4073,4096)/512),3)&amp;DEC2BIN(MOD(D4073,512),9))</f>
        <v>000000011001</v>
      </c>
      <c r="F4073" s="1" t="str">
        <f>IF(OR(A4072&gt;=2^I$9,C4072&lt;=VrefLow),"",DEC2HEX(D4073,4))</f>
        <v>0019</v>
      </c>
    </row>
    <row r="4074" spans="1:6" x14ac:dyDescent="0.25">
      <c r="A4074" s="2">
        <f>IF(OR(A4073&gt;=2^I$9,C4073&lt;=VrefLow),"",A4073+1)</f>
        <v>4071</v>
      </c>
      <c r="B4074" s="6">
        <f>IF(OR(A4073&gt;=2^I$9,C4073&lt;=VrefLow),"",IF(B4073&lt;=0,"",(B4073-(M$6/(2^I$9)))))</f>
        <v>4.0624999999615531E-2</v>
      </c>
      <c r="C4074" s="6">
        <f>IF(OR(A4073&gt;=2^I$9,C4073&lt;=VrefLow),"",(B4074*M$12)/(M$9+M$12))</f>
        <v>1.5988814074566319E-2</v>
      </c>
      <c r="D4074" s="4">
        <f>IF(OR(A4073&gt;=2^I$9,C4073&lt;=VrefLow),"",ROUND(((C4074-VrefLow)*(2^REsolution))/(VrefHigh-VrefLow),0))</f>
        <v>24</v>
      </c>
      <c r="E4074" s="5" t="str">
        <f>IF(OR(A4073&gt;=2^I$9,C4073&lt;=VrefLow),"",DEC2BIN((MOD(D4074,4096)/512),3)&amp;DEC2BIN(MOD(D4074,512),9))</f>
        <v>000000011000</v>
      </c>
      <c r="F4074" s="1" t="str">
        <f>IF(OR(A4073&gt;=2^I$9,C4073&lt;=VrefLow),"",DEC2HEX(D4074,4))</f>
        <v>0018</v>
      </c>
    </row>
    <row r="4075" spans="1:6" x14ac:dyDescent="0.25">
      <c r="A4075" s="2">
        <f>IF(OR(A4074&gt;=2^I$9,C4074&lt;=VrefLow),"",A4074+1)</f>
        <v>4072</v>
      </c>
      <c r="B4075" s="6">
        <f>IF(OR(A4074&gt;=2^I$9,C4074&lt;=VrefLow),"",IF(B4074&lt;=0,"",(B4074-(M$6/(2^I$9)))))</f>
        <v>3.906249999961553E-2</v>
      </c>
      <c r="C4075" s="6">
        <f>IF(OR(A4074&gt;=2^I$9,C4074&lt;=VrefLow),"",(B4075*M$12)/(M$9+M$12))</f>
        <v>1.5373859687077182E-2</v>
      </c>
      <c r="D4075" s="4">
        <f>IF(OR(A4074&gt;=2^I$9,C4074&lt;=VrefLow),"",ROUND(((C4075-VrefLow)*(2^REsolution))/(VrefHigh-VrefLow),0))</f>
        <v>23</v>
      </c>
      <c r="E4075" s="5" t="str">
        <f>IF(OR(A4074&gt;=2^I$9,C4074&lt;=VrefLow),"",DEC2BIN((MOD(D4075,4096)/512),3)&amp;DEC2BIN(MOD(D4075,512),9))</f>
        <v>000000010111</v>
      </c>
      <c r="F4075" s="1" t="str">
        <f>IF(OR(A4074&gt;=2^I$9,C4074&lt;=VrefLow),"",DEC2HEX(D4075,4))</f>
        <v>0017</v>
      </c>
    </row>
    <row r="4076" spans="1:6" x14ac:dyDescent="0.25">
      <c r="A4076" s="2">
        <f>IF(OR(A4075&gt;=2^I$9,C4075&lt;=VrefLow),"",A4075+1)</f>
        <v>4073</v>
      </c>
      <c r="B4076" s="6">
        <f>IF(OR(A4075&gt;=2^I$9,C4075&lt;=VrefLow),"",IF(B4075&lt;=0,"",(B4075-(M$6/(2^I$9)))))</f>
        <v>3.7499999999615528E-2</v>
      </c>
      <c r="C4076" s="6">
        <f>IF(OR(A4075&gt;=2^I$9,C4075&lt;=VrefLow),"",(B4076*M$12)/(M$9+M$12))</f>
        <v>1.4758905299588041E-2</v>
      </c>
      <c r="D4076" s="4">
        <f>IF(OR(A4075&gt;=2^I$9,C4075&lt;=VrefLow),"",ROUND(((C4076-VrefLow)*(2^REsolution))/(VrefHigh-VrefLow),0))</f>
        <v>22</v>
      </c>
      <c r="E4076" s="5" t="str">
        <f>IF(OR(A4075&gt;=2^I$9,C4075&lt;=VrefLow),"",DEC2BIN((MOD(D4076,4096)/512),3)&amp;DEC2BIN(MOD(D4076,512),9))</f>
        <v>000000010110</v>
      </c>
      <c r="F4076" s="1" t="str">
        <f>IF(OR(A4075&gt;=2^I$9,C4075&lt;=VrefLow),"",DEC2HEX(D4076,4))</f>
        <v>0016</v>
      </c>
    </row>
    <row r="4077" spans="1:6" x14ac:dyDescent="0.25">
      <c r="A4077" s="2">
        <f>IF(OR(A4076&gt;=2^I$9,C4076&lt;=VrefLow),"",A4076+1)</f>
        <v>4074</v>
      </c>
      <c r="B4077" s="6">
        <f>IF(OR(A4076&gt;=2^I$9,C4076&lt;=VrefLow),"",IF(B4076&lt;=0,"",(B4076-(M$6/(2^I$9)))))</f>
        <v>3.5937499999615527E-2</v>
      </c>
      <c r="C4077" s="6">
        <f>IF(OR(A4076&gt;=2^I$9,C4076&lt;=VrefLow),"",(B4077*M$12)/(M$9+M$12))</f>
        <v>1.4143950912098899E-2</v>
      </c>
      <c r="D4077" s="4">
        <f>IF(OR(A4076&gt;=2^I$9,C4076&lt;=VrefLow),"",ROUND(((C4077-VrefLow)*(2^REsolution))/(VrefHigh-VrefLow),0))</f>
        <v>21</v>
      </c>
      <c r="E4077" s="5" t="str">
        <f>IF(OR(A4076&gt;=2^I$9,C4076&lt;=VrefLow),"",DEC2BIN((MOD(D4077,4096)/512),3)&amp;DEC2BIN(MOD(D4077,512),9))</f>
        <v>000000010101</v>
      </c>
      <c r="F4077" s="1" t="str">
        <f>IF(OR(A4076&gt;=2^I$9,C4076&lt;=VrefLow),"",DEC2HEX(D4077,4))</f>
        <v>0015</v>
      </c>
    </row>
    <row r="4078" spans="1:6" x14ac:dyDescent="0.25">
      <c r="A4078" s="2">
        <f>IF(OR(A4077&gt;=2^I$9,C4077&lt;=VrefLow),"",A4077+1)</f>
        <v>4075</v>
      </c>
      <c r="B4078" s="6">
        <f>IF(OR(A4077&gt;=2^I$9,C4077&lt;=VrefLow),"",IF(B4077&lt;=0,"",(B4077-(M$6/(2^I$9)))))</f>
        <v>3.4374999999615526E-2</v>
      </c>
      <c r="C4078" s="6">
        <f>IF(OR(A4077&gt;=2^I$9,C4077&lt;=VrefLow),"",(B4078*M$12)/(M$9+M$12))</f>
        <v>1.352899652460976E-2</v>
      </c>
      <c r="D4078" s="4">
        <f>IF(OR(A4077&gt;=2^I$9,C4077&lt;=VrefLow),"",ROUND(((C4078-VrefLow)*(2^REsolution))/(VrefHigh-VrefLow),0))</f>
        <v>21</v>
      </c>
      <c r="E4078" s="5" t="str">
        <f>IF(OR(A4077&gt;=2^I$9,C4077&lt;=VrefLow),"",DEC2BIN((MOD(D4078,4096)/512),3)&amp;DEC2BIN(MOD(D4078,512),9))</f>
        <v>000000010101</v>
      </c>
      <c r="F4078" s="1" t="str">
        <f>IF(OR(A4077&gt;=2^I$9,C4077&lt;=VrefLow),"",DEC2HEX(D4078,4))</f>
        <v>0015</v>
      </c>
    </row>
    <row r="4079" spans="1:6" x14ac:dyDescent="0.25">
      <c r="A4079" s="2">
        <f>IF(OR(A4078&gt;=2^I$9,C4078&lt;=VrefLow),"",A4078+1)</f>
        <v>4076</v>
      </c>
      <c r="B4079" s="6">
        <f>IF(OR(A4078&gt;=2^I$9,C4078&lt;=VrefLow),"",IF(B4078&lt;=0,"",(B4078-(M$6/(2^I$9)))))</f>
        <v>3.2812499999615524E-2</v>
      </c>
      <c r="C4079" s="6">
        <f>IF(OR(A4078&gt;=2^I$9,C4078&lt;=VrefLow),"",(B4079*M$12)/(M$9+M$12))</f>
        <v>1.2914042137120619E-2</v>
      </c>
      <c r="D4079" s="4">
        <f>IF(OR(A4078&gt;=2^I$9,C4078&lt;=VrefLow),"",ROUND(((C4079-VrefLow)*(2^REsolution))/(VrefHigh-VrefLow),0))</f>
        <v>20</v>
      </c>
      <c r="E4079" s="5" t="str">
        <f>IF(OR(A4078&gt;=2^I$9,C4078&lt;=VrefLow),"",DEC2BIN((MOD(D4079,4096)/512),3)&amp;DEC2BIN(MOD(D4079,512),9))</f>
        <v>000000010100</v>
      </c>
      <c r="F4079" s="1" t="str">
        <f>IF(OR(A4078&gt;=2^I$9,C4078&lt;=VrefLow),"",DEC2HEX(D4079,4))</f>
        <v>0014</v>
      </c>
    </row>
    <row r="4080" spans="1:6" x14ac:dyDescent="0.25">
      <c r="A4080" s="2">
        <f>IF(OR(A4079&gt;=2^I$9,C4079&lt;=VrefLow),"",A4079+1)</f>
        <v>4077</v>
      </c>
      <c r="B4080" s="6">
        <f>IF(OR(A4079&gt;=2^I$9,C4079&lt;=VrefLow),"",IF(B4079&lt;=0,"",(B4079-(M$6/(2^I$9)))))</f>
        <v>3.1249999999615523E-2</v>
      </c>
      <c r="C4080" s="6">
        <f>IF(OR(A4079&gt;=2^I$9,C4079&lt;=VrefLow),"",(B4080*M$12)/(M$9+M$12))</f>
        <v>1.2299087749631479E-2</v>
      </c>
      <c r="D4080" s="4">
        <f>IF(OR(A4079&gt;=2^I$9,C4079&lt;=VrefLow),"",ROUND(((C4080-VrefLow)*(2^REsolution))/(VrefHigh-VrefLow),0))</f>
        <v>19</v>
      </c>
      <c r="E4080" s="5" t="str">
        <f>IF(OR(A4079&gt;=2^I$9,C4079&lt;=VrefLow),"",DEC2BIN((MOD(D4080,4096)/512),3)&amp;DEC2BIN(MOD(D4080,512),9))</f>
        <v>000000010011</v>
      </c>
      <c r="F4080" s="1" t="str">
        <f>IF(OR(A4079&gt;=2^I$9,C4079&lt;=VrefLow),"",DEC2HEX(D4080,4))</f>
        <v>0013</v>
      </c>
    </row>
    <row r="4081" spans="1:6" x14ac:dyDescent="0.25">
      <c r="A4081" s="2">
        <f>IF(OR(A4080&gt;=2^I$9,C4080&lt;=VrefLow),"",A4080+1)</f>
        <v>4078</v>
      </c>
      <c r="B4081" s="6">
        <f>IF(OR(A4080&gt;=2^I$9,C4080&lt;=VrefLow),"",IF(B4080&lt;=0,"",(B4080-(M$6/(2^I$9)))))</f>
        <v>2.9687499999615521E-2</v>
      </c>
      <c r="C4081" s="6">
        <f>IF(OR(A4080&gt;=2^I$9,C4080&lt;=VrefLow),"",(B4081*M$12)/(M$9+M$12))</f>
        <v>1.1684133362142338E-2</v>
      </c>
      <c r="D4081" s="4">
        <f>IF(OR(A4080&gt;=2^I$9,C4080&lt;=VrefLow),"",ROUND(((C4081-VrefLow)*(2^REsolution))/(VrefHigh-VrefLow),0))</f>
        <v>18</v>
      </c>
      <c r="E4081" s="5" t="str">
        <f>IF(OR(A4080&gt;=2^I$9,C4080&lt;=VrefLow),"",DEC2BIN((MOD(D4081,4096)/512),3)&amp;DEC2BIN(MOD(D4081,512),9))</f>
        <v>000000010010</v>
      </c>
      <c r="F4081" s="1" t="str">
        <f>IF(OR(A4080&gt;=2^I$9,C4080&lt;=VrefLow),"",DEC2HEX(D4081,4))</f>
        <v>0012</v>
      </c>
    </row>
    <row r="4082" spans="1:6" x14ac:dyDescent="0.25">
      <c r="A4082" s="2">
        <f>IF(OR(A4081&gt;=2^I$9,C4081&lt;=VrefLow),"",A4081+1)</f>
        <v>4079</v>
      </c>
      <c r="B4082" s="6">
        <f>IF(OR(A4081&gt;=2^I$9,C4081&lt;=VrefLow),"",IF(B4081&lt;=0,"",(B4081-(M$6/(2^I$9)))))</f>
        <v>2.812499999961552E-2</v>
      </c>
      <c r="C4082" s="6">
        <f>IF(OR(A4081&gt;=2^I$9,C4081&lt;=VrefLow),"",(B4082*M$12)/(M$9+M$12))</f>
        <v>1.1069178974653199E-2</v>
      </c>
      <c r="D4082" s="4">
        <f>IF(OR(A4081&gt;=2^I$9,C4081&lt;=VrefLow),"",ROUND(((C4082-VrefLow)*(2^REsolution))/(VrefHigh-VrefLow),0))</f>
        <v>17</v>
      </c>
      <c r="E4082" s="5" t="str">
        <f>IF(OR(A4081&gt;=2^I$9,C4081&lt;=VrefLow),"",DEC2BIN((MOD(D4082,4096)/512),3)&amp;DEC2BIN(MOD(D4082,512),9))</f>
        <v>000000010001</v>
      </c>
      <c r="F4082" s="1" t="str">
        <f>IF(OR(A4081&gt;=2^I$9,C4081&lt;=VrefLow),"",DEC2HEX(D4082,4))</f>
        <v>0011</v>
      </c>
    </row>
    <row r="4083" spans="1:6" x14ac:dyDescent="0.25">
      <c r="A4083" s="2">
        <f>IF(OR(A4082&gt;=2^I$9,C4082&lt;=VrefLow),"",A4082+1)</f>
        <v>4080</v>
      </c>
      <c r="B4083" s="6">
        <f>IF(OR(A4082&gt;=2^I$9,C4082&lt;=VrefLow),"",IF(B4082&lt;=0,"",(B4082-(M$6/(2^I$9)))))</f>
        <v>2.6562499999615519E-2</v>
      </c>
      <c r="C4083" s="6">
        <f>IF(OR(A4082&gt;=2^I$9,C4082&lt;=VrefLow),"",(B4083*M$12)/(M$9+M$12))</f>
        <v>1.0454224587164059E-2</v>
      </c>
      <c r="D4083" s="4">
        <f>IF(OR(A4082&gt;=2^I$9,C4082&lt;=VrefLow),"",ROUND(((C4083-VrefLow)*(2^REsolution))/(VrefHigh-VrefLow),0))</f>
        <v>16</v>
      </c>
      <c r="E4083" s="5" t="str">
        <f>IF(OR(A4082&gt;=2^I$9,C4082&lt;=VrefLow),"",DEC2BIN((MOD(D4083,4096)/512),3)&amp;DEC2BIN(MOD(D4083,512),9))</f>
        <v>000000010000</v>
      </c>
      <c r="F4083" s="1" t="str">
        <f>IF(OR(A4082&gt;=2^I$9,C4082&lt;=VrefLow),"",DEC2HEX(D4083,4))</f>
        <v>0010</v>
      </c>
    </row>
    <row r="4084" spans="1:6" x14ac:dyDescent="0.25">
      <c r="A4084" s="2">
        <f>IF(OR(A4083&gt;=2^I$9,C4083&lt;=VrefLow),"",A4083+1)</f>
        <v>4081</v>
      </c>
      <c r="B4084" s="6">
        <f>IF(OR(A4083&gt;=2^I$9,C4083&lt;=VrefLow),"",IF(B4083&lt;=0,"",(B4083-(M$6/(2^I$9)))))</f>
        <v>2.4999999999615517E-2</v>
      </c>
      <c r="C4084" s="6">
        <f>IF(OR(A4083&gt;=2^I$9,C4083&lt;=VrefLow),"",(B4084*M$12)/(M$9+M$12))</f>
        <v>9.8392701996749161E-3</v>
      </c>
      <c r="D4084" s="4">
        <f>IF(OR(A4083&gt;=2^I$9,C4083&lt;=VrefLow),"",ROUND(((C4084-VrefLow)*(2^REsolution))/(VrefHigh-VrefLow),0))</f>
        <v>15</v>
      </c>
      <c r="E4084" s="5" t="str">
        <f>IF(OR(A4083&gt;=2^I$9,C4083&lt;=VrefLow),"",DEC2BIN((MOD(D4084,4096)/512),3)&amp;DEC2BIN(MOD(D4084,512),9))</f>
        <v>000000001111</v>
      </c>
      <c r="F4084" s="1" t="str">
        <f>IF(OR(A4083&gt;=2^I$9,C4083&lt;=VrefLow),"",DEC2HEX(D4084,4))</f>
        <v>000F</v>
      </c>
    </row>
    <row r="4085" spans="1:6" x14ac:dyDescent="0.25">
      <c r="A4085" s="2">
        <f>IF(OR(A4084&gt;=2^I$9,C4084&lt;=VrefLow),"",A4084+1)</f>
        <v>4082</v>
      </c>
      <c r="B4085" s="6">
        <f>IF(OR(A4084&gt;=2^I$9,C4084&lt;=VrefLow),"",IF(B4084&lt;=0,"",(B4084-(M$6/(2^I$9)))))</f>
        <v>2.3437499999615516E-2</v>
      </c>
      <c r="C4085" s="6">
        <f>IF(OR(A4084&gt;=2^I$9,C4084&lt;=VrefLow),"",(B4085*M$12)/(M$9+M$12))</f>
        <v>9.2243158121857755E-3</v>
      </c>
      <c r="D4085" s="4">
        <f>IF(OR(A4084&gt;=2^I$9,C4084&lt;=VrefLow),"",ROUND(((C4085-VrefLow)*(2^REsolution))/(VrefHigh-VrefLow),0))</f>
        <v>14</v>
      </c>
      <c r="E4085" s="5" t="str">
        <f>IF(OR(A4084&gt;=2^I$9,C4084&lt;=VrefLow),"",DEC2BIN((MOD(D4085,4096)/512),3)&amp;DEC2BIN(MOD(D4085,512),9))</f>
        <v>000000001110</v>
      </c>
      <c r="F4085" s="1" t="str">
        <f>IF(OR(A4084&gt;=2^I$9,C4084&lt;=VrefLow),"",DEC2HEX(D4085,4))</f>
        <v>000E</v>
      </c>
    </row>
    <row r="4086" spans="1:6" x14ac:dyDescent="0.25">
      <c r="A4086" s="2">
        <f>IF(OR(A4085&gt;=2^I$9,C4085&lt;=VrefLow),"",A4085+1)</f>
        <v>4083</v>
      </c>
      <c r="B4086" s="6">
        <f>IF(OR(A4085&gt;=2^I$9,C4085&lt;=VrefLow),"",IF(B4085&lt;=0,"",(B4085-(M$6/(2^I$9)))))</f>
        <v>2.1874999999615515E-2</v>
      </c>
      <c r="C4086" s="6">
        <f>IF(OR(A4085&gt;=2^I$9,C4085&lt;=VrefLow),"",(B4086*M$12)/(M$9+M$12))</f>
        <v>8.6093614246966366E-3</v>
      </c>
      <c r="D4086" s="4">
        <f>IF(OR(A4085&gt;=2^I$9,C4085&lt;=VrefLow),"",ROUND(((C4086-VrefLow)*(2^REsolution))/(VrefHigh-VrefLow),0))</f>
        <v>13</v>
      </c>
      <c r="E4086" s="5" t="str">
        <f>IF(OR(A4085&gt;=2^I$9,C4085&lt;=VrefLow),"",DEC2BIN((MOD(D4086,4096)/512),3)&amp;DEC2BIN(MOD(D4086,512),9))</f>
        <v>000000001101</v>
      </c>
      <c r="F4086" s="1" t="str">
        <f>IF(OR(A4085&gt;=2^I$9,C4085&lt;=VrefLow),"",DEC2HEX(D4086,4))</f>
        <v>000D</v>
      </c>
    </row>
    <row r="4087" spans="1:6" x14ac:dyDescent="0.25">
      <c r="A4087" s="2">
        <f>IF(OR(A4086&gt;=2^I$9,C4086&lt;=VrefLow),"",A4086+1)</f>
        <v>4084</v>
      </c>
      <c r="B4087" s="6">
        <f>IF(OR(A4086&gt;=2^I$9,C4086&lt;=VrefLow),"",IF(B4086&lt;=0,"",(B4086-(M$6/(2^I$9)))))</f>
        <v>2.0312499999615513E-2</v>
      </c>
      <c r="C4087" s="6">
        <f>IF(OR(A4086&gt;=2^I$9,C4086&lt;=VrefLow),"",(B4087*M$12)/(M$9+M$12))</f>
        <v>7.994407037207496E-3</v>
      </c>
      <c r="D4087" s="4">
        <f>IF(OR(A4086&gt;=2^I$9,C4086&lt;=VrefLow),"",ROUND(((C4087-VrefLow)*(2^REsolution))/(VrefHigh-VrefLow),0))</f>
        <v>12</v>
      </c>
      <c r="E4087" s="5" t="str">
        <f>IF(OR(A4086&gt;=2^I$9,C4086&lt;=VrefLow),"",DEC2BIN((MOD(D4087,4096)/512),3)&amp;DEC2BIN(MOD(D4087,512),9))</f>
        <v>000000001100</v>
      </c>
      <c r="F4087" s="1" t="str">
        <f>IF(OR(A4086&gt;=2^I$9,C4086&lt;=VrefLow),"",DEC2HEX(D4087,4))</f>
        <v>000C</v>
      </c>
    </row>
    <row r="4088" spans="1:6" x14ac:dyDescent="0.25">
      <c r="A4088" s="2">
        <f>IF(OR(A4087&gt;=2^I$9,C4087&lt;=VrefLow),"",A4087+1)</f>
        <v>4085</v>
      </c>
      <c r="B4088" s="6">
        <f>IF(OR(A4087&gt;=2^I$9,C4087&lt;=VrefLow),"",IF(B4087&lt;=0,"",(B4087-(M$6/(2^I$9)))))</f>
        <v>1.8749999999615512E-2</v>
      </c>
      <c r="C4088" s="6">
        <f>IF(OR(A4087&gt;=2^I$9,C4087&lt;=VrefLow),"",(B4088*M$12)/(M$9+M$12))</f>
        <v>7.3794526497183554E-3</v>
      </c>
      <c r="D4088" s="4">
        <f>IF(OR(A4087&gt;=2^I$9,C4087&lt;=VrefLow),"",ROUND(((C4088-VrefLow)*(2^REsolution))/(VrefHigh-VrefLow),0))</f>
        <v>11</v>
      </c>
      <c r="E4088" s="5" t="str">
        <f>IF(OR(A4087&gt;=2^I$9,C4087&lt;=VrefLow),"",DEC2BIN((MOD(D4088,4096)/512),3)&amp;DEC2BIN(MOD(D4088,512),9))</f>
        <v>000000001011</v>
      </c>
      <c r="F4088" s="1" t="str">
        <f>IF(OR(A4087&gt;=2^I$9,C4087&lt;=VrefLow),"",DEC2HEX(D4088,4))</f>
        <v>000B</v>
      </c>
    </row>
    <row r="4089" spans="1:6" x14ac:dyDescent="0.25">
      <c r="A4089" s="2">
        <f>IF(OR(A4088&gt;=2^I$9,C4088&lt;=VrefLow),"",A4088+1)</f>
        <v>4086</v>
      </c>
      <c r="B4089" s="6">
        <f>IF(OR(A4088&gt;=2^I$9,C4088&lt;=VrefLow),"",IF(B4088&lt;=0,"",(B4088-(M$6/(2^I$9)))))</f>
        <v>1.718749999961551E-2</v>
      </c>
      <c r="C4089" s="6">
        <f>IF(OR(A4088&gt;=2^I$9,C4088&lt;=VrefLow),"",(B4089*M$12)/(M$9+M$12))</f>
        <v>6.7644982622292148E-3</v>
      </c>
      <c r="D4089" s="4">
        <f>IF(OR(A4088&gt;=2^I$9,C4088&lt;=VrefLow),"",ROUND(((C4089-VrefLow)*(2^REsolution))/(VrefHigh-VrefLow),0))</f>
        <v>10</v>
      </c>
      <c r="E4089" s="5" t="str">
        <f>IF(OR(A4088&gt;=2^I$9,C4088&lt;=VrefLow),"",DEC2BIN((MOD(D4089,4096)/512),3)&amp;DEC2BIN(MOD(D4089,512),9))</f>
        <v>000000001010</v>
      </c>
      <c r="F4089" s="1" t="str">
        <f>IF(OR(A4088&gt;=2^I$9,C4088&lt;=VrefLow),"",DEC2HEX(D4089,4))</f>
        <v>000A</v>
      </c>
    </row>
    <row r="4090" spans="1:6" x14ac:dyDescent="0.25">
      <c r="A4090" s="2">
        <f>IF(OR(A4089&gt;=2^I$9,C4089&lt;=VrefLow),"",A4089+1)</f>
        <v>4087</v>
      </c>
      <c r="B4090" s="6">
        <f>IF(OR(A4089&gt;=2^I$9,C4089&lt;=VrefLow),"",IF(B4089&lt;=0,"",(B4089-(M$6/(2^I$9)))))</f>
        <v>1.5624999999615511E-2</v>
      </c>
      <c r="C4090" s="6">
        <f>IF(OR(A4089&gt;=2^I$9,C4089&lt;=VrefLow),"",(B4090*M$12)/(M$9+M$12))</f>
        <v>6.149543874740075E-3</v>
      </c>
      <c r="D4090" s="4">
        <f>IF(OR(A4089&gt;=2^I$9,C4089&lt;=VrefLow),"",ROUND(((C4090-VrefLow)*(2^REsolution))/(VrefHigh-VrefLow),0))</f>
        <v>9</v>
      </c>
      <c r="E4090" s="5" t="str">
        <f>IF(OR(A4089&gt;=2^I$9,C4089&lt;=VrefLow),"",DEC2BIN((MOD(D4090,4096)/512),3)&amp;DEC2BIN(MOD(D4090,512),9))</f>
        <v>000000001001</v>
      </c>
      <c r="F4090" s="1" t="str">
        <f>IF(OR(A4089&gt;=2^I$9,C4089&lt;=VrefLow),"",DEC2HEX(D4090,4))</f>
        <v>0009</v>
      </c>
    </row>
    <row r="4091" spans="1:6" x14ac:dyDescent="0.25">
      <c r="A4091" s="2">
        <f>IF(OR(A4090&gt;=2^I$9,C4090&lt;=VrefLow),"",A4090+1)</f>
        <v>4088</v>
      </c>
      <c r="B4091" s="6">
        <f>IF(OR(A4090&gt;=2^I$9,C4090&lt;=VrefLow),"",IF(B4090&lt;=0,"",(B4090-(M$6/(2^I$9)))))</f>
        <v>1.4062499999615511E-2</v>
      </c>
      <c r="C4091" s="6">
        <f>IF(OR(A4090&gt;=2^I$9,C4090&lt;=VrefLow),"",(B4091*M$12)/(M$9+M$12))</f>
        <v>5.5345894872509353E-3</v>
      </c>
      <c r="D4091" s="4">
        <f>IF(OR(A4090&gt;=2^I$9,C4090&lt;=VrefLow),"",ROUND(((C4091-VrefLow)*(2^REsolution))/(VrefHigh-VrefLow),0))</f>
        <v>8</v>
      </c>
      <c r="E4091" s="5" t="str">
        <f>IF(OR(A4090&gt;=2^I$9,C4090&lt;=VrefLow),"",DEC2BIN((MOD(D4091,4096)/512),3)&amp;DEC2BIN(MOD(D4091,512),9))</f>
        <v>000000001000</v>
      </c>
      <c r="F4091" s="1" t="str">
        <f>IF(OR(A4090&gt;=2^I$9,C4090&lt;=VrefLow),"",DEC2HEX(D4091,4))</f>
        <v>0008</v>
      </c>
    </row>
    <row r="4092" spans="1:6" x14ac:dyDescent="0.25">
      <c r="A4092" s="2">
        <f>IF(OR(A4091&gt;=2^I$9,C4091&lt;=VrefLow),"",A4091+1)</f>
        <v>4089</v>
      </c>
      <c r="B4092" s="6">
        <f>IF(OR(A4091&gt;=2^I$9,C4091&lt;=VrefLow),"",IF(B4091&lt;=0,"",(B4091-(M$6/(2^I$9)))))</f>
        <v>1.2499999999615511E-2</v>
      </c>
      <c r="C4092" s="6">
        <f>IF(OR(A4091&gt;=2^I$9,C4091&lt;=VrefLow),"",(B4092*M$12)/(M$9+M$12))</f>
        <v>4.9196350997617955E-3</v>
      </c>
      <c r="D4092" s="4">
        <f>IF(OR(A4091&gt;=2^I$9,C4091&lt;=VrefLow),"",ROUND(((C4092-VrefLow)*(2^REsolution))/(VrefHigh-VrefLow),0))</f>
        <v>7</v>
      </c>
      <c r="E4092" s="5" t="str">
        <f>IF(OR(A4091&gt;=2^I$9,C4091&lt;=VrefLow),"",DEC2BIN((MOD(D4092,4096)/512),3)&amp;DEC2BIN(MOD(D4092,512),9))</f>
        <v>000000000111</v>
      </c>
      <c r="F4092" s="1" t="str">
        <f>IF(OR(A4091&gt;=2^I$9,C4091&lt;=VrefLow),"",DEC2HEX(D4092,4))</f>
        <v>0007</v>
      </c>
    </row>
    <row r="4093" spans="1:6" x14ac:dyDescent="0.25">
      <c r="A4093" s="2">
        <f>IF(OR(A4092&gt;=2^I$9,C4092&lt;=VrefLow),"",A4092+1)</f>
        <v>4090</v>
      </c>
      <c r="B4093" s="6">
        <f>IF(OR(A4092&gt;=2^I$9,C4092&lt;=VrefLow),"",IF(B4092&lt;=0,"",(B4092-(M$6/(2^I$9)))))</f>
        <v>1.0937499999615512E-2</v>
      </c>
      <c r="C4093" s="6">
        <f>IF(OR(A4092&gt;=2^I$9,C4092&lt;=VrefLow),"",(B4093*M$12)/(M$9+M$12))</f>
        <v>4.3046807122726558E-3</v>
      </c>
      <c r="D4093" s="4">
        <f>IF(OR(A4092&gt;=2^I$9,C4092&lt;=VrefLow),"",ROUND(((C4093-VrefLow)*(2^REsolution))/(VrefHigh-VrefLow),0))</f>
        <v>7</v>
      </c>
      <c r="E4093" s="5" t="str">
        <f>IF(OR(A4092&gt;=2^I$9,C4092&lt;=VrefLow),"",DEC2BIN((MOD(D4093,4096)/512),3)&amp;DEC2BIN(MOD(D4093,512),9))</f>
        <v>000000000111</v>
      </c>
      <c r="F4093" s="1" t="str">
        <f>IF(OR(A4092&gt;=2^I$9,C4092&lt;=VrefLow),"",DEC2HEX(D4093,4))</f>
        <v>0007</v>
      </c>
    </row>
    <row r="4094" spans="1:6" x14ac:dyDescent="0.25">
      <c r="A4094" s="2">
        <f>IF(OR(A4093&gt;=2^I$9,C4093&lt;=VrefLow),"",A4093+1)</f>
        <v>4091</v>
      </c>
      <c r="B4094" s="6">
        <f>IF(OR(A4093&gt;=2^I$9,C4093&lt;=VrefLow),"",IF(B4093&lt;=0,"",(B4093-(M$6/(2^I$9)))))</f>
        <v>9.3749999996155121E-3</v>
      </c>
      <c r="C4094" s="6">
        <f>IF(OR(A4093&gt;=2^I$9,C4093&lt;=VrefLow),"",(B4094*M$12)/(M$9+M$12))</f>
        <v>3.6897263247835156E-3</v>
      </c>
      <c r="D4094" s="4">
        <f>IF(OR(A4093&gt;=2^I$9,C4093&lt;=VrefLow),"",ROUND(((C4094-VrefLow)*(2^REsolution))/(VrefHigh-VrefLow),0))</f>
        <v>6</v>
      </c>
      <c r="E4094" s="5" t="str">
        <f>IF(OR(A4093&gt;=2^I$9,C4093&lt;=VrefLow),"",DEC2BIN((MOD(D4094,4096)/512),3)&amp;DEC2BIN(MOD(D4094,512),9))</f>
        <v>000000000110</v>
      </c>
      <c r="F4094" s="1" t="str">
        <f>IF(OR(A4093&gt;=2^I$9,C4093&lt;=VrefLow),"",DEC2HEX(D4094,4))</f>
        <v>0006</v>
      </c>
    </row>
    <row r="4095" spans="1:6" x14ac:dyDescent="0.25">
      <c r="A4095" s="2">
        <f>IF(OR(A4094&gt;=2^I$9,C4094&lt;=VrefLow),"",A4094+1)</f>
        <v>4092</v>
      </c>
      <c r="B4095" s="6">
        <f>IF(OR(A4094&gt;=2^I$9,C4094&lt;=VrefLow),"",IF(B4094&lt;=0,"",(B4094-(M$6/(2^I$9)))))</f>
        <v>7.8124999996155124E-3</v>
      </c>
      <c r="C4095" s="6">
        <f>IF(OR(A4094&gt;=2^I$9,C4094&lt;=VrefLow),"",(B4095*M$12)/(M$9+M$12))</f>
        <v>3.0747719372943767E-3</v>
      </c>
      <c r="D4095" s="4">
        <f>IF(OR(A4094&gt;=2^I$9,C4094&lt;=VrefLow),"",ROUND(((C4095-VrefLow)*(2^REsolution))/(VrefHigh-VrefLow),0))</f>
        <v>5</v>
      </c>
      <c r="E4095" s="5" t="str">
        <f>IF(OR(A4094&gt;=2^I$9,C4094&lt;=VrefLow),"",DEC2BIN((MOD(D4095,4096)/512),3)&amp;DEC2BIN(MOD(D4095,512),9))</f>
        <v>000000000101</v>
      </c>
      <c r="F4095" s="1" t="str">
        <f>IF(OR(A4094&gt;=2^I$9,C4094&lt;=VrefLow),"",DEC2HEX(D4095,4))</f>
        <v>0005</v>
      </c>
    </row>
    <row r="4096" spans="1:6" x14ac:dyDescent="0.25">
      <c r="A4096" s="2">
        <f>IF(OR(A4095&gt;=2^I$9,C4095&lt;=VrefLow),"",A4095+1)</f>
        <v>4093</v>
      </c>
      <c r="B4096" s="6">
        <f>IF(OR(A4095&gt;=2^I$9,C4095&lt;=VrefLow),"",IF(B4095&lt;=0,"",(B4095-(M$6/(2^I$9)))))</f>
        <v>6.2499999996155128E-3</v>
      </c>
      <c r="C4096" s="6">
        <f>IF(OR(A4095&gt;=2^I$9,C4095&lt;=VrefLow),"",(B4096*M$12)/(M$9+M$12))</f>
        <v>2.4598175498052365E-3</v>
      </c>
      <c r="D4096" s="4">
        <f>IF(OR(A4095&gt;=2^I$9,C4095&lt;=VrefLow),"",ROUND(((C4096-VrefLow)*(2^REsolution))/(VrefHigh-VrefLow),0))</f>
        <v>4</v>
      </c>
      <c r="E4096" s="5" t="str">
        <f>IF(OR(A4095&gt;=2^I$9,C4095&lt;=VrefLow),"",DEC2BIN((MOD(D4096,4096)/512),3)&amp;DEC2BIN(MOD(D4096,512),9))</f>
        <v>000000000100</v>
      </c>
      <c r="F4096" s="1" t="str">
        <f>IF(OR(A4095&gt;=2^I$9,C4095&lt;=VrefLow),"",DEC2HEX(D4096,4))</f>
        <v>0004</v>
      </c>
    </row>
    <row r="4097" spans="1:6" x14ac:dyDescent="0.25">
      <c r="A4097" s="2">
        <f>IF(OR(A4096&gt;=2^I$9,C4096&lt;=VrefLow),"",A4096+1)</f>
        <v>4094</v>
      </c>
      <c r="B4097" s="6">
        <f>IF(OR(A4096&gt;=2^I$9,C4096&lt;=VrefLow),"",IF(B4096&lt;=0,"",(B4096-(M$6/(2^I$9)))))</f>
        <v>4.6874999996155131E-3</v>
      </c>
      <c r="C4097" s="6">
        <f>IF(OR(A4096&gt;=2^I$9,C4096&lt;=VrefLow),"",(B4097*M$12)/(M$9+M$12))</f>
        <v>1.8448631623160967E-3</v>
      </c>
      <c r="D4097" s="4">
        <f>IF(OR(A4096&gt;=2^I$9,C4096&lt;=VrefLow),"",ROUND(((C4097-VrefLow)*(2^REsolution))/(VrefHigh-VrefLow),0))</f>
        <v>3</v>
      </c>
      <c r="E4097" s="5" t="str">
        <f>IF(OR(A4096&gt;=2^I$9,C4096&lt;=VrefLow),"",DEC2BIN((MOD(D4097,4096)/512),3)&amp;DEC2BIN(MOD(D4097,512),9))</f>
        <v>000000000011</v>
      </c>
      <c r="F4097" s="1" t="str">
        <f>IF(OR(A4096&gt;=2^I$9,C4096&lt;=VrefLow),"",DEC2HEX(D4097,4))</f>
        <v>0003</v>
      </c>
    </row>
    <row r="4098" spans="1:6" x14ac:dyDescent="0.25">
      <c r="A4098" s="2">
        <f>IF(OR(A4097&gt;=2^I$9,C4097&lt;=VrefLow),"",A4097+1)</f>
        <v>4095</v>
      </c>
      <c r="B4098" s="6">
        <f>IF(OR(A4097&gt;=2^I$9,C4097&lt;=VrefLow),"",IF(B4097&lt;=0,"",(B4097-(M$6/(2^I$9)))))</f>
        <v>3.124999999615513E-3</v>
      </c>
      <c r="C4098" s="6">
        <f>IF(OR(A4097&gt;=2^I$9,C4097&lt;=VrefLow),"",(B4098*M$12)/(M$9+M$12))</f>
        <v>1.229908774826957E-3</v>
      </c>
      <c r="D4098" s="4">
        <f>IF(OR(A4097&gt;=2^I$9,C4097&lt;=VrefLow),"",ROUND(((C4098-VrefLow)*(2^REsolution))/(VrefHigh-VrefLow),0))</f>
        <v>2</v>
      </c>
      <c r="E4098" s="5" t="str">
        <f>IF(OR(A4097&gt;=2^I$9,C4097&lt;=VrefLow),"",DEC2BIN((MOD(D4098,4096)/512),3)&amp;DEC2BIN(MOD(D4098,512),9))</f>
        <v>000000000010</v>
      </c>
      <c r="F4098" s="1" t="str">
        <f>IF(OR(A4097&gt;=2^I$9,C4097&lt;=VrefLow),"",DEC2HEX(D4098,4))</f>
        <v>0002</v>
      </c>
    </row>
    <row r="4099" spans="1:6" x14ac:dyDescent="0.25">
      <c r="A4099" s="2">
        <f>IF(OR(A4098&gt;=2^I$9,C4098&lt;=VrefLow),"",A4098+1)</f>
        <v>4096</v>
      </c>
      <c r="B4099" s="6">
        <f>IF(OR(A4098&gt;=2^I$9,C4098&lt;=VrefLow),"",IF(B4098&lt;=0,"",(B4098-(M$6/(2^I$9)))))</f>
        <v>1.5624999996155129E-3</v>
      </c>
      <c r="C4099" s="6">
        <f>IF(OR(A4098&gt;=2^I$9,C4098&lt;=VrefLow),"",(B4099*M$12)/(M$9+M$12))</f>
        <v>6.1495438733781701E-4</v>
      </c>
      <c r="D4099" s="4">
        <f>IF(OR(A4098&gt;=2^I$9,C4098&lt;=VrefLow),"",ROUND(((C4099-VrefLow)*(2^REsolution))/(VrefHigh-VrefLow),0))</f>
        <v>1</v>
      </c>
      <c r="E4099" s="5" t="str">
        <f>IF(OR(A4098&gt;=2^I$9,C4098&lt;=VrefLow),"",DEC2BIN((MOD(D4099,4096)/512),3)&amp;DEC2BIN(MOD(D4099,512),9))</f>
        <v>000000000001</v>
      </c>
      <c r="F4099" s="1" t="str">
        <f>IF(OR(A4098&gt;=2^I$9,C4098&lt;=VrefLow),"",DEC2HEX(D4099,4))</f>
        <v>0001</v>
      </c>
    </row>
    <row r="4100" spans="1:6" x14ac:dyDescent="0.25">
      <c r="A4100" s="2" t="str">
        <f>IF(A4099&gt;=2^I$9,"",A4099+1)</f>
        <v/>
      </c>
      <c r="C4100" s="6"/>
      <c r="D4100" s="4" t="str">
        <f>IF(OR(A4099&gt;=2^I$9,C4099&lt;=VrefLow),"",ROUND(((C4100-VrefLow)*(2^REsolution))/(VrefHigh-VrefLow),0))</f>
        <v/>
      </c>
    </row>
    <row r="4101" spans="1:6" x14ac:dyDescent="0.25">
      <c r="A4101" s="2" t="str">
        <f>IF(A4100&gt;=2^I$9,"",A4100+1)</f>
        <v/>
      </c>
      <c r="C4101" s="6"/>
      <c r="D4101" s="4" t="str">
        <f>IF(OR(A4100&gt;=2^I$9,C4100&lt;=VrefLow),"",ROUND(((C4101-VrefLow)*(2^REsolution))/(VrefHigh-VrefLow),0))</f>
        <v/>
      </c>
    </row>
    <row r="4102" spans="1:6" x14ac:dyDescent="0.25">
      <c r="A4102" s="2" t="str">
        <f>IF(A4101&gt;=2^I$9,"",A4101+1)</f>
        <v/>
      </c>
      <c r="C4102" s="6"/>
      <c r="D4102" s="4" t="str">
        <f>IF(OR(A4101&gt;=2^I$9,C4101&lt;=VrefLow),"",ROUND(((C4102-VrefLow)*(2^REsolution))/(VrefHigh-VrefLow),0))</f>
        <v/>
      </c>
    </row>
    <row r="4103" spans="1:6" x14ac:dyDescent="0.25">
      <c r="A4103" s="2" t="str">
        <f>IF(A4102&gt;=2^I$9,"",A4102+1)</f>
        <v/>
      </c>
      <c r="C4103" s="6"/>
      <c r="D4103" s="4" t="str">
        <f>IF(OR(A4102&gt;=2^I$9,C4102&lt;=VrefLow),"",ROUND(((C4103-VrefLow)*(2^REsolution))/(VrefHigh-VrefLow),0))</f>
        <v/>
      </c>
    </row>
    <row r="4104" spans="1:6" x14ac:dyDescent="0.25">
      <c r="A4104" s="2" t="str">
        <f>IF(A4103&gt;=2^I$9,"",A4103+1)</f>
        <v/>
      </c>
      <c r="C4104" s="6"/>
      <c r="D4104" s="4" t="str">
        <f>IF(OR(A4103&gt;=2^I$9,C4103&lt;=VrefLow),"",ROUND(((C4104-VrefLow)*(2^REsolution))/(VrefHigh-VrefLow),0))</f>
        <v/>
      </c>
    </row>
    <row r="4105" spans="1:6" x14ac:dyDescent="0.25">
      <c r="A4105" s="2" t="str">
        <f>IF(A4104&gt;=2^I$9,"",A4104+1)</f>
        <v/>
      </c>
      <c r="C4105" s="6"/>
      <c r="D4105" s="4" t="str">
        <f>IF(OR(A4104&gt;=2^I$9,C4104&lt;=VrefLow),"",ROUND(((C4105-VrefLow)*(2^REsolution))/(VrefHigh-VrefLow),0))</f>
        <v/>
      </c>
    </row>
    <row r="4106" spans="1:6" x14ac:dyDescent="0.25">
      <c r="A4106" s="2" t="str">
        <f>IF(A4105&gt;=2^I$9,"",A4105+1)</f>
        <v/>
      </c>
      <c r="C4106" s="6"/>
      <c r="D4106" s="4" t="str">
        <f>IF(OR(A4105&gt;=2^I$9,C4105&lt;=VrefLow),"",ROUND(((C4106-VrefLow)*(2^REsolution))/(VrefHigh-VrefLow),0))</f>
        <v/>
      </c>
    </row>
    <row r="4107" spans="1:6" x14ac:dyDescent="0.25">
      <c r="A4107" s="2" t="str">
        <f>IF(A4106&gt;=2^I$9,"",A4106+1)</f>
        <v/>
      </c>
      <c r="C4107" s="6"/>
      <c r="D4107" s="4" t="str">
        <f>IF(OR(A4106&gt;=2^I$9,C4106&lt;=VrefLow),"",ROUND(((C4107-VrefLow)*(2^REsolution))/(VrefHigh-VrefLow),0))</f>
        <v/>
      </c>
    </row>
    <row r="4108" spans="1:6" x14ac:dyDescent="0.25">
      <c r="A4108" s="2" t="str">
        <f>IF(A4107&gt;=2^I$9,"",A4107+1)</f>
        <v/>
      </c>
      <c r="C4108" s="6"/>
      <c r="D4108" s="4" t="str">
        <f>IF(OR(A4107&gt;=2^I$9,C4107&lt;=VrefLow),"",ROUND(((C4108-VrefLow)*(2^REsolution))/(VrefHigh-VrefLow),0))</f>
        <v/>
      </c>
    </row>
    <row r="4109" spans="1:6" x14ac:dyDescent="0.25">
      <c r="A4109" s="2" t="str">
        <f>IF(A4108&gt;=2^I$9,"",A4108+1)</f>
        <v/>
      </c>
      <c r="C4109" s="6"/>
      <c r="D4109" s="4" t="str">
        <f>IF(OR(A4108&gt;=2^I$9,C4108&lt;=VrefLow),"",ROUND(((C4109-VrefLow)*(2^REsolution))/(VrefHigh-VrefLow),0))</f>
        <v/>
      </c>
    </row>
    <row r="4110" spans="1:6" x14ac:dyDescent="0.25">
      <c r="A4110" s="2" t="str">
        <f>IF(A4109&gt;=2^I$9,"",A4109+1)</f>
        <v/>
      </c>
      <c r="C4110" s="6"/>
      <c r="D4110" s="4" t="str">
        <f>IF(OR(A4109&gt;=2^I$9,C4109&lt;=VrefLow),"",ROUND(((C4110-VrefLow)*(2^REsolution))/(VrefHigh-VrefLow),0))</f>
        <v/>
      </c>
    </row>
    <row r="4111" spans="1:6" x14ac:dyDescent="0.25">
      <c r="A4111" s="2" t="str">
        <f>IF(A4110&gt;=2^I$9,"",A4110+1)</f>
        <v/>
      </c>
      <c r="C4111" s="6"/>
      <c r="D4111" s="4" t="str">
        <f>IF(OR(A4110&gt;=2^I$9,C4110&lt;=VrefLow),"",ROUND(((C4111-VrefLow)*(2^REsolution))/(VrefHigh-VrefLow),0))</f>
        <v/>
      </c>
    </row>
    <row r="4112" spans="1:6" x14ac:dyDescent="0.25">
      <c r="A4112" s="2" t="str">
        <f>IF(A4111&gt;=2^I$9,"",A4111+1)</f>
        <v/>
      </c>
      <c r="C4112" s="6"/>
      <c r="D4112" s="4" t="str">
        <f>IF(OR(A4111&gt;=2^I$9,C4111&lt;=VrefLow),"",ROUND(((C4112-VrefLow)*(2^REsolution))/(VrefHigh-VrefLow),0))</f>
        <v/>
      </c>
    </row>
    <row r="4113" spans="1:4" x14ac:dyDescent="0.25">
      <c r="A4113" s="2" t="str">
        <f>IF(A4112&gt;=2^I$9,"",A4112+1)</f>
        <v/>
      </c>
      <c r="C4113" s="6"/>
      <c r="D4113" s="4" t="str">
        <f>IF(OR(A4112&gt;=2^I$9,C4112&lt;=VrefLow),"",ROUND(((C4113-VrefLow)*(2^REsolution))/(VrefHigh-VrefLow),0))</f>
        <v/>
      </c>
    </row>
    <row r="4114" spans="1:4" x14ac:dyDescent="0.25">
      <c r="A4114" s="2" t="str">
        <f>IF(A4113&gt;=2^I$9,"",A4113+1)</f>
        <v/>
      </c>
      <c r="C4114" s="6"/>
      <c r="D4114" s="4" t="str">
        <f>IF(OR(A4113&gt;=2^I$9,C4113&lt;=VrefLow),"",ROUND(((C4114-VrefLow)*(2^REsolution))/(VrefHigh-VrefLow),0))</f>
        <v/>
      </c>
    </row>
    <row r="4115" spans="1:4" x14ac:dyDescent="0.25">
      <c r="A4115" s="2" t="str">
        <f>IF(A4114&gt;=2^I$9,"",A4114+1)</f>
        <v/>
      </c>
      <c r="C4115" s="6"/>
      <c r="D4115" s="4" t="str">
        <f>IF(OR(A4114&gt;=2^I$9,C4114&lt;=VrefLow),"",ROUND(((C4115-VrefLow)*(2^REsolution))/(VrefHigh-VrefLow),0))</f>
        <v/>
      </c>
    </row>
    <row r="4116" spans="1:4" x14ac:dyDescent="0.25">
      <c r="A4116" s="2" t="str">
        <f>IF(A4115&gt;=2^I$9,"",A4115+1)</f>
        <v/>
      </c>
      <c r="C4116" s="6"/>
      <c r="D4116" s="4" t="str">
        <f>IF(OR(A4115&gt;=2^I$9,C4115&lt;=VrefLow),"",ROUND(((C4116-VrefLow)*(2^REsolution))/(VrefHigh-VrefLow),0))</f>
        <v/>
      </c>
    </row>
    <row r="4117" spans="1:4" x14ac:dyDescent="0.25">
      <c r="A4117" s="2" t="str">
        <f>IF(A4116&gt;=2^I$9,"",A4116+1)</f>
        <v/>
      </c>
      <c r="C4117" s="6"/>
      <c r="D4117" s="4" t="str">
        <f>IF(OR(A4116&gt;=2^I$9,C4116&lt;=VrefLow),"",ROUND(((C4117-VrefLow)*(2^REsolution))/(VrefHigh-VrefLow),0))</f>
        <v/>
      </c>
    </row>
    <row r="4118" spans="1:4" x14ac:dyDescent="0.25">
      <c r="A4118" s="2" t="str">
        <f>IF(A4117&gt;=2^I$9,"",A4117+1)</f>
        <v/>
      </c>
      <c r="C4118" s="6"/>
      <c r="D4118" s="4" t="str">
        <f>IF(OR(A4117&gt;=2^I$9,C4117&lt;=VrefLow),"",ROUND(((C4118-VrefLow)*(2^REsolution))/(VrefHigh-VrefLow),0))</f>
        <v/>
      </c>
    </row>
    <row r="4119" spans="1:4" x14ac:dyDescent="0.25">
      <c r="A4119" s="2" t="str">
        <f>IF(A4118&gt;=2^I$9,"",A4118+1)</f>
        <v/>
      </c>
      <c r="C4119" s="6"/>
      <c r="D4119" s="4" t="str">
        <f>IF(OR(A4118&gt;=2^I$9,C4118&lt;=VrefLow),"",ROUND(((C4119-VrefLow)*(2^REsolution))/(VrefHigh-VrefLow),0))</f>
        <v/>
      </c>
    </row>
    <row r="4120" spans="1:4" x14ac:dyDescent="0.25">
      <c r="A4120" s="2" t="str">
        <f>IF(A4119&gt;=2^I$9,"",A4119+1)</f>
        <v/>
      </c>
      <c r="C4120" s="6"/>
      <c r="D4120" s="4" t="str">
        <f>IF(OR(A4119&gt;=2^I$9,C4119&lt;=VrefLow),"",ROUND(((C4120-VrefLow)*(2^REsolution))/(VrefHigh-VrefLow),0))</f>
        <v/>
      </c>
    </row>
    <row r="4121" spans="1:4" x14ac:dyDescent="0.25">
      <c r="A4121" s="2" t="str">
        <f>IF(A4120&gt;=2^I$9,"",A4120+1)</f>
        <v/>
      </c>
      <c r="C4121" s="6"/>
      <c r="D4121" s="4" t="str">
        <f>IF(OR(A4120&gt;=2^I$9,C4120&lt;=VrefLow),"",ROUND(((C4121-VrefLow)*(2^REsolution))/(VrefHigh-VrefLow),0))</f>
        <v/>
      </c>
    </row>
    <row r="4122" spans="1:4" x14ac:dyDescent="0.25">
      <c r="A4122" s="2" t="str">
        <f>IF(A4121&gt;=2^I$9,"",A4121+1)</f>
        <v/>
      </c>
      <c r="C4122" s="6"/>
      <c r="D4122" s="4" t="str">
        <f>IF(OR(A4121&gt;=2^I$9,C4121&lt;=VrefLow),"",ROUND(((C4122-VrefLow)*(2^REsolution))/(VrefHigh-VrefLow),0))</f>
        <v/>
      </c>
    </row>
    <row r="4123" spans="1:4" x14ac:dyDescent="0.25">
      <c r="A4123" s="2" t="str">
        <f>IF(A4122&gt;=2^I$9,"",A4122+1)</f>
        <v/>
      </c>
      <c r="C4123" s="6"/>
      <c r="D4123" s="4" t="str">
        <f>IF(OR(A4122&gt;=2^I$9,C4122&lt;=VrefLow),"",ROUND(((C4123-VrefLow)*(2^REsolution))/(VrefHigh-VrefLow),0))</f>
        <v/>
      </c>
    </row>
    <row r="4124" spans="1:4" x14ac:dyDescent="0.25">
      <c r="A4124" s="2" t="str">
        <f>IF(A4123&gt;=2^I$9,"",A4123+1)</f>
        <v/>
      </c>
      <c r="C4124" s="6"/>
      <c r="D4124" s="4" t="str">
        <f>IF(OR(A4123&gt;=2^I$9,C4123&lt;=VrefLow),"",ROUND(((C4124-VrefLow)*(2^REsolution))/(VrefHigh-VrefLow),0))</f>
        <v/>
      </c>
    </row>
    <row r="4125" spans="1:4" x14ac:dyDescent="0.25">
      <c r="A4125" s="2" t="str">
        <f>IF(A4124&gt;=2^I$9,"",A4124+1)</f>
        <v/>
      </c>
      <c r="C4125" s="6"/>
      <c r="D4125" s="4" t="str">
        <f>IF(OR(A4124&gt;=2^I$9,C4124&lt;=VrefLow),"",ROUND(((C4125-VrefLow)*(2^REsolution))/(VrefHigh-VrefLow),0))</f>
        <v/>
      </c>
    </row>
    <row r="4126" spans="1:4" x14ac:dyDescent="0.25">
      <c r="A4126" s="2" t="str">
        <f>IF(A4125&gt;=2^I$9,"",A4125+1)</f>
        <v/>
      </c>
      <c r="C4126" s="6"/>
      <c r="D4126" s="4" t="str">
        <f>IF(OR(A4125&gt;=2^I$9,C4125&lt;=VrefLow),"",ROUND(((C4126-VrefLow)*(2^REsolution))/(VrefHigh-VrefLow),0))</f>
        <v/>
      </c>
    </row>
    <row r="4127" spans="1:4" x14ac:dyDescent="0.25">
      <c r="A4127" s="2" t="str">
        <f>IF(A4126&gt;=2^I$9,"",A4126+1)</f>
        <v/>
      </c>
      <c r="C4127" s="6"/>
      <c r="D4127" s="4" t="str">
        <f>IF(OR(A4126&gt;=2^I$9,C4126&lt;=VrefLow),"",ROUND(((C4127-VrefLow)*(2^REsolution))/(VrefHigh-VrefLow),0))</f>
        <v/>
      </c>
    </row>
    <row r="4128" spans="1:4" x14ac:dyDescent="0.25">
      <c r="A4128" s="2" t="str">
        <f>IF(A4127&gt;=2^I$9,"",A4127+1)</f>
        <v/>
      </c>
      <c r="C4128" s="6"/>
      <c r="D4128" s="4" t="str">
        <f>IF(OR(A4127&gt;=2^I$9,C4127&lt;=VrefLow),"",ROUND(((C4128-VrefLow)*(2^REsolution))/(VrefHigh-VrefLow),0))</f>
        <v/>
      </c>
    </row>
    <row r="4129" spans="1:4" x14ac:dyDescent="0.25">
      <c r="A4129" s="2" t="str">
        <f>IF(A4128&gt;=2^I$9,"",A4128+1)</f>
        <v/>
      </c>
      <c r="C4129" s="6"/>
      <c r="D4129" s="4" t="str">
        <f>IF(OR(A4128&gt;=2^I$9,C4128&lt;=VrefLow),"",ROUND(((C4129-VrefLow)*(2^REsolution))/(VrefHigh-VrefLow),0))</f>
        <v/>
      </c>
    </row>
    <row r="4130" spans="1:4" x14ac:dyDescent="0.25">
      <c r="A4130" s="2" t="str">
        <f>IF(A4129&gt;=2^I$9,"",A4129+1)</f>
        <v/>
      </c>
      <c r="C4130" s="6"/>
      <c r="D4130" s="4" t="str">
        <f>IF(OR(A4129&gt;=2^I$9,C4129&lt;=VrefLow),"",ROUND(((C4130-VrefLow)*(2^REsolution))/(VrefHigh-VrefLow),0))</f>
        <v/>
      </c>
    </row>
    <row r="4131" spans="1:4" x14ac:dyDescent="0.25">
      <c r="A4131" s="2" t="str">
        <f>IF(A4130&gt;=2^I$9,"",A4130+1)</f>
        <v/>
      </c>
      <c r="C4131" s="6"/>
      <c r="D4131" s="4" t="str">
        <f>IF(OR(A4130&gt;=2^I$9,C4130&lt;=VrefLow),"",ROUND(((C4131-VrefLow)*(2^REsolution))/(VrefHigh-VrefLow),0))</f>
        <v/>
      </c>
    </row>
    <row r="4132" spans="1:4" x14ac:dyDescent="0.25">
      <c r="A4132" s="2" t="str">
        <f>IF(A4131&gt;=2^I$9,"",A4131+1)</f>
        <v/>
      </c>
      <c r="C4132" s="6"/>
      <c r="D4132" s="4" t="str">
        <f>IF(OR(A4131&gt;=2^I$9,C4131&lt;=VrefLow),"",ROUND(((C4132-VrefLow)*(2^REsolution))/(VrefHigh-VrefLow),0))</f>
        <v/>
      </c>
    </row>
    <row r="4133" spans="1:4" x14ac:dyDescent="0.25">
      <c r="A4133" s="2" t="str">
        <f>IF(A4132&gt;=2^I$9,"",A4132+1)</f>
        <v/>
      </c>
      <c r="C4133" s="6"/>
      <c r="D4133" s="4" t="str">
        <f>IF(OR(A4132&gt;=2^I$9,C4132&lt;=VrefLow),"",ROUND(((C4133-VrefLow)*(2^REsolution))/(VrefHigh-VrefLow),0))</f>
        <v/>
      </c>
    </row>
    <row r="4134" spans="1:4" x14ac:dyDescent="0.25">
      <c r="A4134" s="2" t="str">
        <f>IF(A4133&gt;=2^I$9,"",A4133+1)</f>
        <v/>
      </c>
      <c r="C4134" s="6"/>
      <c r="D4134" s="4" t="str">
        <f>IF(OR(A4133&gt;=2^I$9,C4133&lt;=VrefLow),"",ROUND(((C4134-VrefLow)*(2^REsolution))/(VrefHigh-VrefLow),0))</f>
        <v/>
      </c>
    </row>
    <row r="4135" spans="1:4" x14ac:dyDescent="0.25">
      <c r="A4135" s="2" t="str">
        <f>IF(A4134&gt;=2^I$9,"",A4134+1)</f>
        <v/>
      </c>
      <c r="C4135" s="6"/>
      <c r="D4135" s="4" t="str">
        <f>IF(OR(A4134&gt;=2^I$9,C4134&lt;=VrefLow),"",ROUND(((C4135-VrefLow)*(2^REsolution))/(VrefHigh-VrefLow),0))</f>
        <v/>
      </c>
    </row>
    <row r="4136" spans="1:4" x14ac:dyDescent="0.25">
      <c r="A4136" s="2" t="str">
        <f>IF(A4135&gt;=2^I$9,"",A4135+1)</f>
        <v/>
      </c>
      <c r="C4136" s="6"/>
      <c r="D4136" s="4" t="str">
        <f>IF(OR(A4135&gt;=2^I$9,C4135&lt;=VrefLow),"",ROUND(((C4136-VrefLow)*(2^REsolution))/(VrefHigh-VrefLow),0))</f>
        <v/>
      </c>
    </row>
    <row r="4137" spans="1:4" x14ac:dyDescent="0.25">
      <c r="A4137" s="2" t="str">
        <f>IF(A4136&gt;=2^I$9,"",A4136+1)</f>
        <v/>
      </c>
      <c r="C4137" s="6"/>
      <c r="D4137" s="4" t="str">
        <f>IF(OR(A4136&gt;=2^I$9,C4136&lt;=VrefLow),"",ROUND(((C4137-VrefLow)*(2^REsolution))/(VrefHigh-VrefLow),0))</f>
        <v/>
      </c>
    </row>
    <row r="4138" spans="1:4" x14ac:dyDescent="0.25">
      <c r="A4138" s="2" t="str">
        <f>IF(A4137&gt;=2^I$9,"",A4137+1)</f>
        <v/>
      </c>
      <c r="C4138" s="6"/>
      <c r="D4138" s="4" t="str">
        <f>IF(OR(A4137&gt;=2^I$9,C4137&lt;=VrefLow),"",ROUND(((C4138-VrefLow)*(2^REsolution))/(VrefHigh-VrefLow),0))</f>
        <v/>
      </c>
    </row>
    <row r="4139" spans="1:4" x14ac:dyDescent="0.25">
      <c r="A4139" s="2" t="str">
        <f>IF(A4138&gt;=2^I$9,"",A4138+1)</f>
        <v/>
      </c>
      <c r="C4139" s="6"/>
      <c r="D4139" s="4" t="str">
        <f>IF(OR(A4138&gt;=2^I$9,C4138&lt;=VrefLow),"",ROUND(((C4139-VrefLow)*(2^REsolution))/(VrefHigh-VrefLow),0))</f>
        <v/>
      </c>
    </row>
    <row r="4140" spans="1:4" x14ac:dyDescent="0.25">
      <c r="A4140" s="2" t="str">
        <f>IF(A4139&gt;=2^I$9,"",A4139+1)</f>
        <v/>
      </c>
      <c r="C4140" s="6"/>
      <c r="D4140" s="4" t="str">
        <f>IF(OR(A4139&gt;=2^I$9,C4139&lt;=VrefLow),"",ROUND(((C4140-VrefLow)*(2^REsolution))/(VrefHigh-VrefLow),0))</f>
        <v/>
      </c>
    </row>
    <row r="4141" spans="1:4" x14ac:dyDescent="0.25">
      <c r="A4141" s="2" t="str">
        <f>IF(A4140&gt;=2^I$9,"",A4140+1)</f>
        <v/>
      </c>
      <c r="C4141" s="6"/>
      <c r="D4141" s="4" t="str">
        <f>IF(OR(A4140&gt;=2^I$9,C4140&lt;=VrefLow),"",ROUND(((C4141-VrefLow)*(2^REsolution))/(VrefHigh-VrefLow),0))</f>
        <v/>
      </c>
    </row>
    <row r="4142" spans="1:4" x14ac:dyDescent="0.25">
      <c r="A4142" s="2" t="str">
        <f>IF(A4141&gt;=2^I$9,"",A4141+1)</f>
        <v/>
      </c>
      <c r="C4142" s="6"/>
      <c r="D4142" s="4" t="str">
        <f>IF(OR(A4141&gt;=2^I$9,C4141&lt;=VrefLow),"",ROUND(((C4142-VrefLow)*(2^REsolution))/(VrefHigh-VrefLow),0))</f>
        <v/>
      </c>
    </row>
    <row r="4143" spans="1:4" x14ac:dyDescent="0.25">
      <c r="A4143" s="2" t="str">
        <f>IF(A4142&gt;=2^I$9,"",A4142+1)</f>
        <v/>
      </c>
      <c r="C4143" s="6"/>
      <c r="D4143" s="4" t="str">
        <f>IF(OR(A4142&gt;=2^I$9,C4142&lt;=VrefLow),"",ROUND(((C4143-VrefLow)*(2^REsolution))/(VrefHigh-VrefLow),0))</f>
        <v/>
      </c>
    </row>
    <row r="4144" spans="1:4" x14ac:dyDescent="0.25">
      <c r="A4144" s="2" t="str">
        <f>IF(A4143&gt;=2^I$9,"",A4143+1)</f>
        <v/>
      </c>
      <c r="C4144" s="6"/>
      <c r="D4144" s="4" t="str">
        <f>IF(OR(A4143&gt;=2^I$9,C4143&lt;=VrefLow),"",ROUND(((C4144-VrefLow)*(2^REsolution))/(VrefHigh-VrefLow),0))</f>
        <v/>
      </c>
    </row>
    <row r="4145" spans="1:4" x14ac:dyDescent="0.25">
      <c r="A4145" s="2" t="str">
        <f>IF(A4144&gt;=2^I$9,"",A4144+1)</f>
        <v/>
      </c>
      <c r="C4145" s="6"/>
      <c r="D4145" s="4" t="str">
        <f>IF(OR(A4144&gt;=2^I$9,C4144&lt;=VrefLow),"",ROUND(((C4145-VrefLow)*(2^REsolution))/(VrefHigh-VrefLow),0))</f>
        <v/>
      </c>
    </row>
    <row r="4146" spans="1:4" x14ac:dyDescent="0.25">
      <c r="A4146" s="2" t="str">
        <f>IF(A4145&gt;=2^I$9,"",A4145+1)</f>
        <v/>
      </c>
      <c r="C4146" s="6"/>
      <c r="D4146" s="4" t="str">
        <f>IF(OR(A4145&gt;=2^I$9,C4145&lt;=VrefLow),"",ROUND(((C4146-VrefLow)*(2^REsolution))/(VrefHigh-VrefLow),0))</f>
        <v/>
      </c>
    </row>
    <row r="4147" spans="1:4" x14ac:dyDescent="0.25">
      <c r="A4147" s="2" t="str">
        <f>IF(A4146&gt;=2^I$9,"",A4146+1)</f>
        <v/>
      </c>
      <c r="C4147" s="6"/>
      <c r="D4147" s="4" t="str">
        <f>IF(OR(A4146&gt;=2^I$9,C4146&lt;=VrefLow),"",ROUND(((C4147-VrefLow)*(2^REsolution))/(VrefHigh-VrefLow),0))</f>
        <v/>
      </c>
    </row>
    <row r="4148" spans="1:4" x14ac:dyDescent="0.25">
      <c r="A4148" s="2" t="str">
        <f>IF(A4147&gt;=2^I$9,"",A4147+1)</f>
        <v/>
      </c>
      <c r="C4148" s="6"/>
      <c r="D4148" s="4" t="str">
        <f>IF(OR(A4147&gt;=2^I$9,C4147&lt;=VrefLow),"",ROUND(((C4148-VrefLow)*(2^REsolution))/(VrefHigh-VrefLow),0))</f>
        <v/>
      </c>
    </row>
    <row r="4149" spans="1:4" x14ac:dyDescent="0.25">
      <c r="A4149" s="2" t="str">
        <f>IF(A4148&gt;=2^I$9,"",A4148+1)</f>
        <v/>
      </c>
      <c r="C4149" s="6"/>
      <c r="D4149" s="4" t="str">
        <f>IF(OR(A4148&gt;=2^I$9,C4148&lt;=VrefLow),"",ROUND(((C4149-VrefLow)*(2^REsolution))/(VrefHigh-VrefLow),0))</f>
        <v/>
      </c>
    </row>
    <row r="4150" spans="1:4" x14ac:dyDescent="0.25">
      <c r="A4150" s="2" t="str">
        <f>IF(A4149&gt;=2^I$9,"",A4149+1)</f>
        <v/>
      </c>
      <c r="C4150" s="6"/>
      <c r="D4150" s="4" t="str">
        <f>IF(OR(A4149&gt;=2^I$9,C4149&lt;=VrefLow),"",ROUND(((C4150-VrefLow)*(2^REsolution))/(VrefHigh-VrefLow),0))</f>
        <v/>
      </c>
    </row>
    <row r="4151" spans="1:4" x14ac:dyDescent="0.25">
      <c r="A4151" s="2" t="str">
        <f>IF(A4150&gt;=2^I$9,"",A4150+1)</f>
        <v/>
      </c>
      <c r="C4151" s="6"/>
      <c r="D4151" s="4" t="str">
        <f>IF(OR(A4150&gt;=2^I$9,C4150&lt;=VrefLow),"",ROUND(((C4151-VrefLow)*(2^REsolution))/(VrefHigh-VrefLow),0))</f>
        <v/>
      </c>
    </row>
    <row r="4152" spans="1:4" x14ac:dyDescent="0.25">
      <c r="A4152" s="2" t="str">
        <f>IF(A4151&gt;=2^I$9,"",A4151+1)</f>
        <v/>
      </c>
      <c r="C4152" s="6"/>
      <c r="D4152" s="4" t="str">
        <f>IF(OR(A4151&gt;=2^I$9,C4151&lt;=VrefLow),"",ROUND(((C4152-VrefLow)*(2^REsolution))/(VrefHigh-VrefLow),0))</f>
        <v/>
      </c>
    </row>
    <row r="4153" spans="1:4" x14ac:dyDescent="0.25">
      <c r="A4153" s="2" t="str">
        <f>IF(A4152&gt;=2^I$9,"",A4152+1)</f>
        <v/>
      </c>
      <c r="C4153" s="6"/>
      <c r="D4153" s="4" t="str">
        <f>IF(OR(A4152&gt;=2^I$9,C4152&lt;=VrefLow),"",ROUND(((C4153-VrefLow)*(2^REsolution))/(VrefHigh-VrefLow),0))</f>
        <v/>
      </c>
    </row>
    <row r="4154" spans="1:4" x14ac:dyDescent="0.25">
      <c r="A4154" s="2" t="str">
        <f>IF(A4153&gt;=2^I$9,"",A4153+1)</f>
        <v/>
      </c>
      <c r="C4154" s="6"/>
      <c r="D4154" s="4" t="str">
        <f>IF(OR(A4153&gt;=2^I$9,C4153&lt;=VrefLow),"",ROUND(((C4154-VrefLow)*(2^REsolution))/(VrefHigh-VrefLow),0))</f>
        <v/>
      </c>
    </row>
    <row r="4155" spans="1:4" x14ac:dyDescent="0.25">
      <c r="A4155" s="2" t="str">
        <f>IF(A4154&gt;=2^I$9,"",A4154+1)</f>
        <v/>
      </c>
      <c r="C4155" s="6"/>
      <c r="D4155" s="4" t="str">
        <f>IF(OR(A4154&gt;=2^I$9,C4154&lt;=VrefLow),"",ROUND(((C4155-VrefLow)*(2^REsolution))/(VrefHigh-VrefLow),0))</f>
        <v/>
      </c>
    </row>
    <row r="4156" spans="1:4" x14ac:dyDescent="0.25">
      <c r="A4156" s="2" t="str">
        <f>IF(A4155&gt;=2^I$9,"",A4155+1)</f>
        <v/>
      </c>
      <c r="C4156" s="6"/>
      <c r="D4156" s="4" t="str">
        <f>IF(OR(A4155&gt;=2^I$9,C4155&lt;=VrefLow),"",ROUND(((C4156-VrefLow)*(2^REsolution))/(VrefHigh-VrefLow),0))</f>
        <v/>
      </c>
    </row>
    <row r="4157" spans="1:4" x14ac:dyDescent="0.25">
      <c r="A4157" s="2" t="str">
        <f>IF(A4156&gt;=2^I$9,"",A4156+1)</f>
        <v/>
      </c>
      <c r="C4157" s="6"/>
      <c r="D4157" s="4" t="str">
        <f>IF(OR(A4156&gt;=2^I$9,C4156&lt;=VrefLow),"",ROUND(((C4157-VrefLow)*(2^REsolution))/(VrefHigh-VrefLow),0))</f>
        <v/>
      </c>
    </row>
    <row r="4158" spans="1:4" x14ac:dyDescent="0.25">
      <c r="A4158" s="2" t="str">
        <f>IF(A4157&gt;=2^I$9,"",A4157+1)</f>
        <v/>
      </c>
      <c r="C4158" s="6"/>
      <c r="D4158" s="4" t="str">
        <f>IF(OR(A4157&gt;=2^I$9,C4157&lt;=VrefLow),"",ROUND(((C4158-VrefLow)*(2^REsolution))/(VrefHigh-VrefLow),0))</f>
        <v/>
      </c>
    </row>
    <row r="4159" spans="1:4" x14ac:dyDescent="0.25">
      <c r="A4159" s="2" t="str">
        <f>IF(A4158&gt;=2^I$9,"",A4158+1)</f>
        <v/>
      </c>
      <c r="C4159" s="6"/>
      <c r="D4159" s="4" t="str">
        <f>IF(OR(A4158&gt;=2^I$9,C4158&lt;=VrefLow),"",ROUND(((C4159-VrefLow)*(2^REsolution))/(VrefHigh-VrefLow),0))</f>
        <v/>
      </c>
    </row>
    <row r="4160" spans="1:4" x14ac:dyDescent="0.25">
      <c r="A4160" s="2" t="str">
        <f>IF(A4159&gt;=2^I$9,"",A4159+1)</f>
        <v/>
      </c>
      <c r="C4160" s="6"/>
      <c r="D4160" s="4" t="str">
        <f>IF(OR(A4159&gt;=2^I$9,C4159&lt;=VrefLow),"",ROUND(((C4160-VrefLow)*(2^REsolution))/(VrefHigh-VrefLow),0))</f>
        <v/>
      </c>
    </row>
    <row r="4161" spans="1:4" x14ac:dyDescent="0.25">
      <c r="A4161" s="2" t="str">
        <f>IF(A4160&gt;=2^I$9,"",A4160+1)</f>
        <v/>
      </c>
      <c r="C4161" s="6"/>
      <c r="D4161" s="4" t="str">
        <f>IF(OR(A4160&gt;=2^I$9,C4160&lt;=VrefLow),"",ROUND(((C4161-VrefLow)*(2^REsolution))/(VrefHigh-VrefLow),0))</f>
        <v/>
      </c>
    </row>
    <row r="4162" spans="1:4" x14ac:dyDescent="0.25">
      <c r="A4162" s="2" t="str">
        <f>IF(A4161&gt;=2^I$9,"",A4161+1)</f>
        <v/>
      </c>
      <c r="C4162" s="6"/>
      <c r="D4162" s="4" t="str">
        <f>IF(OR(A4161&gt;=2^I$9,C4161&lt;=VrefLow),"",ROUND(((C4162-VrefLow)*(2^REsolution))/(VrefHigh-VrefLow),0))</f>
        <v/>
      </c>
    </row>
    <row r="4163" spans="1:4" x14ac:dyDescent="0.25">
      <c r="A4163" s="2" t="str">
        <f>IF(A4162&gt;=2^I$9,"",A4162+1)</f>
        <v/>
      </c>
      <c r="C4163" s="6"/>
      <c r="D4163" s="4" t="str">
        <f>IF(OR(A4162&gt;=2^I$9,C4162&lt;=VrefLow),"",ROUND(((C4163-VrefLow)*(2^REsolution))/(VrefHigh-VrefLow),0))</f>
        <v/>
      </c>
    </row>
    <row r="4164" spans="1:4" x14ac:dyDescent="0.25">
      <c r="A4164" s="2" t="str">
        <f>IF(A4163&gt;=2^I$9,"",A4163+1)</f>
        <v/>
      </c>
      <c r="C4164" s="6"/>
      <c r="D4164" s="4" t="str">
        <f>IF(OR(A4163&gt;=2^I$9,C4163&lt;=VrefLow),"",ROUND(((C4164-VrefLow)*(2^REsolution))/(VrefHigh-VrefLow),0))</f>
        <v/>
      </c>
    </row>
    <row r="4165" spans="1:4" x14ac:dyDescent="0.25">
      <c r="A4165" s="2" t="str">
        <f>IF(A4164&gt;=2^I$9,"",A4164+1)</f>
        <v/>
      </c>
      <c r="C4165" s="6"/>
      <c r="D4165" s="4" t="str">
        <f>IF(OR(A4164&gt;=2^I$9,C4164&lt;=VrefLow),"",ROUND(((C4165-VrefLow)*(2^REsolution))/(VrefHigh-VrefLow),0))</f>
        <v/>
      </c>
    </row>
    <row r="4166" spans="1:4" x14ac:dyDescent="0.25">
      <c r="A4166" s="2" t="str">
        <f>IF(A4165&gt;=2^I$9,"",A4165+1)</f>
        <v/>
      </c>
      <c r="C4166" s="6"/>
      <c r="D4166" s="4" t="str">
        <f>IF(OR(A4165&gt;=2^I$9,C4165&lt;=VrefLow),"",ROUND(((C4166-VrefLow)*(2^REsolution))/(VrefHigh-VrefLow),0))</f>
        <v/>
      </c>
    </row>
    <row r="4167" spans="1:4" x14ac:dyDescent="0.25">
      <c r="A4167" s="2" t="str">
        <f>IF(A4166&gt;=2^I$9,"",A4166+1)</f>
        <v/>
      </c>
      <c r="C4167" s="6"/>
      <c r="D4167" s="4" t="str">
        <f>IF(OR(A4166&gt;=2^I$9,C4166&lt;=VrefLow),"",ROUND(((C4167-VrefLow)*(2^REsolution))/(VrefHigh-VrefLow),0))</f>
        <v/>
      </c>
    </row>
    <row r="4168" spans="1:4" x14ac:dyDescent="0.25">
      <c r="A4168" s="2" t="str">
        <f>IF(A4167&gt;=2^I$9,"",A4167+1)</f>
        <v/>
      </c>
      <c r="C4168" s="6"/>
      <c r="D4168" s="4" t="str">
        <f>IF(OR(A4167&gt;=2^I$9,C4167&lt;=VrefLow),"",ROUND(((C4168-VrefLow)*(2^REsolution))/(VrefHigh-VrefLow),0))</f>
        <v/>
      </c>
    </row>
    <row r="4169" spans="1:4" x14ac:dyDescent="0.25">
      <c r="A4169" s="2" t="str">
        <f>IF(A4168&gt;=2^I$9,"",A4168+1)</f>
        <v/>
      </c>
      <c r="C4169" s="6"/>
      <c r="D4169" s="4" t="str">
        <f>IF(OR(A4168&gt;=2^I$9,C4168&lt;=VrefLow),"",ROUND(((C4169-VrefLow)*(2^REsolution))/(VrefHigh-VrefLow),0))</f>
        <v/>
      </c>
    </row>
    <row r="4170" spans="1:4" x14ac:dyDescent="0.25">
      <c r="A4170" s="2" t="str">
        <f>IF(A4169&gt;=2^I$9,"",A4169+1)</f>
        <v/>
      </c>
      <c r="C4170" s="6"/>
      <c r="D4170" s="4" t="str">
        <f>IF(OR(A4169&gt;=2^I$9,C4169&lt;=VrefLow),"",ROUND(((C4170-VrefLow)*(2^REsolution))/(VrefHigh-VrefLow),0))</f>
        <v/>
      </c>
    </row>
    <row r="4171" spans="1:4" x14ac:dyDescent="0.25">
      <c r="A4171" s="2" t="str">
        <f>IF(A4170&gt;=2^I$9,"",A4170+1)</f>
        <v/>
      </c>
      <c r="C4171" s="6"/>
      <c r="D4171" s="4" t="str">
        <f>IF(OR(A4170&gt;=2^I$9,C4170&lt;=VrefLow),"",ROUND(((C4171-VrefLow)*(2^REsolution))/(VrefHigh-VrefLow),0))</f>
        <v/>
      </c>
    </row>
    <row r="4172" spans="1:4" x14ac:dyDescent="0.25">
      <c r="A4172" s="2" t="str">
        <f>IF(A4171&gt;=2^I$9,"",A4171+1)</f>
        <v/>
      </c>
      <c r="C4172" s="6"/>
      <c r="D4172" s="4" t="str">
        <f>IF(OR(A4171&gt;=2^I$9,C4171&lt;=VrefLow),"",ROUND(((C4172-VrefLow)*(2^REsolution))/(VrefHigh-VrefLow),0))</f>
        <v/>
      </c>
    </row>
    <row r="4173" spans="1:4" x14ac:dyDescent="0.25">
      <c r="A4173" s="2" t="str">
        <f>IF(A4172&gt;=2^I$9,"",A4172+1)</f>
        <v/>
      </c>
      <c r="C4173" s="6"/>
      <c r="D4173" s="4" t="str">
        <f>IF(OR(A4172&gt;=2^I$9,C4172&lt;=VrefLow),"",ROUND(((C4173-VrefLow)*(2^REsolution))/(VrefHigh-VrefLow),0))</f>
        <v/>
      </c>
    </row>
    <row r="4174" spans="1:4" x14ac:dyDescent="0.25">
      <c r="A4174" s="2" t="str">
        <f>IF(A4173&gt;=2^I$9,"",A4173+1)</f>
        <v/>
      </c>
      <c r="C4174" s="6"/>
      <c r="D4174" s="4" t="str">
        <f>IF(OR(A4173&gt;=2^I$9,C4173&lt;=VrefLow),"",ROUND(((C4174-VrefLow)*(2^REsolution))/(VrefHigh-VrefLow),0))</f>
        <v/>
      </c>
    </row>
    <row r="4175" spans="1:4" x14ac:dyDescent="0.25">
      <c r="A4175" s="2" t="str">
        <f>IF(A4174&gt;=2^I$9,"",A4174+1)</f>
        <v/>
      </c>
      <c r="C4175" s="6"/>
      <c r="D4175" s="4" t="str">
        <f>IF(OR(A4174&gt;=2^I$9,C4174&lt;=VrefLow),"",ROUND(((C4175-VrefLow)*(2^REsolution))/(VrefHigh-VrefLow),0))</f>
        <v/>
      </c>
    </row>
    <row r="4176" spans="1:4" x14ac:dyDescent="0.25">
      <c r="A4176" s="2" t="str">
        <f>IF(A4175&gt;=2^I$9,"",A4175+1)</f>
        <v/>
      </c>
      <c r="C4176" s="6"/>
      <c r="D4176" s="4" t="str">
        <f>IF(OR(A4175&gt;=2^I$9,C4175&lt;=VrefLow),"",ROUND(((C4176-VrefLow)*(2^REsolution))/(VrefHigh-VrefLow),0))</f>
        <v/>
      </c>
    </row>
    <row r="4177" spans="1:4" x14ac:dyDescent="0.25">
      <c r="A4177" s="2" t="str">
        <f>IF(A4176&gt;=2^I$9,"",A4176+1)</f>
        <v/>
      </c>
      <c r="C4177" s="6"/>
      <c r="D4177" s="4" t="str">
        <f>IF(OR(A4176&gt;=2^I$9,C4176&lt;=VrefLow),"",ROUND(((C4177-VrefLow)*(2^REsolution))/(VrefHigh-VrefLow),0))</f>
        <v/>
      </c>
    </row>
    <row r="4178" spans="1:4" x14ac:dyDescent="0.25">
      <c r="A4178" s="2" t="str">
        <f>IF(A4177&gt;=2^I$9,"",A4177+1)</f>
        <v/>
      </c>
      <c r="C4178" s="6"/>
      <c r="D4178" s="4" t="str">
        <f>IF(OR(A4177&gt;=2^I$9,C4177&lt;=VrefLow),"",ROUND(((C4178-VrefLow)*(2^REsolution))/(VrefHigh-VrefLow),0))</f>
        <v/>
      </c>
    </row>
    <row r="4179" spans="1:4" x14ac:dyDescent="0.25">
      <c r="A4179" s="2" t="str">
        <f>IF(A4178&gt;=2^I$9,"",A4178+1)</f>
        <v/>
      </c>
      <c r="C4179" s="6"/>
      <c r="D4179" s="4" t="str">
        <f>IF(OR(A4178&gt;=2^I$9,C4178&lt;=VrefLow),"",ROUND(((C4179-VrefLow)*(2^REsolution))/(VrefHigh-VrefLow),0))</f>
        <v/>
      </c>
    </row>
    <row r="4180" spans="1:4" x14ac:dyDescent="0.25">
      <c r="A4180" s="2" t="str">
        <f>IF(A4179&gt;=2^I$9,"",A4179+1)</f>
        <v/>
      </c>
      <c r="C4180" s="6"/>
      <c r="D4180" s="4" t="str">
        <f>IF(OR(A4179&gt;=2^I$9,C4179&lt;=VrefLow),"",ROUND(((C4180-VrefLow)*(2^REsolution))/(VrefHigh-VrefLow),0))</f>
        <v/>
      </c>
    </row>
    <row r="4181" spans="1:4" x14ac:dyDescent="0.25">
      <c r="A4181" s="2" t="str">
        <f>IF(A4180&gt;=2^I$9,"",A4180+1)</f>
        <v/>
      </c>
      <c r="C4181" s="6"/>
      <c r="D4181" s="4" t="str">
        <f>IF(OR(A4180&gt;=2^I$9,C4180&lt;=VrefLow),"",ROUND(((C4181-VrefLow)*(2^REsolution))/(VrefHigh-VrefLow),0))</f>
        <v/>
      </c>
    </row>
    <row r="4182" spans="1:4" x14ac:dyDescent="0.25">
      <c r="A4182" s="2" t="str">
        <f>IF(A4181&gt;=2^I$9,"",A4181+1)</f>
        <v/>
      </c>
      <c r="C4182" s="6"/>
      <c r="D4182" s="4" t="str">
        <f>IF(OR(A4181&gt;=2^I$9,C4181&lt;=VrefLow),"",ROUND(((C4182-VrefLow)*(2^REsolution))/(VrefHigh-VrefLow),0))</f>
        <v/>
      </c>
    </row>
    <row r="4183" spans="1:4" x14ac:dyDescent="0.25">
      <c r="A4183" s="2" t="str">
        <f>IF(A4182&gt;=2^I$9,"",A4182+1)</f>
        <v/>
      </c>
      <c r="C4183" s="6"/>
      <c r="D4183" s="4" t="str">
        <f>IF(OR(A4182&gt;=2^I$9,C4182&lt;=VrefLow),"",ROUND(((C4183-VrefLow)*(2^REsolution))/(VrefHigh-VrefLow),0))</f>
        <v/>
      </c>
    </row>
    <row r="4184" spans="1:4" x14ac:dyDescent="0.25">
      <c r="A4184" s="2" t="str">
        <f>IF(A4183&gt;=2^I$9,"",A4183+1)</f>
        <v/>
      </c>
      <c r="C4184" s="6"/>
      <c r="D4184" s="4" t="str">
        <f>IF(OR(A4183&gt;=2^I$9,C4183&lt;=VrefLow),"",ROUND(((C4184-VrefLow)*(2^REsolution))/(VrefHigh-VrefLow),0))</f>
        <v/>
      </c>
    </row>
    <row r="4185" spans="1:4" x14ac:dyDescent="0.25">
      <c r="A4185" s="2" t="str">
        <f>IF(A4184&gt;=2^I$9,"",A4184+1)</f>
        <v/>
      </c>
      <c r="C4185" s="6"/>
      <c r="D4185" s="4" t="str">
        <f>IF(OR(A4184&gt;=2^I$9,C4184&lt;=VrefLow),"",ROUND(((C4185-VrefLow)*(2^REsolution))/(VrefHigh-VrefLow),0))</f>
        <v/>
      </c>
    </row>
    <row r="4186" spans="1:4" x14ac:dyDescent="0.25">
      <c r="A4186" s="2" t="str">
        <f>IF(A4185&gt;=2^I$9,"",A4185+1)</f>
        <v/>
      </c>
      <c r="C4186" s="6"/>
      <c r="D4186" s="4" t="str">
        <f>IF(OR(A4185&gt;=2^I$9,C4185&lt;=VrefLow),"",ROUND(((C4186-VrefLow)*(2^REsolution))/(VrefHigh-VrefLow),0))</f>
        <v/>
      </c>
    </row>
    <row r="4187" spans="1:4" x14ac:dyDescent="0.25">
      <c r="A4187" s="2" t="str">
        <f>IF(A4186&gt;=2^I$9,"",A4186+1)</f>
        <v/>
      </c>
      <c r="C4187" s="6"/>
      <c r="D4187" s="4" t="str">
        <f>IF(OR(A4186&gt;=2^I$9,C4186&lt;=VrefLow),"",ROUND(((C4187-VrefLow)*(2^REsolution))/(VrefHigh-VrefLow),0))</f>
        <v/>
      </c>
    </row>
    <row r="4188" spans="1:4" x14ac:dyDescent="0.25">
      <c r="A4188" s="2" t="str">
        <f>IF(A4187&gt;=2^I$9,"",A4187+1)</f>
        <v/>
      </c>
      <c r="C4188" s="6"/>
      <c r="D4188" s="4" t="str">
        <f>IF(OR(A4187&gt;=2^I$9,C4187&lt;=VrefLow),"",ROUND(((C4188-VrefLow)*(2^REsolution))/(VrefHigh-VrefLow),0))</f>
        <v/>
      </c>
    </row>
    <row r="4189" spans="1:4" x14ac:dyDescent="0.25">
      <c r="A4189" s="2" t="str">
        <f>IF(A4188&gt;=2^I$9,"",A4188+1)</f>
        <v/>
      </c>
      <c r="C4189" s="6"/>
      <c r="D4189" s="4" t="str">
        <f>IF(OR(A4188&gt;=2^I$9,C4188&lt;=VrefLow),"",ROUND(((C4189-VrefLow)*(2^REsolution))/(VrefHigh-VrefLow),0))</f>
        <v/>
      </c>
    </row>
    <row r="4190" spans="1:4" x14ac:dyDescent="0.25">
      <c r="A4190" s="2" t="str">
        <f>IF(A4189&gt;=2^I$9,"",A4189+1)</f>
        <v/>
      </c>
      <c r="C4190" s="6"/>
      <c r="D4190" s="4" t="str">
        <f>IF(OR(A4189&gt;=2^I$9,C4189&lt;=VrefLow),"",ROUND(((C4190-VrefLow)*(2^REsolution))/(VrefHigh-VrefLow),0))</f>
        <v/>
      </c>
    </row>
    <row r="4191" spans="1:4" x14ac:dyDescent="0.25">
      <c r="A4191" s="2" t="str">
        <f>IF(A4190&gt;=2^I$9,"",A4190+1)</f>
        <v/>
      </c>
      <c r="C4191" s="6"/>
      <c r="D4191" s="4" t="str">
        <f>IF(OR(A4190&gt;=2^I$9,C4190&lt;=VrefLow),"",ROUND(((C4191-VrefLow)*(2^REsolution))/(VrefHigh-VrefLow),0))</f>
        <v/>
      </c>
    </row>
    <row r="4192" spans="1:4" x14ac:dyDescent="0.25">
      <c r="A4192" s="2" t="str">
        <f>IF(A4191&gt;=2^I$9,"",A4191+1)</f>
        <v/>
      </c>
      <c r="C4192" s="6"/>
      <c r="D4192" s="4" t="str">
        <f>IF(OR(A4191&gt;=2^I$9,C4191&lt;=VrefLow),"",ROUND(((C4192-VrefLow)*(2^REsolution))/(VrefHigh-VrefLow),0))</f>
        <v/>
      </c>
    </row>
    <row r="4193" spans="1:4" x14ac:dyDescent="0.25">
      <c r="A4193" s="2" t="str">
        <f>IF(A4192&gt;=2^I$9,"",A4192+1)</f>
        <v/>
      </c>
      <c r="C4193" s="6"/>
      <c r="D4193" s="4" t="str">
        <f>IF(OR(A4192&gt;=2^I$9,C4192&lt;=VrefLow),"",ROUND(((C4193-VrefLow)*(2^REsolution))/(VrefHigh-VrefLow),0))</f>
        <v/>
      </c>
    </row>
    <row r="4194" spans="1:4" x14ac:dyDescent="0.25">
      <c r="A4194" s="2" t="str">
        <f>IF(A4193&gt;=2^I$9,"",A4193+1)</f>
        <v/>
      </c>
      <c r="C4194" s="6"/>
      <c r="D4194" s="4" t="str">
        <f>IF(OR(A4193&gt;=2^I$9,C4193&lt;=VrefLow),"",ROUND(((C4194-VrefLow)*(2^REsolution))/(VrefHigh-VrefLow),0))</f>
        <v/>
      </c>
    </row>
    <row r="4195" spans="1:4" x14ac:dyDescent="0.25">
      <c r="A4195" s="2" t="str">
        <f>IF(A4194&gt;=2^I$9,"",A4194+1)</f>
        <v/>
      </c>
      <c r="C4195" s="6"/>
      <c r="D4195" s="4" t="str">
        <f>IF(OR(A4194&gt;=2^I$9,C4194&lt;=VrefLow),"",ROUND(((C4195-VrefLow)*(2^REsolution))/(VrefHigh-VrefLow),0))</f>
        <v/>
      </c>
    </row>
    <row r="4196" spans="1:4" x14ac:dyDescent="0.25">
      <c r="A4196" s="2" t="str">
        <f>IF(A4195&gt;=2^I$9,"",A4195+1)</f>
        <v/>
      </c>
      <c r="C4196" s="6"/>
      <c r="D4196" s="4" t="str">
        <f>IF(OR(A4195&gt;=2^I$9,C4195&lt;=VrefLow),"",ROUND(((C4196-VrefLow)*(2^REsolution))/(VrefHigh-VrefLow),0))</f>
        <v/>
      </c>
    </row>
    <row r="4197" spans="1:4" x14ac:dyDescent="0.25">
      <c r="A4197" s="2" t="str">
        <f>IF(A4196&gt;=2^I$9,"",A4196+1)</f>
        <v/>
      </c>
      <c r="C4197" s="6"/>
      <c r="D4197" s="4" t="str">
        <f>IF(OR(A4196&gt;=2^I$9,C4196&lt;=VrefLow),"",ROUND(((C4197-VrefLow)*(2^REsolution))/(VrefHigh-VrefLow),0))</f>
        <v/>
      </c>
    </row>
    <row r="4198" spans="1:4" x14ac:dyDescent="0.25">
      <c r="A4198" s="2" t="str">
        <f>IF(A4197&gt;=2^I$9,"",A4197+1)</f>
        <v/>
      </c>
      <c r="C4198" s="6"/>
      <c r="D4198" s="4" t="str">
        <f>IF(OR(A4197&gt;=2^I$9,C4197&lt;=VrefLow),"",ROUND(((C4198-VrefLow)*(2^REsolution))/(VrefHigh-VrefLow),0))</f>
        <v/>
      </c>
    </row>
    <row r="4199" spans="1:4" x14ac:dyDescent="0.25">
      <c r="A4199" s="2" t="str">
        <f>IF(A4198&gt;=2^I$9,"",A4198+1)</f>
        <v/>
      </c>
      <c r="C4199" s="6"/>
      <c r="D4199" s="4" t="str">
        <f>IF(OR(A4198&gt;=2^I$9,C4198&lt;=VrefLow),"",ROUND(((C4199-VrefLow)*(2^REsolution))/(VrefHigh-VrefLow),0))</f>
        <v/>
      </c>
    </row>
    <row r="4200" spans="1:4" x14ac:dyDescent="0.25">
      <c r="A4200" s="2" t="str">
        <f>IF(A4199&gt;=2^I$9,"",A4199+1)</f>
        <v/>
      </c>
      <c r="C4200" s="6"/>
      <c r="D4200" s="4" t="str">
        <f>IF(OR(A4199&gt;=2^I$9,C4199&lt;=VrefLow),"",ROUND(((C4200-VrefLow)*(2^REsolution))/(VrefHigh-VrefLow),0))</f>
        <v/>
      </c>
    </row>
    <row r="4201" spans="1:4" x14ac:dyDescent="0.25">
      <c r="A4201" s="2" t="str">
        <f>IF(A4200&gt;=2^I$9,"",A4200+1)</f>
        <v/>
      </c>
      <c r="C4201" s="6"/>
      <c r="D4201" s="4" t="str">
        <f>IF(OR(A4200&gt;=2^I$9,C4200&lt;=VrefLow),"",ROUND(((C4201-VrefLow)*(2^REsolution))/(VrefHigh-VrefLow),0))</f>
        <v/>
      </c>
    </row>
    <row r="4202" spans="1:4" x14ac:dyDescent="0.25">
      <c r="A4202" s="2" t="str">
        <f>IF(A4201&gt;=2^I$9,"",A4201+1)</f>
        <v/>
      </c>
      <c r="C4202" s="6"/>
      <c r="D4202" s="4" t="str">
        <f>IF(OR(A4201&gt;=2^I$9,C4201&lt;=VrefLow),"",ROUND(((C4202-VrefLow)*(2^REsolution))/(VrefHigh-VrefLow),0))</f>
        <v/>
      </c>
    </row>
    <row r="4203" spans="1:4" x14ac:dyDescent="0.25">
      <c r="A4203" s="2" t="str">
        <f>IF(A4202&gt;=2^I$9,"",A4202+1)</f>
        <v/>
      </c>
      <c r="C4203" s="6"/>
      <c r="D4203" s="4" t="str">
        <f>IF(OR(A4202&gt;=2^I$9,C4202&lt;=VrefLow),"",ROUND(((C4203-VrefLow)*(2^REsolution))/(VrefHigh-VrefLow),0))</f>
        <v/>
      </c>
    </row>
    <row r="4204" spans="1:4" x14ac:dyDescent="0.25">
      <c r="A4204" s="2" t="str">
        <f>IF(A4203&gt;=2^I$9,"",A4203+1)</f>
        <v/>
      </c>
      <c r="C4204" s="6"/>
      <c r="D4204" s="4" t="str">
        <f>IF(OR(A4203&gt;=2^I$9,C4203&lt;=VrefLow),"",ROUND(((C4204-VrefLow)*(2^REsolution))/(VrefHigh-VrefLow),0))</f>
        <v/>
      </c>
    </row>
    <row r="4205" spans="1:4" x14ac:dyDescent="0.25">
      <c r="A4205" s="2" t="str">
        <f>IF(A4204&gt;=2^I$9,"",A4204+1)</f>
        <v/>
      </c>
      <c r="C4205" s="6"/>
      <c r="D4205" s="4" t="str">
        <f>IF(OR(A4204&gt;=2^I$9,C4204&lt;=VrefLow),"",ROUND(((C4205-VrefLow)*(2^REsolution))/(VrefHigh-VrefLow),0))</f>
        <v/>
      </c>
    </row>
    <row r="4206" spans="1:4" x14ac:dyDescent="0.25">
      <c r="A4206" s="2" t="str">
        <f>IF(A4205&gt;=2^I$9,"",A4205+1)</f>
        <v/>
      </c>
      <c r="C4206" s="6"/>
      <c r="D4206" s="4" t="str">
        <f>IF(OR(A4205&gt;=2^I$9,C4205&lt;=VrefLow),"",ROUND(((C4206-VrefLow)*(2^REsolution))/(VrefHigh-VrefLow),0))</f>
        <v/>
      </c>
    </row>
    <row r="4207" spans="1:4" x14ac:dyDescent="0.25">
      <c r="A4207" s="2" t="str">
        <f>IF(A4206&gt;=2^I$9,"",A4206+1)</f>
        <v/>
      </c>
      <c r="C4207" s="6"/>
      <c r="D4207" s="4" t="str">
        <f>IF(OR(A4206&gt;=2^I$9,C4206&lt;=VrefLow),"",ROUND(((C4207-VrefLow)*(2^REsolution))/(VrefHigh-VrefLow),0))</f>
        <v/>
      </c>
    </row>
    <row r="4208" spans="1:4" x14ac:dyDescent="0.25">
      <c r="A4208" s="2" t="str">
        <f>IF(A4207&gt;=2^I$9,"",A4207+1)</f>
        <v/>
      </c>
      <c r="C4208" s="6"/>
      <c r="D4208" s="4" t="str">
        <f>IF(OR(A4207&gt;=2^I$9,C4207&lt;=VrefLow),"",ROUND(((C4208-VrefLow)*(2^REsolution))/(VrefHigh-VrefLow),0))</f>
        <v/>
      </c>
    </row>
    <row r="4209" spans="1:4" x14ac:dyDescent="0.25">
      <c r="A4209" s="2" t="str">
        <f>IF(A4208&gt;=2^I$9,"",A4208+1)</f>
        <v/>
      </c>
      <c r="C4209" s="6"/>
      <c r="D4209" s="4" t="str">
        <f>IF(OR(A4208&gt;=2^I$9,C4208&lt;=VrefLow),"",ROUND(((C4209-VrefLow)*(2^REsolution))/(VrefHigh-VrefLow),0))</f>
        <v/>
      </c>
    </row>
    <row r="4210" spans="1:4" x14ac:dyDescent="0.25">
      <c r="A4210" s="2" t="str">
        <f>IF(A4209&gt;=2^I$9,"",A4209+1)</f>
        <v/>
      </c>
      <c r="C4210" s="6"/>
      <c r="D4210" s="4" t="str">
        <f>IF(OR(A4209&gt;=2^I$9,C4209&lt;=VrefLow),"",ROUND(((C4210-VrefLow)*(2^REsolution))/(VrefHigh-VrefLow),0))</f>
        <v/>
      </c>
    </row>
    <row r="4211" spans="1:4" x14ac:dyDescent="0.25">
      <c r="A4211" s="2" t="str">
        <f>IF(A4210&gt;=2^I$9,"",A4210+1)</f>
        <v/>
      </c>
      <c r="C4211" s="6"/>
      <c r="D4211" s="4" t="str">
        <f>IF(OR(A4210&gt;=2^I$9,C4210&lt;=VrefLow),"",ROUND(((C4211-VrefLow)*(2^REsolution))/(VrefHigh-VrefLow),0))</f>
        <v/>
      </c>
    </row>
    <row r="4212" spans="1:4" x14ac:dyDescent="0.25">
      <c r="A4212" s="2" t="str">
        <f>IF(A4211&gt;=2^I$9,"",A4211+1)</f>
        <v/>
      </c>
      <c r="C4212" s="6"/>
      <c r="D4212" s="4" t="str">
        <f>IF(OR(A4211&gt;=2^I$9,C4211&lt;=VrefLow),"",ROUND(((C4212-VrefLow)*(2^REsolution))/(VrefHigh-VrefLow),0))</f>
        <v/>
      </c>
    </row>
    <row r="4213" spans="1:4" x14ac:dyDescent="0.25">
      <c r="A4213" s="2" t="str">
        <f>IF(A4212&gt;=2^I$9,"",A4212+1)</f>
        <v/>
      </c>
      <c r="C4213" s="6"/>
      <c r="D4213" s="4" t="str">
        <f>IF(OR(A4212&gt;=2^I$9,C4212&lt;=VrefLow),"",ROUND(((C4213-VrefLow)*(2^REsolution))/(VrefHigh-VrefLow),0))</f>
        <v/>
      </c>
    </row>
    <row r="4214" spans="1:4" x14ac:dyDescent="0.25">
      <c r="A4214" s="2" t="str">
        <f>IF(A4213&gt;=2^I$9,"",A4213+1)</f>
        <v/>
      </c>
      <c r="C4214" s="6"/>
      <c r="D4214" s="4" t="str">
        <f>IF(OR(A4213&gt;=2^I$9,C4213&lt;=VrefLow),"",ROUND(((C4214-VrefLow)*(2^REsolution))/(VrefHigh-VrefLow),0))</f>
        <v/>
      </c>
    </row>
    <row r="4215" spans="1:4" x14ac:dyDescent="0.25">
      <c r="A4215" s="2" t="str">
        <f>IF(A4214&gt;=2^I$9,"",A4214+1)</f>
        <v/>
      </c>
      <c r="C4215" s="6"/>
      <c r="D4215" s="4" t="str">
        <f>IF(OR(A4214&gt;=2^I$9,C4214&lt;=VrefLow),"",ROUND(((C4215-VrefLow)*(2^REsolution))/(VrefHigh-VrefLow),0))</f>
        <v/>
      </c>
    </row>
    <row r="4216" spans="1:4" x14ac:dyDescent="0.25">
      <c r="A4216" s="2" t="str">
        <f>IF(A4215&gt;=2^I$9,"",A4215+1)</f>
        <v/>
      </c>
      <c r="C4216" s="6"/>
      <c r="D4216" s="4" t="str">
        <f>IF(OR(A4215&gt;=2^I$9,C4215&lt;=VrefLow),"",ROUND(((C4216-VrefLow)*(2^REsolution))/(VrefHigh-VrefLow),0))</f>
        <v/>
      </c>
    </row>
    <row r="4217" spans="1:4" x14ac:dyDescent="0.25">
      <c r="A4217" s="2" t="str">
        <f>IF(A4216&gt;=2^I$9,"",A4216+1)</f>
        <v/>
      </c>
      <c r="C4217" s="6"/>
      <c r="D4217" s="4" t="str">
        <f>IF(OR(A4216&gt;=2^I$9,C4216&lt;=VrefLow),"",ROUND(((C4217-VrefLow)*(2^REsolution))/(VrefHigh-VrefLow),0))</f>
        <v/>
      </c>
    </row>
    <row r="4218" spans="1:4" x14ac:dyDescent="0.25">
      <c r="A4218" s="2" t="str">
        <f>IF(A4217&gt;=2^I$9,"",A4217+1)</f>
        <v/>
      </c>
      <c r="C4218" s="6"/>
      <c r="D4218" s="4" t="str">
        <f>IF(OR(A4217&gt;=2^I$9,C4217&lt;=VrefLow),"",ROUND(((C4218-VrefLow)*(2^REsolution))/(VrefHigh-VrefLow),0))</f>
        <v/>
      </c>
    </row>
    <row r="4219" spans="1:4" x14ac:dyDescent="0.25">
      <c r="A4219" s="2" t="str">
        <f>IF(A4218&gt;=2^I$9,"",A4218+1)</f>
        <v/>
      </c>
      <c r="C4219" s="6"/>
      <c r="D4219" s="4" t="str">
        <f>IF(OR(A4218&gt;=2^I$9,C4218&lt;=VrefLow),"",ROUND(((C4219-VrefLow)*(2^REsolution))/(VrefHigh-VrefLow),0))</f>
        <v/>
      </c>
    </row>
    <row r="4220" spans="1:4" x14ac:dyDescent="0.25">
      <c r="A4220" s="2" t="str">
        <f>IF(A4219&gt;=2^I$9,"",A4219+1)</f>
        <v/>
      </c>
      <c r="C4220" s="6"/>
      <c r="D4220" s="4" t="str">
        <f>IF(OR(A4219&gt;=2^I$9,C4219&lt;=VrefLow),"",ROUND(((C4220-VrefLow)*(2^REsolution))/(VrefHigh-VrefLow),0))</f>
        <v/>
      </c>
    </row>
    <row r="4221" spans="1:4" x14ac:dyDescent="0.25">
      <c r="A4221" s="2" t="str">
        <f>IF(A4220&gt;=2^I$9,"",A4220+1)</f>
        <v/>
      </c>
      <c r="C4221" s="6"/>
      <c r="D4221" s="4" t="str">
        <f>IF(OR(A4220&gt;=2^I$9,C4220&lt;=VrefLow),"",ROUND(((C4221-VrefLow)*(2^REsolution))/(VrefHigh-VrefLow),0))</f>
        <v/>
      </c>
    </row>
    <row r="4222" spans="1:4" x14ac:dyDescent="0.25">
      <c r="A4222" s="2" t="str">
        <f>IF(A4221&gt;=2^I$9,"",A4221+1)</f>
        <v/>
      </c>
      <c r="C4222" s="6"/>
      <c r="D4222" s="4" t="str">
        <f>IF(OR(A4221&gt;=2^I$9,C4221&lt;=VrefLow),"",ROUND(((C4222-VrefLow)*(2^REsolution))/(VrefHigh-VrefLow),0))</f>
        <v/>
      </c>
    </row>
    <row r="4223" spans="1:4" x14ac:dyDescent="0.25">
      <c r="A4223" s="2" t="str">
        <f>IF(A4222&gt;=2^I$9,"",A4222+1)</f>
        <v/>
      </c>
      <c r="C4223" s="6"/>
      <c r="D4223" s="4" t="str">
        <f>IF(OR(A4222&gt;=2^I$9,C4222&lt;=VrefLow),"",ROUND(((C4223-VrefLow)*(2^REsolution))/(VrefHigh-VrefLow),0))</f>
        <v/>
      </c>
    </row>
    <row r="4224" spans="1:4" x14ac:dyDescent="0.25">
      <c r="A4224" s="2" t="str">
        <f>IF(A4223&gt;=2^I$9,"",A4223+1)</f>
        <v/>
      </c>
      <c r="C4224" s="6"/>
      <c r="D4224" s="4" t="str">
        <f>IF(OR(A4223&gt;=2^I$9,C4223&lt;=VrefLow),"",ROUND(((C4224-VrefLow)*(2^REsolution))/(VrefHigh-VrefLow),0))</f>
        <v/>
      </c>
    </row>
    <row r="4225" spans="1:4" x14ac:dyDescent="0.25">
      <c r="A4225" s="2" t="str">
        <f>IF(A4224&gt;=2^I$9,"",A4224+1)</f>
        <v/>
      </c>
      <c r="C4225" s="6"/>
      <c r="D4225" s="4" t="str">
        <f>IF(OR(A4224&gt;=2^I$9,C4224&lt;=VrefLow),"",ROUND(((C4225-VrefLow)*(2^REsolution))/(VrefHigh-VrefLow),0))</f>
        <v/>
      </c>
    </row>
    <row r="4226" spans="1:4" x14ac:dyDescent="0.25">
      <c r="A4226" s="2" t="str">
        <f>IF(A4225&gt;=2^I$9,"",A4225+1)</f>
        <v/>
      </c>
      <c r="C4226" s="6"/>
      <c r="D4226" s="4" t="str">
        <f>IF(OR(A4225&gt;=2^I$9,C4225&lt;=VrefLow),"",ROUND(((C4226-VrefLow)*(2^REsolution))/(VrefHigh-VrefLow),0))</f>
        <v/>
      </c>
    </row>
    <row r="4227" spans="1:4" x14ac:dyDescent="0.25">
      <c r="A4227" s="2" t="str">
        <f>IF(A4226&gt;=2^I$9,"",A4226+1)</f>
        <v/>
      </c>
      <c r="C4227" s="6"/>
      <c r="D4227" s="4" t="str">
        <f>IF(OR(A4226&gt;=2^I$9,C4226&lt;=VrefLow),"",ROUND(((C4227-VrefLow)*(2^REsolution))/(VrefHigh-VrefLow),0))</f>
        <v/>
      </c>
    </row>
    <row r="4228" spans="1:4" x14ac:dyDescent="0.25">
      <c r="A4228" s="2" t="str">
        <f>IF(A4227&gt;=2^I$9,"",A4227+1)</f>
        <v/>
      </c>
      <c r="C4228" s="6"/>
      <c r="D4228" s="4" t="str">
        <f>IF(OR(A4227&gt;=2^I$9,C4227&lt;=VrefLow),"",ROUND(((C4228-VrefLow)*(2^REsolution))/(VrefHigh-VrefLow),0))</f>
        <v/>
      </c>
    </row>
    <row r="4229" spans="1:4" x14ac:dyDescent="0.25">
      <c r="A4229" s="2" t="str">
        <f>IF(A4228&gt;=2^I$9,"",A4228+1)</f>
        <v/>
      </c>
      <c r="C4229" s="6"/>
      <c r="D4229" s="4" t="str">
        <f>IF(OR(A4228&gt;=2^I$9,C4228&lt;=VrefLow),"",ROUND(((C4229-VrefLow)*(2^REsolution))/(VrefHigh-VrefLow),0))</f>
        <v/>
      </c>
    </row>
    <row r="4230" spans="1:4" x14ac:dyDescent="0.25">
      <c r="A4230" s="2" t="str">
        <f>IF(A4229&gt;=2^I$9,"",A4229+1)</f>
        <v/>
      </c>
      <c r="C4230" s="6"/>
      <c r="D4230" s="4" t="str">
        <f>IF(OR(A4229&gt;=2^I$9,C4229&lt;=VrefLow),"",ROUND(((C4230-VrefLow)*(2^REsolution))/(VrefHigh-VrefLow),0))</f>
        <v/>
      </c>
    </row>
    <row r="4231" spans="1:4" x14ac:dyDescent="0.25">
      <c r="A4231" s="2" t="str">
        <f>IF(A4230&gt;=2^I$9,"",A4230+1)</f>
        <v/>
      </c>
      <c r="C4231" s="6"/>
      <c r="D4231" s="4" t="str">
        <f>IF(OR(A4230&gt;=2^I$9,C4230&lt;=VrefLow),"",ROUND(((C4231-VrefLow)*(2^REsolution))/(VrefHigh-VrefLow),0))</f>
        <v/>
      </c>
    </row>
    <row r="4232" spans="1:4" x14ac:dyDescent="0.25">
      <c r="A4232" s="2" t="str">
        <f>IF(A4231&gt;=2^I$9,"",A4231+1)</f>
        <v/>
      </c>
      <c r="C4232" s="6"/>
      <c r="D4232" s="4" t="str">
        <f>IF(OR(A4231&gt;=2^I$9,C4231&lt;=VrefLow),"",ROUND(((C4232-VrefLow)*(2^REsolution))/(VrefHigh-VrefLow),0))</f>
        <v/>
      </c>
    </row>
    <row r="4233" spans="1:4" x14ac:dyDescent="0.25">
      <c r="A4233" s="2" t="str">
        <f>IF(A4232&gt;=2^I$9,"",A4232+1)</f>
        <v/>
      </c>
      <c r="C4233" s="6"/>
      <c r="D4233" s="4" t="str">
        <f>IF(OR(A4232&gt;=2^I$9,C4232&lt;=VrefLow),"",ROUND(((C4233-VrefLow)*(2^REsolution))/(VrefHigh-VrefLow),0))</f>
        <v/>
      </c>
    </row>
    <row r="4234" spans="1:4" x14ac:dyDescent="0.25">
      <c r="A4234" s="2" t="str">
        <f>IF(A4233&gt;=2^I$9,"",A4233+1)</f>
        <v/>
      </c>
      <c r="C4234" s="6"/>
      <c r="D4234" s="4" t="str">
        <f>IF(OR(A4233&gt;=2^I$9,C4233&lt;=VrefLow),"",ROUND(((C4234-VrefLow)*(2^REsolution))/(VrefHigh-VrefLow),0))</f>
        <v/>
      </c>
    </row>
    <row r="4235" spans="1:4" x14ac:dyDescent="0.25">
      <c r="A4235" s="2" t="str">
        <f>IF(A4234&gt;=2^I$9,"",A4234+1)</f>
        <v/>
      </c>
      <c r="C4235" s="6"/>
      <c r="D4235" s="4" t="str">
        <f>IF(OR(A4234&gt;=2^I$9,C4234&lt;=VrefLow),"",ROUND(((C4235-VrefLow)*(2^REsolution))/(VrefHigh-VrefLow),0))</f>
        <v/>
      </c>
    </row>
    <row r="4236" spans="1:4" x14ac:dyDescent="0.25">
      <c r="A4236" s="2" t="str">
        <f>IF(A4235&gt;=2^I$9,"",A4235+1)</f>
        <v/>
      </c>
      <c r="C4236" s="6"/>
      <c r="D4236" s="4" t="str">
        <f>IF(OR(A4235&gt;=2^I$9,C4235&lt;=VrefLow),"",ROUND(((C4236-VrefLow)*(2^REsolution))/(VrefHigh-VrefLow),0))</f>
        <v/>
      </c>
    </row>
    <row r="4237" spans="1:4" x14ac:dyDescent="0.25">
      <c r="A4237" s="2" t="str">
        <f>IF(A4236&gt;=2^I$9,"",A4236+1)</f>
        <v/>
      </c>
      <c r="C4237" s="6"/>
      <c r="D4237" s="4" t="str">
        <f>IF(OR(A4236&gt;=2^I$9,C4236&lt;=VrefLow),"",ROUND(((C4237-VrefLow)*(2^REsolution))/(VrefHigh-VrefLow),0))</f>
        <v/>
      </c>
    </row>
    <row r="4238" spans="1:4" x14ac:dyDescent="0.25">
      <c r="A4238" s="2" t="str">
        <f>IF(A4237&gt;=2^I$9,"",A4237+1)</f>
        <v/>
      </c>
      <c r="C4238" s="6"/>
      <c r="D4238" s="4" t="str">
        <f>IF(OR(A4237&gt;=2^I$9,C4237&lt;=VrefLow),"",ROUND(((C4238-VrefLow)*(2^REsolution))/(VrefHigh-VrefLow),0))</f>
        <v/>
      </c>
    </row>
    <row r="4239" spans="1:4" x14ac:dyDescent="0.25">
      <c r="A4239" s="2" t="str">
        <f>IF(A4238&gt;=2^I$9,"",A4238+1)</f>
        <v/>
      </c>
      <c r="C4239" s="6"/>
      <c r="D4239" s="4" t="str">
        <f>IF(OR(A4238&gt;=2^I$9,C4238&lt;=VrefLow),"",ROUND(((C4239-VrefLow)*(2^REsolution))/(VrefHigh-VrefLow),0))</f>
        <v/>
      </c>
    </row>
    <row r="4240" spans="1:4" x14ac:dyDescent="0.25">
      <c r="A4240" s="2" t="str">
        <f>IF(A4239&gt;=2^I$9,"",A4239+1)</f>
        <v/>
      </c>
      <c r="C4240" s="6"/>
      <c r="D4240" s="4" t="str">
        <f>IF(OR(A4239&gt;=2^I$9,C4239&lt;=VrefLow),"",ROUND(((C4240-VrefLow)*(2^REsolution))/(VrefHigh-VrefLow),0))</f>
        <v/>
      </c>
    </row>
    <row r="4241" spans="1:4" x14ac:dyDescent="0.25">
      <c r="A4241" s="2" t="str">
        <f>IF(A4240&gt;=2^I$9,"",A4240+1)</f>
        <v/>
      </c>
      <c r="C4241" s="6"/>
      <c r="D4241" s="4" t="str">
        <f>IF(OR(A4240&gt;=2^I$9,C4240&lt;=VrefLow),"",ROUND(((C4241-VrefLow)*(2^REsolution))/(VrefHigh-VrefLow),0))</f>
        <v/>
      </c>
    </row>
    <row r="4242" spans="1:4" x14ac:dyDescent="0.25">
      <c r="A4242" s="2" t="str">
        <f>IF(A4241&gt;=2^I$9,"",A4241+1)</f>
        <v/>
      </c>
      <c r="C4242" s="6"/>
      <c r="D4242" s="4" t="str">
        <f>IF(OR(A4241&gt;=2^I$9,C4241&lt;=VrefLow),"",ROUND(((C4242-VrefLow)*(2^REsolution))/(VrefHigh-VrefLow),0))</f>
        <v/>
      </c>
    </row>
    <row r="4243" spans="1:4" x14ac:dyDescent="0.25">
      <c r="A4243" s="2" t="str">
        <f>IF(A4242&gt;=2^I$9,"",A4242+1)</f>
        <v/>
      </c>
      <c r="C4243" s="6"/>
      <c r="D4243" s="4" t="str">
        <f>IF(OR(A4242&gt;=2^I$9,C4242&lt;=VrefLow),"",ROUND(((C4243-VrefLow)*(2^REsolution))/(VrefHigh-VrefLow),0))</f>
        <v/>
      </c>
    </row>
    <row r="4244" spans="1:4" x14ac:dyDescent="0.25">
      <c r="A4244" s="2" t="str">
        <f>IF(A4243&gt;=2^I$9,"",A4243+1)</f>
        <v/>
      </c>
      <c r="C4244" s="6"/>
      <c r="D4244" s="4" t="str">
        <f>IF(OR(A4243&gt;=2^I$9,C4243&lt;=VrefLow),"",ROUND(((C4244-VrefLow)*(2^REsolution))/(VrefHigh-VrefLow),0))</f>
        <v/>
      </c>
    </row>
    <row r="4245" spans="1:4" x14ac:dyDescent="0.25">
      <c r="A4245" s="2" t="str">
        <f>IF(A4244&gt;=2^I$9,"",A4244+1)</f>
        <v/>
      </c>
      <c r="C4245" s="6"/>
      <c r="D4245" s="4" t="str">
        <f>IF(OR(A4244&gt;=2^I$9,C4244&lt;=VrefLow),"",ROUND(((C4245-VrefLow)*(2^REsolution))/(VrefHigh-VrefLow),0))</f>
        <v/>
      </c>
    </row>
    <row r="4246" spans="1:4" x14ac:dyDescent="0.25">
      <c r="A4246" s="2" t="str">
        <f>IF(A4245&gt;=2^I$9,"",A4245+1)</f>
        <v/>
      </c>
      <c r="C4246" s="6"/>
      <c r="D4246" s="4" t="str">
        <f>IF(OR(A4245&gt;=2^I$9,C4245&lt;=VrefLow),"",ROUND(((C4246-VrefLow)*(2^REsolution))/(VrefHigh-VrefLow),0))</f>
        <v/>
      </c>
    </row>
    <row r="4247" spans="1:4" x14ac:dyDescent="0.25">
      <c r="A4247" s="2" t="str">
        <f>IF(A4246&gt;=2^I$9,"",A4246+1)</f>
        <v/>
      </c>
      <c r="C4247" s="6"/>
      <c r="D4247" s="4" t="str">
        <f>IF(OR(A4246&gt;=2^I$9,C4246&lt;=VrefLow),"",ROUND(((C4247-VrefLow)*(2^REsolution))/(VrefHigh-VrefLow),0))</f>
        <v/>
      </c>
    </row>
    <row r="4248" spans="1:4" x14ac:dyDescent="0.25">
      <c r="A4248" s="2" t="str">
        <f>IF(A4247&gt;=2^I$9,"",A4247+1)</f>
        <v/>
      </c>
      <c r="C4248" s="6"/>
      <c r="D4248" s="4" t="str">
        <f>IF(OR(A4247&gt;=2^I$9,C4247&lt;=VrefLow),"",ROUND(((C4248-VrefLow)*(2^REsolution))/(VrefHigh-VrefLow),0))</f>
        <v/>
      </c>
    </row>
    <row r="4249" spans="1:4" x14ac:dyDescent="0.25">
      <c r="A4249" s="2" t="str">
        <f>IF(A4248&gt;=2^I$9,"",A4248+1)</f>
        <v/>
      </c>
      <c r="C4249" s="6"/>
      <c r="D4249" s="4" t="str">
        <f>IF(OR(A4248&gt;=2^I$9,C4248&lt;=VrefLow),"",ROUND(((C4249-VrefLow)*(2^REsolution))/(VrefHigh-VrefLow),0))</f>
        <v/>
      </c>
    </row>
    <row r="4250" spans="1:4" x14ac:dyDescent="0.25">
      <c r="A4250" s="2" t="str">
        <f>IF(A4249&gt;=2^I$9,"",A4249+1)</f>
        <v/>
      </c>
      <c r="C4250" s="6"/>
      <c r="D4250" s="4" t="str">
        <f>IF(OR(A4249&gt;=2^I$9,C4249&lt;=VrefLow),"",ROUND(((C4250-VrefLow)*(2^REsolution))/(VrefHigh-VrefLow),0))</f>
        <v/>
      </c>
    </row>
    <row r="4251" spans="1:4" x14ac:dyDescent="0.25">
      <c r="A4251" s="2" t="str">
        <f>IF(A4250&gt;=2^I$9,"",A4250+1)</f>
        <v/>
      </c>
      <c r="C4251" s="6"/>
      <c r="D4251" s="4" t="str">
        <f>IF(OR(A4250&gt;=2^I$9,C4250&lt;=VrefLow),"",ROUND(((C4251-VrefLow)*(2^REsolution))/(VrefHigh-VrefLow),0))</f>
        <v/>
      </c>
    </row>
    <row r="4252" spans="1:4" x14ac:dyDescent="0.25">
      <c r="A4252" s="2" t="str">
        <f>IF(A4251&gt;=2^I$9,"",A4251+1)</f>
        <v/>
      </c>
      <c r="C4252" s="6"/>
      <c r="D4252" s="4" t="str">
        <f>IF(OR(A4251&gt;=2^I$9,C4251&lt;=VrefLow),"",ROUND(((C4252-VrefLow)*(2^REsolution))/(VrefHigh-VrefLow),0))</f>
        <v/>
      </c>
    </row>
    <row r="4253" spans="1:4" x14ac:dyDescent="0.25">
      <c r="A4253" s="2" t="str">
        <f>IF(A4252&gt;=2^I$9,"",A4252+1)</f>
        <v/>
      </c>
      <c r="C4253" s="6"/>
      <c r="D4253" s="4" t="str">
        <f>IF(OR(A4252&gt;=2^I$9,C4252&lt;=VrefLow),"",ROUND(((C4253-VrefLow)*(2^REsolution))/(VrefHigh-VrefLow),0))</f>
        <v/>
      </c>
    </row>
    <row r="4254" spans="1:4" x14ac:dyDescent="0.25">
      <c r="A4254" s="2" t="str">
        <f>IF(A4253&gt;=2^I$9,"",A4253+1)</f>
        <v/>
      </c>
      <c r="C4254" s="6"/>
      <c r="D4254" s="4" t="str">
        <f>IF(OR(A4253&gt;=2^I$9,C4253&lt;=VrefLow),"",ROUND(((C4254-VrefLow)*(2^REsolution))/(VrefHigh-VrefLow),0))</f>
        <v/>
      </c>
    </row>
    <row r="4255" spans="1:4" x14ac:dyDescent="0.25">
      <c r="A4255" s="2" t="str">
        <f>IF(A4254&gt;=2^I$9,"",A4254+1)</f>
        <v/>
      </c>
      <c r="C4255" s="6"/>
      <c r="D4255" s="4" t="str">
        <f>IF(OR(A4254&gt;=2^I$9,C4254&lt;=VrefLow),"",ROUND(((C4255-VrefLow)*(2^REsolution))/(VrefHigh-VrefLow),0))</f>
        <v/>
      </c>
    </row>
    <row r="4256" spans="1:4" x14ac:dyDescent="0.25">
      <c r="A4256" s="2" t="str">
        <f>IF(A4255&gt;=2^I$9,"",A4255+1)</f>
        <v/>
      </c>
      <c r="C4256" s="6"/>
      <c r="D4256" s="4" t="str">
        <f>IF(OR(A4255&gt;=2^I$9,C4255&lt;=VrefLow),"",ROUND(((C4256-VrefLow)*(2^REsolution))/(VrefHigh-VrefLow),0))</f>
        <v/>
      </c>
    </row>
    <row r="4257" spans="1:4" x14ac:dyDescent="0.25">
      <c r="A4257" s="2" t="str">
        <f>IF(A4256&gt;=2^I$9,"",A4256+1)</f>
        <v/>
      </c>
      <c r="C4257" s="6"/>
      <c r="D4257" s="4" t="str">
        <f>IF(OR(A4256&gt;=2^I$9,C4256&lt;=VrefLow),"",ROUND(((C4257-VrefLow)*(2^REsolution))/(VrefHigh-VrefLow),0))</f>
        <v/>
      </c>
    </row>
    <row r="4258" spans="1:4" x14ac:dyDescent="0.25">
      <c r="A4258" s="2" t="str">
        <f>IF(A4257&gt;=2^I$9,"",A4257+1)</f>
        <v/>
      </c>
      <c r="C4258" s="6"/>
      <c r="D4258" s="4" t="str">
        <f>IF(OR(A4257&gt;=2^I$9,C4257&lt;=VrefLow),"",ROUND(((C4258-VrefLow)*(2^REsolution))/(VrefHigh-VrefLow),0))</f>
        <v/>
      </c>
    </row>
    <row r="4259" spans="1:4" x14ac:dyDescent="0.25">
      <c r="A4259" s="2" t="str">
        <f>IF(A4258&gt;=2^I$9,"",A4258+1)</f>
        <v/>
      </c>
      <c r="C4259" s="6"/>
      <c r="D4259" s="4" t="str">
        <f>IF(OR(A4258&gt;=2^I$9,C4258&lt;=VrefLow),"",ROUND(((C4259-VrefLow)*(2^REsolution))/(VrefHigh-VrefLow),0))</f>
        <v/>
      </c>
    </row>
    <row r="4260" spans="1:4" x14ac:dyDescent="0.25">
      <c r="A4260" s="2" t="str">
        <f>IF(A4259&gt;=2^I$9,"",A4259+1)</f>
        <v/>
      </c>
      <c r="C4260" s="6"/>
      <c r="D4260" s="4" t="str">
        <f>IF(OR(A4259&gt;=2^I$9,C4259&lt;=VrefLow),"",ROUND(((C4260-VrefLow)*(2^REsolution))/(VrefHigh-VrefLow),0))</f>
        <v/>
      </c>
    </row>
    <row r="4261" spans="1:4" x14ac:dyDescent="0.25">
      <c r="A4261" s="2" t="str">
        <f>IF(A4260&gt;=2^I$9,"",A4260+1)</f>
        <v/>
      </c>
      <c r="C4261" s="6"/>
      <c r="D4261" s="4" t="str">
        <f>IF(OR(A4260&gt;=2^I$9,C4260&lt;=VrefLow),"",ROUND(((C4261-VrefLow)*(2^REsolution))/(VrefHigh-VrefLow),0))</f>
        <v/>
      </c>
    </row>
    <row r="4262" spans="1:4" x14ac:dyDescent="0.25">
      <c r="A4262" s="2" t="str">
        <f>IF(A4261&gt;=2^I$9,"",A4261+1)</f>
        <v/>
      </c>
      <c r="C4262" s="6"/>
      <c r="D4262" s="4" t="str">
        <f>IF(OR(A4261&gt;=2^I$9,C4261&lt;=VrefLow),"",ROUND(((C4262-VrefLow)*(2^REsolution))/(VrefHigh-VrefLow),0))</f>
        <v/>
      </c>
    </row>
    <row r="4263" spans="1:4" x14ac:dyDescent="0.25">
      <c r="A4263" s="2" t="str">
        <f>IF(A4262&gt;=2^I$9,"",A4262+1)</f>
        <v/>
      </c>
      <c r="C4263" s="6"/>
      <c r="D4263" s="4" t="str">
        <f>IF(OR(A4262&gt;=2^I$9,C4262&lt;=VrefLow),"",ROUND(((C4263-VrefLow)*(2^REsolution))/(VrefHigh-VrefLow),0))</f>
        <v/>
      </c>
    </row>
    <row r="4264" spans="1:4" x14ac:dyDescent="0.25">
      <c r="A4264" s="2" t="str">
        <f>IF(A4263&gt;=2^I$9,"",A4263+1)</f>
        <v/>
      </c>
      <c r="C4264" s="6"/>
      <c r="D4264" s="4" t="str">
        <f>IF(OR(A4263&gt;=2^I$9,C4263&lt;=VrefLow),"",ROUND(((C4264-VrefLow)*(2^REsolution))/(VrefHigh-VrefLow),0))</f>
        <v/>
      </c>
    </row>
    <row r="4265" spans="1:4" x14ac:dyDescent="0.25">
      <c r="A4265" s="2" t="str">
        <f>IF(A4264&gt;=2^I$9,"",A4264+1)</f>
        <v/>
      </c>
      <c r="C4265" s="6"/>
      <c r="D4265" s="4" t="str">
        <f>IF(OR(A4264&gt;=2^I$9,C4264&lt;=VrefLow),"",ROUND(((C4265-VrefLow)*(2^REsolution))/(VrefHigh-VrefLow),0))</f>
        <v/>
      </c>
    </row>
    <row r="4266" spans="1:4" x14ac:dyDescent="0.25">
      <c r="A4266" s="2" t="str">
        <f>IF(A4265&gt;=2^I$9,"",A4265+1)</f>
        <v/>
      </c>
      <c r="C4266" s="6"/>
      <c r="D4266" s="4" t="str">
        <f>IF(OR(A4265&gt;=2^I$9,C4265&lt;=VrefLow),"",ROUND(((C4266-VrefLow)*(2^REsolution))/(VrefHigh-VrefLow),0))</f>
        <v/>
      </c>
    </row>
    <row r="4267" spans="1:4" x14ac:dyDescent="0.25">
      <c r="A4267" s="2" t="str">
        <f>IF(A4266&gt;=2^I$9,"",A4266+1)</f>
        <v/>
      </c>
      <c r="C4267" s="6"/>
      <c r="D4267" s="4" t="str">
        <f>IF(OR(A4266&gt;=2^I$9,C4266&lt;=VrefLow),"",ROUND(((C4267-VrefLow)*(2^REsolution))/(VrefHigh-VrefLow),0))</f>
        <v/>
      </c>
    </row>
    <row r="4268" spans="1:4" x14ac:dyDescent="0.25">
      <c r="A4268" s="2" t="str">
        <f>IF(A4267&gt;=2^I$9,"",A4267+1)</f>
        <v/>
      </c>
      <c r="C4268" s="6"/>
      <c r="D4268" s="4" t="str">
        <f>IF(OR(A4267&gt;=2^I$9,C4267&lt;=VrefLow),"",ROUND(((C4268-VrefLow)*(2^REsolution))/(VrefHigh-VrefLow),0))</f>
        <v/>
      </c>
    </row>
    <row r="4269" spans="1:4" x14ac:dyDescent="0.25">
      <c r="A4269" s="2" t="str">
        <f>IF(A4268&gt;=2^I$9,"",A4268+1)</f>
        <v/>
      </c>
      <c r="C4269" s="6"/>
      <c r="D4269" s="4" t="str">
        <f>IF(OR(A4268&gt;=2^I$9,C4268&lt;=VrefLow),"",ROUND(((C4269-VrefLow)*(2^REsolution))/(VrefHigh-VrefLow),0))</f>
        <v/>
      </c>
    </row>
    <row r="4270" spans="1:4" x14ac:dyDescent="0.25">
      <c r="A4270" s="2" t="str">
        <f>IF(A4269&gt;=2^I$9,"",A4269+1)</f>
        <v/>
      </c>
      <c r="C4270" s="6"/>
      <c r="D4270" s="4" t="str">
        <f>IF(OR(A4269&gt;=2^I$9,C4269&lt;=VrefLow),"",ROUND(((C4270-VrefLow)*(2^REsolution))/(VrefHigh-VrefLow),0))</f>
        <v/>
      </c>
    </row>
    <row r="4271" spans="1:4" x14ac:dyDescent="0.25">
      <c r="A4271" s="2" t="str">
        <f>IF(A4270&gt;=2^I$9,"",A4270+1)</f>
        <v/>
      </c>
      <c r="C4271" s="6"/>
      <c r="D4271" s="4" t="str">
        <f>IF(OR(A4270&gt;=2^I$9,C4270&lt;=VrefLow),"",ROUND(((C4271-VrefLow)*(2^REsolution))/(VrefHigh-VrefLow),0))</f>
        <v/>
      </c>
    </row>
    <row r="4272" spans="1:4" x14ac:dyDescent="0.25">
      <c r="A4272" s="2" t="str">
        <f>IF(A4271&gt;=2^I$9,"",A4271+1)</f>
        <v/>
      </c>
      <c r="C4272" s="6"/>
      <c r="D4272" s="4" t="str">
        <f>IF(OR(A4271&gt;=2^I$9,C4271&lt;=VrefLow),"",ROUND(((C4272-VrefLow)*(2^REsolution))/(VrefHigh-VrefLow),0))</f>
        <v/>
      </c>
    </row>
    <row r="4273" spans="1:4" x14ac:dyDescent="0.25">
      <c r="A4273" s="2" t="str">
        <f>IF(A4272&gt;=2^I$9,"",A4272+1)</f>
        <v/>
      </c>
      <c r="C4273" s="6"/>
      <c r="D4273" s="4" t="str">
        <f>IF(OR(A4272&gt;=2^I$9,C4272&lt;=VrefLow),"",ROUND(((C4273-VrefLow)*(2^REsolution))/(VrefHigh-VrefLow),0))</f>
        <v/>
      </c>
    </row>
    <row r="4274" spans="1:4" x14ac:dyDescent="0.25">
      <c r="A4274" s="2" t="str">
        <f>IF(A4273&gt;=2^I$9,"",A4273+1)</f>
        <v/>
      </c>
      <c r="C4274" s="6"/>
      <c r="D4274" s="4" t="str">
        <f>IF(OR(A4273&gt;=2^I$9,C4273&lt;=VrefLow),"",ROUND(((C4274-VrefLow)*(2^REsolution))/(VrefHigh-VrefLow),0))</f>
        <v/>
      </c>
    </row>
    <row r="4275" spans="1:4" x14ac:dyDescent="0.25">
      <c r="A4275" s="2" t="str">
        <f>IF(A4274&gt;=2^I$9,"",A4274+1)</f>
        <v/>
      </c>
      <c r="C4275" s="6"/>
      <c r="D4275" s="4" t="str">
        <f>IF(OR(A4274&gt;=2^I$9,C4274&lt;=VrefLow),"",ROUND(((C4275-VrefLow)*(2^REsolution))/(VrefHigh-VrefLow),0))</f>
        <v/>
      </c>
    </row>
    <row r="4276" spans="1:4" x14ac:dyDescent="0.25">
      <c r="A4276" s="2" t="str">
        <f>IF(A4275&gt;=2^I$9,"",A4275+1)</f>
        <v/>
      </c>
      <c r="C4276" s="6"/>
      <c r="D4276" s="4" t="str">
        <f>IF(OR(A4275&gt;=2^I$9,C4275&lt;=VrefLow),"",ROUND(((C4276-VrefLow)*(2^REsolution))/(VrefHigh-VrefLow),0))</f>
        <v/>
      </c>
    </row>
    <row r="4277" spans="1:4" x14ac:dyDescent="0.25">
      <c r="A4277" s="2" t="str">
        <f>IF(A4276&gt;=2^I$9,"",A4276+1)</f>
        <v/>
      </c>
      <c r="C4277" s="6"/>
      <c r="D4277" s="4" t="str">
        <f>IF(OR(A4276&gt;=2^I$9,C4276&lt;=VrefLow),"",ROUND(((C4277-VrefLow)*(2^REsolution))/(VrefHigh-VrefLow),0))</f>
        <v/>
      </c>
    </row>
    <row r="4278" spans="1:4" x14ac:dyDescent="0.25">
      <c r="A4278" s="2" t="str">
        <f>IF(A4277&gt;=2^I$9,"",A4277+1)</f>
        <v/>
      </c>
      <c r="C4278" s="6"/>
      <c r="D4278" s="4" t="str">
        <f>IF(OR(A4277&gt;=2^I$9,C4277&lt;=VrefLow),"",ROUND(((C4278-VrefLow)*(2^REsolution))/(VrefHigh-VrefLow),0))</f>
        <v/>
      </c>
    </row>
    <row r="4279" spans="1:4" x14ac:dyDescent="0.25">
      <c r="A4279" s="2" t="str">
        <f>IF(A4278&gt;=2^I$9,"",A4278+1)</f>
        <v/>
      </c>
      <c r="C4279" s="6"/>
      <c r="D4279" s="4" t="str">
        <f>IF(OR(A4278&gt;=2^I$9,C4278&lt;=VrefLow),"",ROUND(((C4279-VrefLow)*(2^REsolution))/(VrefHigh-VrefLow),0))</f>
        <v/>
      </c>
    </row>
    <row r="4280" spans="1:4" x14ac:dyDescent="0.25">
      <c r="A4280" s="2" t="str">
        <f>IF(A4279&gt;=2^I$9,"",A4279+1)</f>
        <v/>
      </c>
      <c r="C4280" s="6"/>
      <c r="D4280" s="4" t="str">
        <f>IF(OR(A4279&gt;=2^I$9,C4279&lt;=VrefLow),"",ROUND(((C4280-VrefLow)*(2^REsolution))/(VrefHigh-VrefLow),0))</f>
        <v/>
      </c>
    </row>
    <row r="4281" spans="1:4" x14ac:dyDescent="0.25">
      <c r="A4281" s="2" t="str">
        <f>IF(A4280&gt;=2^I$9,"",A4280+1)</f>
        <v/>
      </c>
      <c r="C4281" s="6"/>
      <c r="D4281" s="4" t="str">
        <f>IF(OR(A4280&gt;=2^I$9,C4280&lt;=VrefLow),"",ROUND(((C4281-VrefLow)*(2^REsolution))/(VrefHigh-VrefLow),0))</f>
        <v/>
      </c>
    </row>
    <row r="4282" spans="1:4" x14ac:dyDescent="0.25">
      <c r="A4282" s="2" t="str">
        <f>IF(A4281&gt;=2^I$9,"",A4281+1)</f>
        <v/>
      </c>
      <c r="C4282" s="6"/>
      <c r="D4282" s="4" t="str">
        <f>IF(OR(A4281&gt;=2^I$9,C4281&lt;=VrefLow),"",ROUND(((C4282-VrefLow)*(2^REsolution))/(VrefHigh-VrefLow),0))</f>
        <v/>
      </c>
    </row>
    <row r="4283" spans="1:4" x14ac:dyDescent="0.25">
      <c r="A4283" s="2" t="str">
        <f>IF(A4282&gt;=2^I$9,"",A4282+1)</f>
        <v/>
      </c>
      <c r="C4283" s="6"/>
      <c r="D4283" s="4" t="str">
        <f>IF(OR(A4282&gt;=2^I$9,C4282&lt;=VrefLow),"",ROUND(((C4283-VrefLow)*(2^REsolution))/(VrefHigh-VrefLow),0))</f>
        <v/>
      </c>
    </row>
    <row r="4284" spans="1:4" x14ac:dyDescent="0.25">
      <c r="A4284" s="2" t="str">
        <f>IF(A4283&gt;=2^I$9,"",A4283+1)</f>
        <v/>
      </c>
      <c r="C4284" s="6"/>
      <c r="D4284" s="4" t="str">
        <f>IF(OR(A4283&gt;=2^I$9,C4283&lt;=VrefLow),"",ROUND(((C4284-VrefLow)*(2^REsolution))/(VrefHigh-VrefLow),0))</f>
        <v/>
      </c>
    </row>
    <row r="4285" spans="1:4" x14ac:dyDescent="0.25">
      <c r="A4285" s="2" t="str">
        <f>IF(A4284&gt;=2^I$9,"",A4284+1)</f>
        <v/>
      </c>
      <c r="C4285" s="6"/>
      <c r="D4285" s="4" t="str">
        <f>IF(OR(A4284&gt;=2^I$9,C4284&lt;=VrefLow),"",ROUND(((C4285-VrefLow)*(2^REsolution))/(VrefHigh-VrefLow),0))</f>
        <v/>
      </c>
    </row>
    <row r="4286" spans="1:4" x14ac:dyDescent="0.25">
      <c r="A4286" s="2" t="str">
        <f>IF(A4285&gt;=2^I$9,"",A4285+1)</f>
        <v/>
      </c>
      <c r="C4286" s="6"/>
      <c r="D4286" s="4" t="str">
        <f>IF(OR(A4285&gt;=2^I$9,C4285&lt;=VrefLow),"",ROUND(((C4286-VrefLow)*(2^REsolution))/(VrefHigh-VrefLow),0))</f>
        <v/>
      </c>
    </row>
    <row r="4287" spans="1:4" x14ac:dyDescent="0.25">
      <c r="A4287" s="2" t="str">
        <f>IF(A4286&gt;=2^I$9,"",A4286+1)</f>
        <v/>
      </c>
      <c r="C4287" s="6"/>
      <c r="D4287" s="4" t="str">
        <f>IF(OR(A4286&gt;=2^I$9,C4286&lt;=VrefLow),"",ROUND(((C4287-VrefLow)*(2^REsolution))/(VrefHigh-VrefLow),0))</f>
        <v/>
      </c>
    </row>
    <row r="4288" spans="1:4" x14ac:dyDescent="0.25">
      <c r="A4288" s="2" t="str">
        <f>IF(A4287&gt;=2^I$9,"",A4287+1)</f>
        <v/>
      </c>
      <c r="C4288" s="6"/>
      <c r="D4288" s="4" t="str">
        <f>IF(OR(A4287&gt;=2^I$9,C4287&lt;=VrefLow),"",ROUND(((C4288-VrefLow)*(2^REsolution))/(VrefHigh-VrefLow),0))</f>
        <v/>
      </c>
    </row>
    <row r="4289" spans="1:4" x14ac:dyDescent="0.25">
      <c r="A4289" s="2" t="str">
        <f>IF(A4288&gt;=2^I$9,"",A4288+1)</f>
        <v/>
      </c>
      <c r="C4289" s="6"/>
      <c r="D4289" s="4" t="str">
        <f>IF(OR(A4288&gt;=2^I$9,C4288&lt;=VrefLow),"",ROUND(((C4289-VrefLow)*(2^REsolution))/(VrefHigh-VrefLow),0))</f>
        <v/>
      </c>
    </row>
    <row r="4290" spans="1:4" x14ac:dyDescent="0.25">
      <c r="A4290" s="2" t="str">
        <f>IF(A4289&gt;=2^I$9,"",A4289+1)</f>
        <v/>
      </c>
      <c r="C4290" s="6"/>
      <c r="D4290" s="4" t="str">
        <f>IF(OR(A4289&gt;=2^I$9,C4289&lt;=VrefLow),"",ROUND(((C4290-VrefLow)*(2^REsolution))/(VrefHigh-VrefLow),0))</f>
        <v/>
      </c>
    </row>
    <row r="4291" spans="1:4" x14ac:dyDescent="0.25">
      <c r="A4291" s="2" t="str">
        <f>IF(A4290&gt;=2^I$9,"",A4290+1)</f>
        <v/>
      </c>
      <c r="C4291" s="6"/>
      <c r="D4291" s="4" t="str">
        <f>IF(OR(A4290&gt;=2^I$9,C4290&lt;=VrefLow),"",ROUND(((C4291-VrefLow)*(2^REsolution))/(VrefHigh-VrefLow),0))</f>
        <v/>
      </c>
    </row>
    <row r="4292" spans="1:4" x14ac:dyDescent="0.25">
      <c r="A4292" s="2" t="str">
        <f>IF(A4291&gt;=2^I$9,"",A4291+1)</f>
        <v/>
      </c>
      <c r="C4292" s="6"/>
      <c r="D4292" s="4" t="str">
        <f>IF(OR(A4291&gt;=2^I$9,C4291&lt;=VrefLow),"",ROUND(((C4292-VrefLow)*(2^REsolution))/(VrefHigh-VrefLow),0))</f>
        <v/>
      </c>
    </row>
    <row r="4293" spans="1:4" x14ac:dyDescent="0.25">
      <c r="A4293" s="2" t="str">
        <f>IF(A4292&gt;=2^I$9,"",A4292+1)</f>
        <v/>
      </c>
      <c r="C4293" s="6"/>
      <c r="D4293" s="4" t="str">
        <f>IF(OR(A4292&gt;=2^I$9,C4292&lt;=VrefLow),"",ROUND(((C4293-VrefLow)*(2^REsolution))/(VrefHigh-VrefLow),0))</f>
        <v/>
      </c>
    </row>
    <row r="4294" spans="1:4" x14ac:dyDescent="0.25">
      <c r="A4294" s="2" t="str">
        <f>IF(A4293&gt;=2^I$9,"",A4293+1)</f>
        <v/>
      </c>
      <c r="C4294" s="6"/>
      <c r="D4294" s="4" t="str">
        <f>IF(OR(A4293&gt;=2^I$9,C4293&lt;=VrefLow),"",ROUND(((C4294-VrefLow)*(2^REsolution))/(VrefHigh-VrefLow),0))</f>
        <v/>
      </c>
    </row>
    <row r="4295" spans="1:4" x14ac:dyDescent="0.25">
      <c r="A4295" s="2" t="str">
        <f>IF(A4294&gt;=2^I$9,"",A4294+1)</f>
        <v/>
      </c>
      <c r="C4295" s="6"/>
      <c r="D4295" s="4" t="str">
        <f>IF(OR(A4294&gt;=2^I$9,C4294&lt;=VrefLow),"",ROUND(((C4295-VrefLow)*(2^REsolution))/(VrefHigh-VrefLow),0))</f>
        <v/>
      </c>
    </row>
    <row r="4296" spans="1:4" x14ac:dyDescent="0.25">
      <c r="A4296" s="2" t="str">
        <f>IF(A4295&gt;=2^I$9,"",A4295+1)</f>
        <v/>
      </c>
      <c r="C4296" s="6"/>
      <c r="D4296" s="4" t="str">
        <f>IF(OR(A4295&gt;=2^I$9,C4295&lt;=VrefLow),"",ROUND(((C4296-VrefLow)*(2^REsolution))/(VrefHigh-VrefLow),0))</f>
        <v/>
      </c>
    </row>
    <row r="4297" spans="1:4" x14ac:dyDescent="0.25">
      <c r="A4297" s="2" t="str">
        <f>IF(A4296&gt;=2^I$9,"",A4296+1)</f>
        <v/>
      </c>
      <c r="C4297" s="6"/>
      <c r="D4297" s="4" t="str">
        <f>IF(OR(A4296&gt;=2^I$9,C4296&lt;=VrefLow),"",ROUND(((C4297-VrefLow)*(2^REsolution))/(VrefHigh-VrefLow),0))</f>
        <v/>
      </c>
    </row>
    <row r="4298" spans="1:4" x14ac:dyDescent="0.25">
      <c r="A4298" s="2" t="str">
        <f>IF(A4297&gt;=2^I$9,"",A4297+1)</f>
        <v/>
      </c>
      <c r="C4298" s="6"/>
      <c r="D4298" s="4" t="str">
        <f>IF(OR(A4297&gt;=2^I$9,C4297&lt;=VrefLow),"",ROUND(((C4298-VrefLow)*(2^REsolution))/(VrefHigh-VrefLow),0))</f>
        <v/>
      </c>
    </row>
    <row r="4299" spans="1:4" x14ac:dyDescent="0.25">
      <c r="A4299" s="2" t="str">
        <f>IF(A4298&gt;=2^I$9,"",A4298+1)</f>
        <v/>
      </c>
      <c r="C4299" s="6"/>
      <c r="D4299" s="4" t="str">
        <f>IF(OR(A4298&gt;=2^I$9,C4298&lt;=VrefLow),"",ROUND(((C4299-VrefLow)*(2^REsolution))/(VrefHigh-VrefLow),0))</f>
        <v/>
      </c>
    </row>
    <row r="4300" spans="1:4" x14ac:dyDescent="0.25">
      <c r="A4300" s="2" t="str">
        <f>IF(A4299&gt;=2^I$9,"",A4299+1)</f>
        <v/>
      </c>
      <c r="C4300" s="6"/>
      <c r="D4300" s="4" t="str">
        <f>IF(OR(A4299&gt;=2^I$9,C4299&lt;=VrefLow),"",ROUND(((C4300-VrefLow)*(2^REsolution))/(VrefHigh-VrefLow),0))</f>
        <v/>
      </c>
    </row>
    <row r="4301" spans="1:4" x14ac:dyDescent="0.25">
      <c r="A4301" s="2" t="str">
        <f>IF(A4300&gt;=2^I$9,"",A4300+1)</f>
        <v/>
      </c>
      <c r="C4301" s="6"/>
      <c r="D4301" s="4" t="str">
        <f>IF(OR(A4300&gt;=2^I$9,C4300&lt;=VrefLow),"",ROUND(((C4301-VrefLow)*(2^REsolution))/(VrefHigh-VrefLow),0))</f>
        <v/>
      </c>
    </row>
    <row r="4302" spans="1:4" x14ac:dyDescent="0.25">
      <c r="A4302" s="2" t="str">
        <f>IF(A4301&gt;=2^I$9,"",A4301+1)</f>
        <v/>
      </c>
      <c r="C4302" s="6"/>
      <c r="D4302" s="4" t="str">
        <f>IF(OR(A4301&gt;=2^I$9,C4301&lt;=VrefLow),"",ROUND(((C4302-VrefLow)*(2^REsolution))/(VrefHigh-VrefLow),0))</f>
        <v/>
      </c>
    </row>
    <row r="4303" spans="1:4" x14ac:dyDescent="0.25">
      <c r="A4303" s="2" t="str">
        <f>IF(A4302&gt;=2^I$9,"",A4302+1)</f>
        <v/>
      </c>
      <c r="C4303" s="6"/>
      <c r="D4303" s="4" t="str">
        <f>IF(OR(A4302&gt;=2^I$9,C4302&lt;=VrefLow),"",ROUND(((C4303-VrefLow)*(2^REsolution))/(VrefHigh-VrefLow),0))</f>
        <v/>
      </c>
    </row>
    <row r="4304" spans="1:4" x14ac:dyDescent="0.25">
      <c r="A4304" s="2" t="str">
        <f>IF(A4303&gt;=2^I$9,"",A4303+1)</f>
        <v/>
      </c>
      <c r="C4304" s="6"/>
      <c r="D4304" s="4" t="str">
        <f>IF(OR(A4303&gt;=2^I$9,C4303&lt;=VrefLow),"",ROUND(((C4304-VrefLow)*(2^REsolution))/(VrefHigh-VrefLow),0))</f>
        <v/>
      </c>
    </row>
    <row r="4305" spans="1:4" x14ac:dyDescent="0.25">
      <c r="A4305" s="2" t="str">
        <f>IF(A4304&gt;=2^I$9,"",A4304+1)</f>
        <v/>
      </c>
      <c r="C4305" s="6"/>
      <c r="D4305" s="4" t="str">
        <f>IF(OR(A4304&gt;=2^I$9,C4304&lt;=VrefLow),"",ROUND(((C4305-VrefLow)*(2^REsolution))/(VrefHigh-VrefLow),0))</f>
        <v/>
      </c>
    </row>
    <row r="4306" spans="1:4" x14ac:dyDescent="0.25">
      <c r="A4306" s="2" t="str">
        <f>IF(A4305&gt;=2^I$9,"",A4305+1)</f>
        <v/>
      </c>
      <c r="C4306" s="6"/>
      <c r="D4306" s="4" t="str">
        <f>IF(OR(A4305&gt;=2^I$9,C4305&lt;=VrefLow),"",ROUND(((C4306-VrefLow)*(2^REsolution))/(VrefHigh-VrefLow),0))</f>
        <v/>
      </c>
    </row>
    <row r="4307" spans="1:4" x14ac:dyDescent="0.25">
      <c r="A4307" s="2" t="str">
        <f>IF(A4306&gt;=2^I$9,"",A4306+1)</f>
        <v/>
      </c>
      <c r="C4307" s="6"/>
      <c r="D4307" s="4" t="str">
        <f>IF(OR(A4306&gt;=2^I$9,C4306&lt;=VrefLow),"",ROUND(((C4307-VrefLow)*(2^REsolution))/(VrefHigh-VrefLow),0))</f>
        <v/>
      </c>
    </row>
    <row r="4308" spans="1:4" x14ac:dyDescent="0.25">
      <c r="A4308" s="2" t="str">
        <f>IF(A4307&gt;=2^I$9,"",A4307+1)</f>
        <v/>
      </c>
      <c r="C4308" s="6"/>
      <c r="D4308" s="4" t="str">
        <f>IF(OR(A4307&gt;=2^I$9,C4307&lt;=VrefLow),"",ROUND(((C4308-VrefLow)*(2^REsolution))/(VrefHigh-VrefLow),0))</f>
        <v/>
      </c>
    </row>
    <row r="4309" spans="1:4" x14ac:dyDescent="0.25">
      <c r="A4309" s="2" t="str">
        <f>IF(A4308&gt;=2^I$9,"",A4308+1)</f>
        <v/>
      </c>
      <c r="C4309" s="6"/>
      <c r="D4309" s="4" t="str">
        <f>IF(OR(A4308&gt;=2^I$9,C4308&lt;=VrefLow),"",ROUND(((C4309-VrefLow)*(2^REsolution))/(VrefHigh-VrefLow),0))</f>
        <v/>
      </c>
    </row>
    <row r="4310" spans="1:4" x14ac:dyDescent="0.25">
      <c r="A4310" s="2" t="str">
        <f>IF(A4309&gt;=2^I$9,"",A4309+1)</f>
        <v/>
      </c>
      <c r="C4310" s="6"/>
      <c r="D4310" s="4" t="str">
        <f>IF(OR(A4309&gt;=2^I$9,C4309&lt;=VrefLow),"",ROUND(((C4310-VrefLow)*(2^REsolution))/(VrefHigh-VrefLow),0))</f>
        <v/>
      </c>
    </row>
    <row r="4311" spans="1:4" x14ac:dyDescent="0.25">
      <c r="A4311" s="2" t="str">
        <f>IF(A4310&gt;=2^I$9,"",A4310+1)</f>
        <v/>
      </c>
      <c r="C4311" s="6"/>
      <c r="D4311" s="4" t="str">
        <f>IF(OR(A4310&gt;=2^I$9,C4310&lt;=VrefLow),"",ROUND(((C4311-VrefLow)*(2^REsolution))/(VrefHigh-VrefLow),0))</f>
        <v/>
      </c>
    </row>
    <row r="4312" spans="1:4" x14ac:dyDescent="0.25">
      <c r="A4312" s="2" t="str">
        <f>IF(A4311&gt;=2^I$9,"",A4311+1)</f>
        <v/>
      </c>
      <c r="C4312" s="6"/>
      <c r="D4312" s="4" t="str">
        <f>IF(OR(A4311&gt;=2^I$9,C4311&lt;=VrefLow),"",ROUND(((C4312-VrefLow)*(2^REsolution))/(VrefHigh-VrefLow),0))</f>
        <v/>
      </c>
    </row>
    <row r="4313" spans="1:4" x14ac:dyDescent="0.25">
      <c r="A4313" s="2" t="str">
        <f>IF(A4312&gt;=2^I$9,"",A4312+1)</f>
        <v/>
      </c>
      <c r="C4313" s="6"/>
      <c r="D4313" s="4" t="str">
        <f>IF(OR(A4312&gt;=2^I$9,C4312&lt;=VrefLow),"",ROUND(((C4313-VrefLow)*(2^REsolution))/(VrefHigh-VrefLow),0))</f>
        <v/>
      </c>
    </row>
    <row r="4314" spans="1:4" x14ac:dyDescent="0.25">
      <c r="A4314" s="2" t="str">
        <f>IF(A4313&gt;=2^I$9,"",A4313+1)</f>
        <v/>
      </c>
      <c r="C4314" s="6"/>
      <c r="D4314" s="4" t="str">
        <f>IF(OR(A4313&gt;=2^I$9,C4313&lt;=VrefLow),"",ROUND(((C4314-VrefLow)*(2^REsolution))/(VrefHigh-VrefLow),0))</f>
        <v/>
      </c>
    </row>
    <row r="4315" spans="1:4" x14ac:dyDescent="0.25">
      <c r="A4315" s="2" t="str">
        <f>IF(A4314&gt;=2^I$9,"",A4314+1)</f>
        <v/>
      </c>
      <c r="C4315" s="6"/>
      <c r="D4315" s="4" t="str">
        <f>IF(OR(A4314&gt;=2^I$9,C4314&lt;=VrefLow),"",ROUND(((C4315-VrefLow)*(2^REsolution))/(VrefHigh-VrefLow),0))</f>
        <v/>
      </c>
    </row>
    <row r="4316" spans="1:4" x14ac:dyDescent="0.25">
      <c r="A4316" s="2" t="str">
        <f>IF(A4315&gt;=2^I$9,"",A4315+1)</f>
        <v/>
      </c>
      <c r="C4316" s="6"/>
      <c r="D4316" s="4" t="str">
        <f>IF(OR(A4315&gt;=2^I$9,C4315&lt;=VrefLow),"",ROUND(((C4316-VrefLow)*(2^REsolution))/(VrefHigh-VrefLow),0))</f>
        <v/>
      </c>
    </row>
    <row r="4317" spans="1:4" x14ac:dyDescent="0.25">
      <c r="A4317" s="2" t="str">
        <f>IF(A4316&gt;=2^I$9,"",A4316+1)</f>
        <v/>
      </c>
      <c r="C4317" s="6"/>
      <c r="D4317" s="4" t="str">
        <f>IF(OR(A4316&gt;=2^I$9,C4316&lt;=VrefLow),"",ROUND(((C4317-VrefLow)*(2^REsolution))/(VrefHigh-VrefLow),0))</f>
        <v/>
      </c>
    </row>
    <row r="4318" spans="1:4" x14ac:dyDescent="0.25">
      <c r="A4318" s="2" t="str">
        <f>IF(A4317&gt;=2^I$9,"",A4317+1)</f>
        <v/>
      </c>
      <c r="C4318" s="6"/>
      <c r="D4318" s="4" t="str">
        <f>IF(OR(A4317&gt;=2^I$9,C4317&lt;=VrefLow),"",ROUND(((C4318-VrefLow)*(2^REsolution))/(VrefHigh-VrefLow),0))</f>
        <v/>
      </c>
    </row>
    <row r="4319" spans="1:4" x14ac:dyDescent="0.25">
      <c r="A4319" s="2" t="str">
        <f>IF(A4318&gt;=2^I$9,"",A4318+1)</f>
        <v/>
      </c>
      <c r="C4319" s="6"/>
      <c r="D4319" s="4" t="str">
        <f>IF(OR(A4318&gt;=2^I$9,C4318&lt;=VrefLow),"",ROUND(((C4319-VrefLow)*(2^REsolution))/(VrefHigh-VrefLow),0))</f>
        <v/>
      </c>
    </row>
    <row r="4320" spans="1:4" x14ac:dyDescent="0.25">
      <c r="A4320" s="2" t="str">
        <f>IF(A4319&gt;=2^I$9,"",A4319+1)</f>
        <v/>
      </c>
      <c r="C4320" s="6"/>
      <c r="D4320" s="4" t="str">
        <f>IF(OR(A4319&gt;=2^I$9,C4319&lt;=VrefLow),"",ROUND(((C4320-VrefLow)*(2^REsolution))/(VrefHigh-VrefLow),0))</f>
        <v/>
      </c>
    </row>
    <row r="4321" spans="1:4" x14ac:dyDescent="0.25">
      <c r="A4321" s="2" t="str">
        <f>IF(A4320&gt;=2^I$9,"",A4320+1)</f>
        <v/>
      </c>
      <c r="C4321" s="6"/>
      <c r="D4321" s="4" t="str">
        <f>IF(OR(A4320&gt;=2^I$9,C4320&lt;=VrefLow),"",ROUND(((C4321-VrefLow)*(2^REsolution))/(VrefHigh-VrefLow),0))</f>
        <v/>
      </c>
    </row>
    <row r="4322" spans="1:4" x14ac:dyDescent="0.25">
      <c r="A4322" s="2" t="str">
        <f>IF(A4321&gt;=2^I$9,"",A4321+1)</f>
        <v/>
      </c>
      <c r="C4322" s="6"/>
      <c r="D4322" s="4" t="str">
        <f>IF(OR(A4321&gt;=2^I$9,C4321&lt;=VrefLow),"",ROUND(((C4322-VrefLow)*(2^REsolution))/(VrefHigh-VrefLow),0))</f>
        <v/>
      </c>
    </row>
    <row r="4323" spans="1:4" x14ac:dyDescent="0.25">
      <c r="A4323" s="2" t="str">
        <f>IF(A4322&gt;=2^I$9,"",A4322+1)</f>
        <v/>
      </c>
      <c r="C4323" s="6"/>
      <c r="D4323" s="4" t="str">
        <f>IF(OR(A4322&gt;=2^I$9,C4322&lt;=VrefLow),"",ROUND(((C4323-VrefLow)*(2^REsolution))/(VrefHigh-VrefLow),0))</f>
        <v/>
      </c>
    </row>
    <row r="4324" spans="1:4" x14ac:dyDescent="0.25">
      <c r="A4324" s="2" t="str">
        <f>IF(A4323&gt;=2^I$9,"",A4323+1)</f>
        <v/>
      </c>
      <c r="C4324" s="6"/>
      <c r="D4324" s="4" t="str">
        <f>IF(OR(A4323&gt;=2^I$9,C4323&lt;=VrefLow),"",ROUND(((C4324-VrefLow)*(2^REsolution))/(VrefHigh-VrefLow),0))</f>
        <v/>
      </c>
    </row>
    <row r="4325" spans="1:4" x14ac:dyDescent="0.25">
      <c r="A4325" s="2" t="str">
        <f>IF(A4324&gt;=2^I$9,"",A4324+1)</f>
        <v/>
      </c>
      <c r="C4325" s="6"/>
      <c r="D4325" s="4" t="str">
        <f>IF(OR(A4324&gt;=2^I$9,C4324&lt;=VrefLow),"",ROUND(((C4325-VrefLow)*(2^REsolution))/(VrefHigh-VrefLow),0))</f>
        <v/>
      </c>
    </row>
    <row r="4326" spans="1:4" x14ac:dyDescent="0.25">
      <c r="A4326" s="2" t="str">
        <f>IF(A4325&gt;=2^I$9,"",A4325+1)</f>
        <v/>
      </c>
      <c r="C4326" s="6"/>
      <c r="D4326" s="4" t="str">
        <f>IF(OR(A4325&gt;=2^I$9,C4325&lt;=VrefLow),"",ROUND(((C4326-VrefLow)*(2^REsolution))/(VrefHigh-VrefLow),0))</f>
        <v/>
      </c>
    </row>
    <row r="4327" spans="1:4" x14ac:dyDescent="0.25">
      <c r="A4327" s="2" t="str">
        <f>IF(A4326&gt;=2^I$9,"",A4326+1)</f>
        <v/>
      </c>
      <c r="C4327" s="6"/>
      <c r="D4327" s="4" t="str">
        <f>IF(OR(A4326&gt;=2^I$9,C4326&lt;=VrefLow),"",ROUND(((C4327-VrefLow)*(2^REsolution))/(VrefHigh-VrefLow),0))</f>
        <v/>
      </c>
    </row>
    <row r="4328" spans="1:4" x14ac:dyDescent="0.25">
      <c r="A4328" s="2" t="str">
        <f>IF(A4327&gt;=2^I$9,"",A4327+1)</f>
        <v/>
      </c>
      <c r="C4328" s="6"/>
      <c r="D4328" s="4" t="str">
        <f>IF(OR(A4327&gt;=2^I$9,C4327&lt;=VrefLow),"",ROUND(((C4328-VrefLow)*(2^REsolution))/(VrefHigh-VrefLow),0))</f>
        <v/>
      </c>
    </row>
    <row r="4329" spans="1:4" x14ac:dyDescent="0.25">
      <c r="A4329" s="2" t="str">
        <f>IF(A4328&gt;=2^I$9,"",A4328+1)</f>
        <v/>
      </c>
      <c r="C4329" s="6"/>
      <c r="D4329" s="4" t="str">
        <f>IF(OR(A4328&gt;=2^I$9,C4328&lt;=VrefLow),"",ROUND(((C4329-VrefLow)*(2^REsolution))/(VrefHigh-VrefLow),0))</f>
        <v/>
      </c>
    </row>
    <row r="4330" spans="1:4" x14ac:dyDescent="0.25">
      <c r="A4330" s="2" t="str">
        <f>IF(A4329&gt;=2^I$9,"",A4329+1)</f>
        <v/>
      </c>
      <c r="C4330" s="6"/>
      <c r="D4330" s="4" t="str">
        <f>IF(OR(A4329&gt;=2^I$9,C4329&lt;=VrefLow),"",ROUND(((C4330-VrefLow)*(2^REsolution))/(VrefHigh-VrefLow),0))</f>
        <v/>
      </c>
    </row>
    <row r="4331" spans="1:4" x14ac:dyDescent="0.25">
      <c r="A4331" s="2" t="str">
        <f>IF(A4330&gt;=2^I$9,"",A4330+1)</f>
        <v/>
      </c>
      <c r="C4331" s="6"/>
      <c r="D4331" s="4" t="str">
        <f>IF(OR(A4330&gt;=2^I$9,C4330&lt;=VrefLow),"",ROUND(((C4331-VrefLow)*(2^REsolution))/(VrefHigh-VrefLow),0))</f>
        <v/>
      </c>
    </row>
    <row r="4332" spans="1:4" x14ac:dyDescent="0.25">
      <c r="A4332" s="2" t="str">
        <f>IF(A4331&gt;=2^I$9,"",A4331+1)</f>
        <v/>
      </c>
      <c r="C4332" s="6"/>
      <c r="D4332" s="4" t="str">
        <f>IF(OR(A4331&gt;=2^I$9,C4331&lt;=VrefLow),"",ROUND(((C4332-VrefLow)*(2^REsolution))/(VrefHigh-VrefLow),0))</f>
        <v/>
      </c>
    </row>
    <row r="4333" spans="1:4" x14ac:dyDescent="0.25">
      <c r="A4333" s="2" t="str">
        <f>IF(A4332&gt;=2^I$9,"",A4332+1)</f>
        <v/>
      </c>
      <c r="C4333" s="6"/>
      <c r="D4333" s="4" t="str">
        <f>IF(OR(A4332&gt;=2^I$9,C4332&lt;=VrefLow),"",ROUND(((C4333-VrefLow)*(2^REsolution))/(VrefHigh-VrefLow),0))</f>
        <v/>
      </c>
    </row>
    <row r="4334" spans="1:4" x14ac:dyDescent="0.25">
      <c r="A4334" s="2" t="str">
        <f>IF(A4333&gt;=2^I$9,"",A4333+1)</f>
        <v/>
      </c>
      <c r="C4334" s="6"/>
      <c r="D4334" s="4" t="str">
        <f>IF(OR(A4333&gt;=2^I$9,C4333&lt;=VrefLow),"",ROUND(((C4334-VrefLow)*(2^REsolution))/(VrefHigh-VrefLow),0))</f>
        <v/>
      </c>
    </row>
    <row r="4335" spans="1:4" x14ac:dyDescent="0.25">
      <c r="A4335" s="2" t="str">
        <f>IF(A4334&gt;=2^I$9,"",A4334+1)</f>
        <v/>
      </c>
      <c r="C4335" s="6"/>
      <c r="D4335" s="4" t="str">
        <f>IF(OR(A4334&gt;=2^I$9,C4334&lt;=VrefLow),"",ROUND(((C4335-VrefLow)*(2^REsolution))/(VrefHigh-VrefLow),0))</f>
        <v/>
      </c>
    </row>
    <row r="4336" spans="1:4" x14ac:dyDescent="0.25">
      <c r="A4336" s="2" t="str">
        <f>IF(A4335&gt;=2^I$9,"",A4335+1)</f>
        <v/>
      </c>
      <c r="C4336" s="6"/>
      <c r="D4336" s="4" t="str">
        <f>IF(OR(A4335&gt;=2^I$9,C4335&lt;=VrefLow),"",ROUND(((C4336-VrefLow)*(2^REsolution))/(VrefHigh-VrefLow),0))</f>
        <v/>
      </c>
    </row>
    <row r="4337" spans="1:4" x14ac:dyDescent="0.25">
      <c r="A4337" s="2" t="str">
        <f>IF(A4336&gt;=2^I$9,"",A4336+1)</f>
        <v/>
      </c>
      <c r="C4337" s="6"/>
      <c r="D4337" s="4" t="str">
        <f>IF(OR(A4336&gt;=2^I$9,C4336&lt;=VrefLow),"",ROUND(((C4337-VrefLow)*(2^REsolution))/(VrefHigh-VrefLow),0))</f>
        <v/>
      </c>
    </row>
    <row r="4338" spans="1:4" x14ac:dyDescent="0.25">
      <c r="A4338" s="2" t="str">
        <f>IF(A4337&gt;=2^I$9,"",A4337+1)</f>
        <v/>
      </c>
      <c r="C4338" s="6"/>
      <c r="D4338" s="4" t="str">
        <f>IF(OR(A4337&gt;=2^I$9,C4337&lt;=VrefLow),"",ROUND(((C4338-VrefLow)*(2^REsolution))/(VrefHigh-VrefLow),0))</f>
        <v/>
      </c>
    </row>
    <row r="4339" spans="1:4" x14ac:dyDescent="0.25">
      <c r="A4339" s="2" t="str">
        <f>IF(A4338&gt;=2^I$9,"",A4338+1)</f>
        <v/>
      </c>
      <c r="C4339" s="6"/>
      <c r="D4339" s="4" t="str">
        <f>IF(OR(A4338&gt;=2^I$9,C4338&lt;=VrefLow),"",ROUND(((C4339-VrefLow)*(2^REsolution))/(VrefHigh-VrefLow),0))</f>
        <v/>
      </c>
    </row>
    <row r="4340" spans="1:4" x14ac:dyDescent="0.25">
      <c r="A4340" s="2" t="str">
        <f>IF(A4339&gt;=2^I$9,"",A4339+1)</f>
        <v/>
      </c>
      <c r="C4340" s="6"/>
      <c r="D4340" s="4" t="str">
        <f>IF(OR(A4339&gt;=2^I$9,C4339&lt;=VrefLow),"",ROUND(((C4340-VrefLow)*(2^REsolution))/(VrefHigh-VrefLow),0))</f>
        <v/>
      </c>
    </row>
    <row r="4341" spans="1:4" x14ac:dyDescent="0.25">
      <c r="A4341" s="2" t="str">
        <f>IF(A4340&gt;=2^I$9,"",A4340+1)</f>
        <v/>
      </c>
      <c r="C4341" s="6"/>
      <c r="D4341" s="4" t="str">
        <f>IF(OR(A4340&gt;=2^I$9,C4340&lt;=VrefLow),"",ROUND(((C4341-VrefLow)*(2^REsolution))/(VrefHigh-VrefLow),0))</f>
        <v/>
      </c>
    </row>
    <row r="4342" spans="1:4" x14ac:dyDescent="0.25">
      <c r="A4342" s="2" t="str">
        <f>IF(A4341&gt;=2^I$9,"",A4341+1)</f>
        <v/>
      </c>
      <c r="C4342" s="6"/>
      <c r="D4342" s="4" t="str">
        <f>IF(OR(A4341&gt;=2^I$9,C4341&lt;=VrefLow),"",ROUND(((C4342-VrefLow)*(2^REsolution))/(VrefHigh-VrefLow),0))</f>
        <v/>
      </c>
    </row>
    <row r="4343" spans="1:4" x14ac:dyDescent="0.25">
      <c r="A4343" s="2" t="str">
        <f>IF(A4342&gt;=2^I$9,"",A4342+1)</f>
        <v/>
      </c>
      <c r="C4343" s="6"/>
      <c r="D4343" s="4" t="str">
        <f>IF(OR(A4342&gt;=2^I$9,C4342&lt;=VrefLow),"",ROUND(((C4343-VrefLow)*(2^REsolution))/(VrefHigh-VrefLow),0))</f>
        <v/>
      </c>
    </row>
    <row r="4344" spans="1:4" x14ac:dyDescent="0.25">
      <c r="A4344" s="2" t="str">
        <f>IF(A4343&gt;=2^I$9,"",A4343+1)</f>
        <v/>
      </c>
      <c r="C4344" s="6"/>
      <c r="D4344" s="4" t="str">
        <f>IF(OR(A4343&gt;=2^I$9,C4343&lt;=VrefLow),"",ROUND(((C4344-VrefLow)*(2^REsolution))/(VrefHigh-VrefLow),0))</f>
        <v/>
      </c>
    </row>
    <row r="4345" spans="1:4" x14ac:dyDescent="0.25">
      <c r="A4345" s="2" t="str">
        <f>IF(A4344&gt;=2^I$9,"",A4344+1)</f>
        <v/>
      </c>
      <c r="C4345" s="6"/>
      <c r="D4345" s="4" t="str">
        <f>IF(OR(A4344&gt;=2^I$9,C4344&lt;=VrefLow),"",ROUND(((C4345-VrefLow)*(2^REsolution))/(VrefHigh-VrefLow),0))</f>
        <v/>
      </c>
    </row>
    <row r="4346" spans="1:4" x14ac:dyDescent="0.25">
      <c r="A4346" s="2" t="str">
        <f>IF(A4345&gt;=2^I$9,"",A4345+1)</f>
        <v/>
      </c>
      <c r="C4346" s="6"/>
      <c r="D4346" s="4" t="str">
        <f>IF(OR(A4345&gt;=2^I$9,C4345&lt;=VrefLow),"",ROUND(((C4346-VrefLow)*(2^REsolution))/(VrefHigh-VrefLow),0))</f>
        <v/>
      </c>
    </row>
    <row r="4347" spans="1:4" x14ac:dyDescent="0.25">
      <c r="A4347" s="2" t="str">
        <f>IF(A4346&gt;=2^I$9,"",A4346+1)</f>
        <v/>
      </c>
      <c r="C4347" s="6"/>
      <c r="D4347" s="4" t="str">
        <f>IF(OR(A4346&gt;=2^I$9,C4346&lt;=VrefLow),"",ROUND(((C4347-VrefLow)*(2^REsolution))/(VrefHigh-VrefLow),0))</f>
        <v/>
      </c>
    </row>
    <row r="4348" spans="1:4" x14ac:dyDescent="0.25">
      <c r="A4348" s="2" t="str">
        <f>IF(A4347&gt;=2^I$9,"",A4347+1)</f>
        <v/>
      </c>
      <c r="C4348" s="6"/>
      <c r="D4348" s="4" t="str">
        <f>IF(OR(A4347&gt;=2^I$9,C4347&lt;=VrefLow),"",ROUND(((C4348-VrefLow)*(2^REsolution))/(VrefHigh-VrefLow),0))</f>
        <v/>
      </c>
    </row>
    <row r="4349" spans="1:4" x14ac:dyDescent="0.25">
      <c r="A4349" s="2" t="str">
        <f>IF(A4348&gt;=2^I$9,"",A4348+1)</f>
        <v/>
      </c>
      <c r="C4349" s="6"/>
      <c r="D4349" s="4" t="str">
        <f>IF(OR(A4348&gt;=2^I$9,C4348&lt;=VrefLow),"",ROUND(((C4349-VrefLow)*(2^REsolution))/(VrefHigh-VrefLow),0))</f>
        <v/>
      </c>
    </row>
    <row r="4350" spans="1:4" x14ac:dyDescent="0.25">
      <c r="A4350" s="2" t="str">
        <f>IF(A4349&gt;=2^I$9,"",A4349+1)</f>
        <v/>
      </c>
      <c r="C4350" s="6"/>
      <c r="D4350" s="4" t="str">
        <f>IF(OR(A4349&gt;=2^I$9,C4349&lt;=VrefLow),"",ROUND(((C4350-VrefLow)*(2^REsolution))/(VrefHigh-VrefLow),0))</f>
        <v/>
      </c>
    </row>
    <row r="4351" spans="1:4" x14ac:dyDescent="0.25">
      <c r="A4351" s="2" t="str">
        <f>IF(A4350&gt;=2^I$9,"",A4350+1)</f>
        <v/>
      </c>
      <c r="C4351" s="6"/>
      <c r="D4351" s="4" t="str">
        <f>IF(OR(A4350&gt;=2^I$9,C4350&lt;=VrefLow),"",ROUND(((C4351-VrefLow)*(2^REsolution))/(VrefHigh-VrefLow),0))</f>
        <v/>
      </c>
    </row>
    <row r="4352" spans="1:4" x14ac:dyDescent="0.25">
      <c r="A4352" s="2" t="str">
        <f>IF(A4351&gt;=2^I$9,"",A4351+1)</f>
        <v/>
      </c>
      <c r="C4352" s="6"/>
      <c r="D4352" s="4" t="str">
        <f>IF(OR(A4351&gt;=2^I$9,C4351&lt;=VrefLow),"",ROUND(((C4352-VrefLow)*(2^REsolution))/(VrefHigh-VrefLow),0))</f>
        <v/>
      </c>
    </row>
    <row r="4353" spans="1:4" x14ac:dyDescent="0.25">
      <c r="A4353" s="2" t="str">
        <f>IF(A4352&gt;=2^I$9,"",A4352+1)</f>
        <v/>
      </c>
      <c r="C4353" s="6"/>
      <c r="D4353" s="4" t="str">
        <f>IF(OR(A4352&gt;=2^I$9,C4352&lt;=VrefLow),"",ROUND(((C4353-VrefLow)*(2^REsolution))/(VrefHigh-VrefLow),0))</f>
        <v/>
      </c>
    </row>
    <row r="4354" spans="1:4" x14ac:dyDescent="0.25">
      <c r="A4354" s="2" t="str">
        <f>IF(A4353&gt;=2^I$9,"",A4353+1)</f>
        <v/>
      </c>
      <c r="C4354" s="6"/>
      <c r="D4354" s="4" t="str">
        <f>IF(OR(A4353&gt;=2^I$9,C4353&lt;=VrefLow),"",ROUND(((C4354-VrefLow)*(2^REsolution))/(VrefHigh-VrefLow),0))</f>
        <v/>
      </c>
    </row>
    <row r="4355" spans="1:4" x14ac:dyDescent="0.25">
      <c r="A4355" s="2" t="str">
        <f>IF(A4354&gt;=2^I$9,"",A4354+1)</f>
        <v/>
      </c>
      <c r="C4355" s="6"/>
      <c r="D4355" s="4" t="str">
        <f>IF(OR(A4354&gt;=2^I$9,C4354&lt;=VrefLow),"",ROUND(((C4355-VrefLow)*(2^REsolution))/(VrefHigh-VrefLow),0))</f>
        <v/>
      </c>
    </row>
    <row r="4356" spans="1:4" x14ac:dyDescent="0.25">
      <c r="A4356" s="2" t="str">
        <f>IF(A4355&gt;=2^I$9,"",A4355+1)</f>
        <v/>
      </c>
      <c r="C4356" s="6"/>
      <c r="D4356" s="4" t="str">
        <f>IF(OR(A4355&gt;=2^I$9,C4355&lt;=VrefLow),"",ROUND(((C4356-VrefLow)*(2^REsolution))/(VrefHigh-VrefLow),0))</f>
        <v/>
      </c>
    </row>
    <row r="4357" spans="1:4" x14ac:dyDescent="0.25">
      <c r="A4357" s="2" t="str">
        <f>IF(A4356&gt;=2^I$9,"",A4356+1)</f>
        <v/>
      </c>
      <c r="C4357" s="6"/>
      <c r="D4357" s="4" t="str">
        <f>IF(OR(A4356&gt;=2^I$9,C4356&lt;=VrefLow),"",ROUND(((C4357-VrefLow)*(2^REsolution))/(VrefHigh-VrefLow),0))</f>
        <v/>
      </c>
    </row>
    <row r="4358" spans="1:4" x14ac:dyDescent="0.25">
      <c r="A4358" s="2" t="str">
        <f>IF(A4357&gt;=2^I$9,"",A4357+1)</f>
        <v/>
      </c>
      <c r="C4358" s="6"/>
      <c r="D4358" s="4" t="str">
        <f>IF(OR(A4357&gt;=2^I$9,C4357&lt;=VrefLow),"",ROUND(((C4358-VrefLow)*(2^REsolution))/(VrefHigh-VrefLow),0))</f>
        <v/>
      </c>
    </row>
    <row r="4359" spans="1:4" x14ac:dyDescent="0.25">
      <c r="A4359" s="2" t="str">
        <f>IF(A4358&gt;=2^I$9,"",A4358+1)</f>
        <v/>
      </c>
      <c r="C4359" s="6"/>
      <c r="D4359" s="4" t="str">
        <f>IF(OR(A4358&gt;=2^I$9,C4358&lt;=VrefLow),"",ROUND(((C4359-VrefLow)*(2^REsolution))/(VrefHigh-VrefLow),0))</f>
        <v/>
      </c>
    </row>
    <row r="4360" spans="1:4" x14ac:dyDescent="0.25">
      <c r="A4360" s="2" t="str">
        <f>IF(A4359&gt;=2^I$9,"",A4359+1)</f>
        <v/>
      </c>
      <c r="C4360" s="6"/>
      <c r="D4360" s="4" t="str">
        <f>IF(OR(A4359&gt;=2^I$9,C4359&lt;=VrefLow),"",ROUND(((C4360-VrefLow)*(2^REsolution))/(VrefHigh-VrefLow),0))</f>
        <v/>
      </c>
    </row>
    <row r="4361" spans="1:4" x14ac:dyDescent="0.25">
      <c r="A4361" s="2" t="str">
        <f>IF(A4360&gt;=2^I$9,"",A4360+1)</f>
        <v/>
      </c>
      <c r="C4361" s="6"/>
      <c r="D4361" s="4" t="str">
        <f>IF(OR(A4360&gt;=2^I$9,C4360&lt;=VrefLow),"",ROUND(((C4361-VrefLow)*(2^REsolution))/(VrefHigh-VrefLow),0))</f>
        <v/>
      </c>
    </row>
    <row r="4362" spans="1:4" x14ac:dyDescent="0.25">
      <c r="A4362" s="2" t="str">
        <f>IF(A4361&gt;=2^I$9,"",A4361+1)</f>
        <v/>
      </c>
      <c r="C4362" s="6"/>
      <c r="D4362" s="4" t="str">
        <f>IF(OR(A4361&gt;=2^I$9,C4361&lt;=VrefLow),"",ROUND(((C4362-VrefLow)*(2^REsolution))/(VrefHigh-VrefLow),0))</f>
        <v/>
      </c>
    </row>
    <row r="4363" spans="1:4" x14ac:dyDescent="0.25">
      <c r="A4363" s="2" t="str">
        <f>IF(A4362&gt;=2^I$9,"",A4362+1)</f>
        <v/>
      </c>
      <c r="C4363" s="6"/>
      <c r="D4363" s="4" t="str">
        <f>IF(OR(A4362&gt;=2^I$9,C4362&lt;=VrefLow),"",ROUND(((C4363-VrefLow)*(2^REsolution))/(VrefHigh-VrefLow),0))</f>
        <v/>
      </c>
    </row>
    <row r="4364" spans="1:4" x14ac:dyDescent="0.25">
      <c r="A4364" s="2" t="str">
        <f>IF(A4363&gt;=2^I$9,"",A4363+1)</f>
        <v/>
      </c>
      <c r="C4364" s="6"/>
      <c r="D4364" s="4" t="str">
        <f>IF(OR(A4363&gt;=2^I$9,C4363&lt;=VrefLow),"",ROUND(((C4364-VrefLow)*(2^REsolution))/(VrefHigh-VrefLow),0))</f>
        <v/>
      </c>
    </row>
    <row r="4365" spans="1:4" x14ac:dyDescent="0.25">
      <c r="A4365" s="2" t="str">
        <f>IF(A4364&gt;=2^I$9,"",A4364+1)</f>
        <v/>
      </c>
      <c r="C4365" s="6"/>
      <c r="D4365" s="4" t="str">
        <f>IF(OR(A4364&gt;=2^I$9,C4364&lt;=VrefLow),"",ROUND(((C4365-VrefLow)*(2^REsolution))/(VrefHigh-VrefLow),0))</f>
        <v/>
      </c>
    </row>
    <row r="4366" spans="1:4" x14ac:dyDescent="0.25">
      <c r="A4366" s="2" t="str">
        <f>IF(A4365&gt;=2^I$9,"",A4365+1)</f>
        <v/>
      </c>
      <c r="C4366" s="6"/>
      <c r="D4366" s="4" t="str">
        <f>IF(OR(A4365&gt;=2^I$9,C4365&lt;=VrefLow),"",ROUND(((C4366-VrefLow)*(2^REsolution))/(VrefHigh-VrefLow),0))</f>
        <v/>
      </c>
    </row>
    <row r="4367" spans="1:4" x14ac:dyDescent="0.25">
      <c r="A4367" s="2" t="str">
        <f>IF(A4366&gt;=2^I$9,"",A4366+1)</f>
        <v/>
      </c>
      <c r="C4367" s="6"/>
      <c r="D4367" s="4" t="str">
        <f>IF(OR(A4366&gt;=2^I$9,C4366&lt;=VrefLow),"",ROUND(((C4367-VrefLow)*(2^REsolution))/(VrefHigh-VrefLow),0))</f>
        <v/>
      </c>
    </row>
    <row r="4368" spans="1:4" x14ac:dyDescent="0.25">
      <c r="A4368" s="2" t="str">
        <f>IF(A4367&gt;=2^I$9,"",A4367+1)</f>
        <v/>
      </c>
      <c r="C4368" s="6"/>
      <c r="D4368" s="4" t="str">
        <f>IF(OR(A4367&gt;=2^I$9,C4367&lt;=VrefLow),"",ROUND(((C4368-VrefLow)*(2^REsolution))/(VrefHigh-VrefLow),0))</f>
        <v/>
      </c>
    </row>
    <row r="4369" spans="1:4" x14ac:dyDescent="0.25">
      <c r="A4369" s="2" t="str">
        <f>IF(A4368&gt;=2^I$9,"",A4368+1)</f>
        <v/>
      </c>
      <c r="C4369" s="6"/>
      <c r="D4369" s="4" t="str">
        <f>IF(OR(A4368&gt;=2^I$9,C4368&lt;=VrefLow),"",ROUND(((C4369-VrefLow)*(2^REsolution))/(VrefHigh-VrefLow),0))</f>
        <v/>
      </c>
    </row>
    <row r="4370" spans="1:4" x14ac:dyDescent="0.25">
      <c r="A4370" s="2" t="str">
        <f>IF(A4369&gt;=2^I$9,"",A4369+1)</f>
        <v/>
      </c>
      <c r="C4370" s="6"/>
      <c r="D4370" s="4" t="str">
        <f>IF(OR(A4369&gt;=2^I$9,C4369&lt;=VrefLow),"",ROUND(((C4370-VrefLow)*(2^REsolution))/(VrefHigh-VrefLow),0))</f>
        <v/>
      </c>
    </row>
    <row r="4371" spans="1:4" x14ac:dyDescent="0.25">
      <c r="A4371" s="2" t="str">
        <f>IF(A4370&gt;=2^I$9,"",A4370+1)</f>
        <v/>
      </c>
      <c r="C4371" s="6"/>
      <c r="D4371" s="4" t="str">
        <f>IF(OR(A4370&gt;=2^I$9,C4370&lt;=VrefLow),"",ROUND(((C4371-VrefLow)*(2^REsolution))/(VrefHigh-VrefLow),0))</f>
        <v/>
      </c>
    </row>
    <row r="4372" spans="1:4" x14ac:dyDescent="0.25">
      <c r="A4372" s="2" t="str">
        <f>IF(A4371&gt;=2^I$9,"",A4371+1)</f>
        <v/>
      </c>
      <c r="C4372" s="6"/>
      <c r="D4372" s="4" t="str">
        <f>IF(OR(A4371&gt;=2^I$9,C4371&lt;=VrefLow),"",ROUND(((C4372-VrefLow)*(2^REsolution))/(VrefHigh-VrefLow),0))</f>
        <v/>
      </c>
    </row>
    <row r="4373" spans="1:4" x14ac:dyDescent="0.25">
      <c r="A4373" s="2" t="str">
        <f>IF(A4372&gt;=2^I$9,"",A4372+1)</f>
        <v/>
      </c>
      <c r="C4373" s="6"/>
      <c r="D4373" s="4" t="str">
        <f>IF(OR(A4372&gt;=2^I$9,C4372&lt;=VrefLow),"",ROUND(((C4373-VrefLow)*(2^REsolution))/(VrefHigh-VrefLow),0))</f>
        <v/>
      </c>
    </row>
    <row r="4374" spans="1:4" x14ac:dyDescent="0.25">
      <c r="A4374" s="2" t="str">
        <f>IF(A4373&gt;=2^I$9,"",A4373+1)</f>
        <v/>
      </c>
      <c r="C4374" s="6"/>
      <c r="D4374" s="4" t="str">
        <f>IF(OR(A4373&gt;=2^I$9,C4373&lt;=VrefLow),"",ROUND(((C4374-VrefLow)*(2^REsolution))/(VrefHigh-VrefLow),0))</f>
        <v/>
      </c>
    </row>
    <row r="4375" spans="1:4" x14ac:dyDescent="0.25">
      <c r="A4375" s="2" t="str">
        <f>IF(A4374&gt;=2^I$9,"",A4374+1)</f>
        <v/>
      </c>
      <c r="C4375" s="6"/>
      <c r="D4375" s="4" t="str">
        <f>IF(OR(A4374&gt;=2^I$9,C4374&lt;=VrefLow),"",ROUND(((C4375-VrefLow)*(2^REsolution))/(VrefHigh-VrefLow),0))</f>
        <v/>
      </c>
    </row>
    <row r="4376" spans="1:4" x14ac:dyDescent="0.25">
      <c r="A4376" s="2" t="str">
        <f>IF(A4375&gt;=2^I$9,"",A4375+1)</f>
        <v/>
      </c>
      <c r="C4376" s="6"/>
      <c r="D4376" s="4" t="str">
        <f>IF(OR(A4375&gt;=2^I$9,C4375&lt;=VrefLow),"",ROUND(((C4376-VrefLow)*(2^REsolution))/(VrefHigh-VrefLow),0))</f>
        <v/>
      </c>
    </row>
    <row r="4377" spans="1:4" x14ac:dyDescent="0.25">
      <c r="A4377" s="2" t="str">
        <f>IF(A4376&gt;=2^I$9,"",A4376+1)</f>
        <v/>
      </c>
      <c r="C4377" s="6"/>
      <c r="D4377" s="4" t="str">
        <f>IF(OR(A4376&gt;=2^I$9,C4376&lt;=VrefLow),"",ROUND(((C4377-VrefLow)*(2^REsolution))/(VrefHigh-VrefLow),0))</f>
        <v/>
      </c>
    </row>
    <row r="4378" spans="1:4" x14ac:dyDescent="0.25">
      <c r="A4378" s="2" t="str">
        <f>IF(A4377&gt;=2^I$9,"",A4377+1)</f>
        <v/>
      </c>
      <c r="D4378" s="4" t="str">
        <f>IF(OR(A4377&gt;=2^I$9,C4377&lt;=VrefLow),"",ROUND(((C4378-VrefLow)*(2^REsolution))/(VrefHigh-VrefLow),0))</f>
        <v/>
      </c>
    </row>
    <row r="4379" spans="1:4" x14ac:dyDescent="0.25">
      <c r="A4379" s="2" t="str">
        <f>IF(A4378&gt;=2^I$9,"",A4378+1)</f>
        <v/>
      </c>
      <c r="D4379" s="4" t="str">
        <f>IF(OR(A4378&gt;=2^I$9,C4378&lt;=VrefLow),"",ROUND(((C4379-VrefLow)*(2^REsolution))/(VrefHigh-VrefLow),0))</f>
        <v/>
      </c>
    </row>
    <row r="4380" spans="1:4" x14ac:dyDescent="0.25">
      <c r="A4380" s="2" t="str">
        <f>IF(A4379&gt;=2^I$9,"",A4379+1)</f>
        <v/>
      </c>
      <c r="D4380" s="4" t="str">
        <f>IF(OR(A4379&gt;=2^I$9,C4379&lt;=VrefLow),"",ROUND(((C4380-VrefLow)*(2^REsolution))/(VrefHigh-VrefLow),0))</f>
        <v/>
      </c>
    </row>
    <row r="4381" spans="1:4" x14ac:dyDescent="0.25">
      <c r="A4381" s="2" t="str">
        <f>IF(A4380&gt;=2^I$9,"",A4380+1)</f>
        <v/>
      </c>
      <c r="D4381" s="4" t="str">
        <f>IF(OR(A4380&gt;=2^I$9,C4380&lt;=VrefLow),"",ROUND(((C4381-VrefLow)*(2^REsolution))/(VrefHigh-VrefLow),0))</f>
        <v/>
      </c>
    </row>
    <row r="4382" spans="1:4" x14ac:dyDescent="0.25">
      <c r="A4382" s="2" t="str">
        <f>IF(A4381&gt;=2^I$9,"",A4381+1)</f>
        <v/>
      </c>
      <c r="D4382" s="4" t="str">
        <f>IF(OR(A4381&gt;=2^I$9,C4381&lt;=VrefLow),"",ROUND(((C4382-VrefLow)*(2^REsolution))/(VrefHigh-VrefLow),0))</f>
        <v/>
      </c>
    </row>
    <row r="4383" spans="1:4" x14ac:dyDescent="0.25">
      <c r="A4383" s="2" t="str">
        <f>IF(A4382&gt;=2^I$9,"",A4382+1)</f>
        <v/>
      </c>
      <c r="D4383" s="4" t="str">
        <f>IF(OR(A4382&gt;=2^I$9,C4382&lt;=VrefLow),"",ROUND(((C4383-VrefLow)*(2^REsolution))/(VrefHigh-VrefLow),0))</f>
        <v/>
      </c>
    </row>
    <row r="4384" spans="1:4" x14ac:dyDescent="0.25">
      <c r="A4384" s="2" t="str">
        <f>IF(A4383&gt;=2^I$9,"",A4383+1)</f>
        <v/>
      </c>
      <c r="D4384" s="4" t="str">
        <f>IF(OR(A4383&gt;=2^I$9,C4383&lt;=VrefLow),"",ROUND(((C4384-VrefLow)*(2^REsolution))/(VrefHigh-VrefLow),0))</f>
        <v/>
      </c>
    </row>
    <row r="4385" spans="1:4" x14ac:dyDescent="0.25">
      <c r="A4385" s="2" t="str">
        <f>IF(A4384&gt;=2^I$9,"",A4384+1)</f>
        <v/>
      </c>
      <c r="D4385" s="4" t="str">
        <f>IF(OR(A4384&gt;=2^I$9,C4384&lt;=VrefLow),"",ROUND(((C4385-VrefLow)*(2^REsolution))/(VrefHigh-VrefLow),0))</f>
        <v/>
      </c>
    </row>
    <row r="4386" spans="1:4" x14ac:dyDescent="0.25">
      <c r="A4386" s="2" t="str">
        <f>IF(A4385&gt;=2^I$9,"",A4385+1)</f>
        <v/>
      </c>
      <c r="D4386" s="4" t="str">
        <f>IF(OR(A4385&gt;=2^I$9,C4385&lt;=VrefLow),"",ROUND(((C4386-VrefLow)*(2^REsolution))/(VrefHigh-VrefLow),0))</f>
        <v/>
      </c>
    </row>
    <row r="4387" spans="1:4" x14ac:dyDescent="0.25">
      <c r="A4387" s="2" t="str">
        <f>IF(A4386&gt;=2^I$9,"",A4386+1)</f>
        <v/>
      </c>
      <c r="D4387" s="4" t="str">
        <f>IF(OR(A4386&gt;=2^I$9,C4386&lt;=VrefLow),"",ROUND(((C4387-VrefLow)*(2^REsolution))/(VrefHigh-VrefLow),0))</f>
        <v/>
      </c>
    </row>
    <row r="4388" spans="1:4" x14ac:dyDescent="0.25">
      <c r="A4388" s="2" t="str">
        <f>IF(A4387&gt;=2^I$9,"",A4387+1)</f>
        <v/>
      </c>
      <c r="D4388" s="4" t="str">
        <f>IF(OR(A4387&gt;=2^I$9,C4387&lt;=VrefLow),"",ROUND(((C4388-VrefLow)*(2^REsolution))/(VrefHigh-VrefLow),0))</f>
        <v/>
      </c>
    </row>
    <row r="4389" spans="1:4" x14ac:dyDescent="0.25">
      <c r="A4389" s="2" t="str">
        <f>IF(A4388&gt;=2^I$9,"",A4388+1)</f>
        <v/>
      </c>
      <c r="D4389" s="4" t="str">
        <f>IF(OR(A4388&gt;=2^I$9,C4388&lt;=VrefLow),"",ROUND(((C4389-VrefLow)*(2^REsolution))/(VrefHigh-VrefLow),0))</f>
        <v/>
      </c>
    </row>
    <row r="4390" spans="1:4" x14ac:dyDescent="0.25">
      <c r="A4390" s="2" t="str">
        <f>IF(A4389&gt;=2^I$9,"",A4389+1)</f>
        <v/>
      </c>
      <c r="D4390" s="4" t="str">
        <f>IF(OR(A4389&gt;=2^I$9,C4389&lt;=VrefLow),"",ROUND(((C4390-VrefLow)*(2^REsolution))/(VrefHigh-VrefLow),0))</f>
        <v/>
      </c>
    </row>
    <row r="4391" spans="1:4" x14ac:dyDescent="0.25">
      <c r="A4391" s="2" t="str">
        <f>IF(A4390&gt;=2^I$9,"",A4390+1)</f>
        <v/>
      </c>
      <c r="D4391" s="4" t="str">
        <f>IF(OR(A4390&gt;=2^I$9,C4390&lt;=VrefLow),"",ROUND(((C4391-VrefLow)*(2^REsolution))/(VrefHigh-VrefLow),0))</f>
        <v/>
      </c>
    </row>
    <row r="4392" spans="1:4" x14ac:dyDescent="0.25">
      <c r="A4392" s="2" t="str">
        <f>IF(A4391&gt;=2^I$9,"",A4391+1)</f>
        <v/>
      </c>
      <c r="D4392" s="4" t="str">
        <f>IF(OR(A4391&gt;=2^I$9,C4391&lt;=VrefLow),"",ROUND(((C4392-VrefLow)*(2^REsolution))/(VrefHigh-VrefLow),0))</f>
        <v/>
      </c>
    </row>
    <row r="4393" spans="1:4" x14ac:dyDescent="0.25">
      <c r="A4393" s="2" t="str">
        <f>IF(A4392&gt;=2^I$9,"",A4392+1)</f>
        <v/>
      </c>
      <c r="D4393" s="4" t="str">
        <f>IF(OR(A4392&gt;=2^I$9,C4392&lt;=VrefLow),"",ROUND(((C4393-VrefLow)*(2^REsolution))/(VrefHigh-VrefLow),0))</f>
        <v/>
      </c>
    </row>
    <row r="4394" spans="1:4" x14ac:dyDescent="0.25">
      <c r="A4394" s="2" t="str">
        <f>IF(A4393&gt;=2^I$9,"",A4393+1)</f>
        <v/>
      </c>
      <c r="D4394" s="4" t="str">
        <f>IF(OR(A4393&gt;=2^I$9,C4393&lt;=VrefLow),"",ROUND(((C4394-VrefLow)*(2^REsolution))/(VrefHigh-VrefLow),0))</f>
        <v/>
      </c>
    </row>
    <row r="4395" spans="1:4" x14ac:dyDescent="0.25">
      <c r="A4395" s="2" t="str">
        <f>IF(A4394&gt;=2^I$9,"",A4394+1)</f>
        <v/>
      </c>
      <c r="D4395" s="4" t="str">
        <f>IF(OR(A4394&gt;=2^I$9,C4394&lt;=VrefLow),"",ROUND(((C4395-VrefLow)*(2^REsolution))/(VrefHigh-VrefLow),0))</f>
        <v/>
      </c>
    </row>
    <row r="4396" spans="1:4" x14ac:dyDescent="0.25">
      <c r="A4396" s="2" t="str">
        <f>IF(A4395&gt;=2^I$9,"",A4395+1)</f>
        <v/>
      </c>
      <c r="D4396" s="4" t="str">
        <f>IF(OR(A4395&gt;=2^I$9,C4395&lt;=VrefLow),"",ROUND(((C4396-VrefLow)*(2^REsolution))/(VrefHigh-VrefLow),0))</f>
        <v/>
      </c>
    </row>
    <row r="4397" spans="1:4" x14ac:dyDescent="0.25">
      <c r="A4397" s="2" t="str">
        <f>IF(A4396&gt;=2^I$9,"",A4396+1)</f>
        <v/>
      </c>
      <c r="D4397" s="4" t="str">
        <f>IF(OR(A4396&gt;=2^I$9,C4396&lt;=VrefLow),"",ROUND(((C4397-VrefLow)*(2^REsolution))/(VrefHigh-VrefLow),0))</f>
        <v/>
      </c>
    </row>
    <row r="4398" spans="1:4" x14ac:dyDescent="0.25">
      <c r="A4398" s="2" t="str">
        <f>IF(A4397&gt;=2^I$9,"",A4397+1)</f>
        <v/>
      </c>
      <c r="D4398" s="4" t="str">
        <f>IF(OR(A4397&gt;=2^I$9,C4397&lt;=VrefLow),"",ROUND(((C4398-VrefLow)*(2^REsolution))/(VrefHigh-VrefLow),0))</f>
        <v/>
      </c>
    </row>
    <row r="4399" spans="1:4" x14ac:dyDescent="0.25">
      <c r="A4399" s="2" t="str">
        <f>IF(A4398&gt;=2^I$9,"",A4398+1)</f>
        <v/>
      </c>
      <c r="D4399" s="4" t="str">
        <f>IF(OR(A4398&gt;=2^I$9,C4398&lt;=VrefLow),"",ROUND(((C4399-VrefLow)*(2^REsolution))/(VrefHigh-VrefLow),0))</f>
        <v/>
      </c>
    </row>
    <row r="4400" spans="1:4" x14ac:dyDescent="0.25">
      <c r="A4400" s="2" t="str">
        <f>IF(A4399&gt;=2^I$9,"",A4399+1)</f>
        <v/>
      </c>
      <c r="D4400" s="4" t="str">
        <f>IF(OR(A4399&gt;=2^I$9,C4399&lt;=VrefLow),"",ROUND(((C4400-VrefLow)*(2^REsolution))/(VrefHigh-VrefLow),0))</f>
        <v/>
      </c>
    </row>
    <row r="4401" spans="1:4" x14ac:dyDescent="0.25">
      <c r="A4401" s="2" t="str">
        <f>IF(A4400&gt;=2^I$9,"",A4400+1)</f>
        <v/>
      </c>
      <c r="D4401" s="4" t="str">
        <f>IF(OR(A4400&gt;=2^I$9,C4400&lt;=VrefLow),"",ROUND(((C4401-VrefLow)*(2^REsolution))/(VrefHigh-VrefLow),0))</f>
        <v/>
      </c>
    </row>
    <row r="4402" spans="1:4" x14ac:dyDescent="0.25">
      <c r="A4402" s="2" t="str">
        <f>IF(A4401&gt;=2^I$9,"",A4401+1)</f>
        <v/>
      </c>
      <c r="D4402" s="4" t="str">
        <f>IF(OR(A4401&gt;=2^I$9,C4401&lt;=VrefLow),"",ROUND(((C4402-VrefLow)*(2^REsolution))/(VrefHigh-VrefLow),0))</f>
        <v/>
      </c>
    </row>
    <row r="4403" spans="1:4" x14ac:dyDescent="0.25">
      <c r="A4403" s="2" t="str">
        <f>IF(A4402&gt;=2^I$9,"",A4402+1)</f>
        <v/>
      </c>
      <c r="D4403" s="4" t="str">
        <f>IF(OR(A4402&gt;=2^I$9,C4402&lt;=VrefLow),"",ROUND(((C4403-VrefLow)*(2^REsolution))/(VrefHigh-VrefLow),0))</f>
        <v/>
      </c>
    </row>
    <row r="4404" spans="1:4" x14ac:dyDescent="0.25">
      <c r="A4404" s="2" t="str">
        <f>IF(A4403&gt;=2^I$9,"",A4403+1)</f>
        <v/>
      </c>
      <c r="D4404" s="4" t="str">
        <f>IF(OR(A4403&gt;=2^I$9,C4403&lt;=VrefLow),"",ROUND(((C4404-VrefLow)*(2^REsolution))/(VrefHigh-VrefLow),0))</f>
        <v/>
      </c>
    </row>
    <row r="4405" spans="1:4" x14ac:dyDescent="0.25">
      <c r="A4405" s="2" t="str">
        <f>IF(A4404&gt;=2^I$9,"",A4404+1)</f>
        <v/>
      </c>
      <c r="D4405" s="4" t="str">
        <f>IF(OR(A4404&gt;=2^I$9,C4404&lt;=VrefLow),"",ROUND(((C4405-VrefLow)*(2^REsolution))/(VrefHigh-VrefLow),0))</f>
        <v/>
      </c>
    </row>
    <row r="4406" spans="1:4" x14ac:dyDescent="0.25">
      <c r="A4406" s="2" t="str">
        <f>IF(A4405&gt;=2^I$9,"",A4405+1)</f>
        <v/>
      </c>
      <c r="D4406" s="4" t="str">
        <f>IF(OR(A4405&gt;=2^I$9,C4405&lt;=VrefLow),"",ROUND(((C4406-VrefLow)*(2^REsolution))/(VrefHigh-VrefLow),0))</f>
        <v/>
      </c>
    </row>
    <row r="4407" spans="1:4" x14ac:dyDescent="0.25">
      <c r="A4407" s="2" t="str">
        <f>IF(A4406&gt;=2^I$9,"",A4406+1)</f>
        <v/>
      </c>
      <c r="D4407" s="4" t="str">
        <f>IF(OR(A4406&gt;=2^I$9,C4406&lt;=VrefLow),"",ROUND(((C4407-VrefLow)*(2^REsolution))/(VrefHigh-VrefLow),0))</f>
        <v/>
      </c>
    </row>
    <row r="4408" spans="1:4" x14ac:dyDescent="0.25">
      <c r="A4408" s="2" t="str">
        <f>IF(A4407&gt;=2^I$9,"",A4407+1)</f>
        <v/>
      </c>
      <c r="D4408" s="4" t="str">
        <f>IF(OR(A4407&gt;=2^I$9,C4407&lt;=VrefLow),"",ROUND(((C4408-VrefLow)*(2^REsolution))/(VrefHigh-VrefLow),0))</f>
        <v/>
      </c>
    </row>
    <row r="4409" spans="1:4" x14ac:dyDescent="0.25">
      <c r="A4409" s="2" t="str">
        <f>IF(A4408&gt;=2^I$9,"",A4408+1)</f>
        <v/>
      </c>
      <c r="D4409" s="4" t="str">
        <f>IF(OR(A4408&gt;=2^I$9,C4408&lt;=VrefLow),"",ROUND(((C4409-VrefLow)*(2^REsolution))/(VrefHigh-VrefLow),0))</f>
        <v/>
      </c>
    </row>
    <row r="4410" spans="1:4" x14ac:dyDescent="0.25">
      <c r="A4410" s="2" t="str">
        <f>IF(A4409&gt;=2^I$9,"",A4409+1)</f>
        <v/>
      </c>
      <c r="D4410" s="4" t="str">
        <f>IF(OR(A4409&gt;=2^I$9,C4409&lt;=VrefLow),"",ROUND(((C4410-VrefLow)*(2^REsolution))/(VrefHigh-VrefLow),0))</f>
        <v/>
      </c>
    </row>
    <row r="4411" spans="1:4" x14ac:dyDescent="0.25">
      <c r="A4411" s="2" t="str">
        <f>IF(A4410&gt;=2^I$9,"",A4410+1)</f>
        <v/>
      </c>
      <c r="D4411" s="4" t="str">
        <f>IF(OR(A4410&gt;=2^I$9,C4410&lt;=VrefLow),"",ROUND(((C4411-VrefLow)*(2^REsolution))/(VrefHigh-VrefLow),0))</f>
        <v/>
      </c>
    </row>
    <row r="4412" spans="1:4" x14ac:dyDescent="0.25">
      <c r="A4412" s="2" t="str">
        <f>IF(A4411&gt;=2^I$9,"",A4411+1)</f>
        <v/>
      </c>
      <c r="D4412" s="4" t="str">
        <f>IF(OR(A4411&gt;=2^I$9,C4411&lt;=VrefLow),"",ROUND(((C4412-VrefLow)*(2^REsolution))/(VrefHigh-VrefLow),0))</f>
        <v/>
      </c>
    </row>
    <row r="4413" spans="1:4" x14ac:dyDescent="0.25">
      <c r="A4413" s="2" t="str">
        <f>IF(A4412&gt;=2^I$9,"",A4412+1)</f>
        <v/>
      </c>
      <c r="D4413" s="4" t="str">
        <f>IF(OR(A4412&gt;=2^I$9,C4412&lt;=VrefLow),"",ROUND(((C4413-VrefLow)*(2^REsolution))/(VrefHigh-VrefLow),0))</f>
        <v/>
      </c>
    </row>
    <row r="4414" spans="1:4" x14ac:dyDescent="0.25">
      <c r="A4414" s="2" t="str">
        <f>IF(A4413&gt;=2^I$9,"",A4413+1)</f>
        <v/>
      </c>
      <c r="D4414" s="4" t="str">
        <f>IF(OR(A4413&gt;=2^I$9,C4413&lt;=VrefLow),"",ROUND(((C4414-VrefLow)*(2^REsolution))/(VrefHigh-VrefLow),0))</f>
        <v/>
      </c>
    </row>
    <row r="4415" spans="1:4" x14ac:dyDescent="0.25">
      <c r="A4415" s="2" t="str">
        <f>IF(A4414&gt;=2^I$9,"",A4414+1)</f>
        <v/>
      </c>
      <c r="D4415" s="4" t="str">
        <f>IF(OR(A4414&gt;=2^I$9,C4414&lt;=VrefLow),"",ROUND(((C4415-VrefLow)*(2^REsolution))/(VrefHigh-VrefLow),0))</f>
        <v/>
      </c>
    </row>
    <row r="4416" spans="1:4" x14ac:dyDescent="0.25">
      <c r="A4416" s="2" t="str">
        <f>IF(A4415&gt;=2^I$9,"",A4415+1)</f>
        <v/>
      </c>
      <c r="D4416" s="4" t="str">
        <f>IF(OR(A4415&gt;=2^I$9,C4415&lt;=VrefLow),"",ROUND(((C4416-VrefLow)*(2^REsolution))/(VrefHigh-VrefLow),0))</f>
        <v/>
      </c>
    </row>
    <row r="4417" spans="1:4" x14ac:dyDescent="0.25">
      <c r="A4417" s="2" t="str">
        <f>IF(A4416&gt;=2^I$9,"",A4416+1)</f>
        <v/>
      </c>
      <c r="D4417" s="4" t="str">
        <f>IF(OR(A4416&gt;=2^I$9,C4416&lt;=VrefLow),"",ROUND(((C4417-VrefLow)*(2^REsolution))/(VrefHigh-VrefLow),0))</f>
        <v/>
      </c>
    </row>
    <row r="4418" spans="1:4" x14ac:dyDescent="0.25">
      <c r="A4418" s="2" t="str">
        <f>IF(A4417&gt;=2^I$9,"",A4417+1)</f>
        <v/>
      </c>
      <c r="D4418" s="4" t="str">
        <f>IF(OR(A4417&gt;=2^I$9,C4417&lt;=VrefLow),"",ROUND(((C4418-VrefLow)*(2^REsolution))/(VrefHigh-VrefLow),0))</f>
        <v/>
      </c>
    </row>
    <row r="4419" spans="1:4" x14ac:dyDescent="0.25">
      <c r="A4419" s="2" t="str">
        <f>IF(A4418&gt;=2^I$9,"",A4418+1)</f>
        <v/>
      </c>
      <c r="D4419" s="4" t="str">
        <f>IF(OR(A4418&gt;=2^I$9,C4418&lt;=VrefLow),"",ROUND(((C4419-VrefLow)*(2^REsolution))/(VrefHigh-VrefLow),0))</f>
        <v/>
      </c>
    </row>
    <row r="4420" spans="1:4" x14ac:dyDescent="0.25">
      <c r="A4420" s="2" t="str">
        <f>IF(A4419&gt;=2^I$9,"",A4419+1)</f>
        <v/>
      </c>
      <c r="D4420" s="4" t="str">
        <f>IF(OR(A4419&gt;=2^I$9,C4419&lt;=VrefLow),"",ROUND(((C4420-VrefLow)*(2^REsolution))/(VrefHigh-VrefLow),0))</f>
        <v/>
      </c>
    </row>
    <row r="4421" spans="1:4" x14ac:dyDescent="0.25">
      <c r="A4421" s="2" t="str">
        <f>IF(A4420&gt;=2^I$9,"",A4420+1)</f>
        <v/>
      </c>
      <c r="D4421" s="4" t="str">
        <f>IF(OR(A4420&gt;=2^I$9,C4420&lt;=VrefLow),"",ROUND(((C4421-VrefLow)*(2^REsolution))/(VrefHigh-VrefLow),0))</f>
        <v/>
      </c>
    </row>
    <row r="4422" spans="1:4" x14ac:dyDescent="0.25">
      <c r="A4422" s="2" t="str">
        <f>IF(A4421&gt;=2^I$9,"",A4421+1)</f>
        <v/>
      </c>
      <c r="D4422" s="4" t="str">
        <f>IF(OR(A4421&gt;=2^I$9,C4421&lt;=VrefLow),"",ROUND(((C4422-VrefLow)*(2^REsolution))/(VrefHigh-VrefLow),0))</f>
        <v/>
      </c>
    </row>
    <row r="4423" spans="1:4" x14ac:dyDescent="0.25">
      <c r="A4423" s="2" t="str">
        <f>IF(A4422&gt;=2^I$9,"",A4422+1)</f>
        <v/>
      </c>
      <c r="D4423" s="4" t="str">
        <f>IF(OR(A4422&gt;=2^I$9,C4422&lt;=VrefLow),"",ROUND(((C4423-VrefLow)*(2^REsolution))/(VrefHigh-VrefLow),0))</f>
        <v/>
      </c>
    </row>
    <row r="4424" spans="1:4" x14ac:dyDescent="0.25">
      <c r="A4424" s="2" t="str">
        <f>IF(A4423&gt;=2^I$9,"",A4423+1)</f>
        <v/>
      </c>
      <c r="D4424" s="4" t="str">
        <f>IF(OR(A4423&gt;=2^I$9,C4423&lt;=VrefLow),"",ROUND(((C4424-VrefLow)*(2^REsolution))/(VrefHigh-VrefLow),0))</f>
        <v/>
      </c>
    </row>
    <row r="4425" spans="1:4" x14ac:dyDescent="0.25">
      <c r="A4425" s="2" t="str">
        <f>IF(A4424&gt;=2^I$9,"",A4424+1)</f>
        <v/>
      </c>
      <c r="D4425" s="4" t="str">
        <f>IF(OR(A4424&gt;=2^I$9,C4424&lt;=VrefLow),"",ROUND(((C4425-VrefLow)*(2^REsolution))/(VrefHigh-VrefLow),0))</f>
        <v/>
      </c>
    </row>
    <row r="4426" spans="1:4" x14ac:dyDescent="0.25">
      <c r="A4426" s="2" t="str">
        <f>IF(A4425&gt;=2^I$9,"",A4425+1)</f>
        <v/>
      </c>
      <c r="D4426" s="4" t="str">
        <f>IF(OR(A4425&gt;=2^I$9,C4425&lt;=VrefLow),"",ROUND(((C4426-VrefLow)*(2^REsolution))/(VrefHigh-VrefLow),0))</f>
        <v/>
      </c>
    </row>
    <row r="4427" spans="1:4" x14ac:dyDescent="0.25">
      <c r="A4427" s="2" t="str">
        <f>IF(A4426&gt;=2^I$9,"",A4426+1)</f>
        <v/>
      </c>
      <c r="D4427" s="4" t="str">
        <f>IF(OR(A4426&gt;=2^I$9,C4426&lt;=VrefLow),"",ROUND(((C4427-VrefLow)*(2^REsolution))/(VrefHigh-VrefLow),0))</f>
        <v/>
      </c>
    </row>
    <row r="4428" spans="1:4" x14ac:dyDescent="0.25">
      <c r="A4428" s="2" t="str">
        <f>IF(A4427&gt;=2^I$9,"",A4427+1)</f>
        <v/>
      </c>
      <c r="D4428" s="4" t="str">
        <f>IF(OR(A4427&gt;=2^I$9,C4427&lt;=VrefLow),"",ROUND(((C4428-VrefLow)*(2^REsolution))/(VrefHigh-VrefLow),0))</f>
        <v/>
      </c>
    </row>
    <row r="4429" spans="1:4" x14ac:dyDescent="0.25">
      <c r="A4429" s="2" t="str">
        <f>IF(A4428&gt;=2^I$9,"",A4428+1)</f>
        <v/>
      </c>
      <c r="D4429" s="4" t="str">
        <f>IF(OR(A4428&gt;=2^I$9,C4428&lt;=VrefLow),"",ROUND(((C4429-VrefLow)*(2^REsolution))/(VrefHigh-VrefLow),0))</f>
        <v/>
      </c>
    </row>
    <row r="4430" spans="1:4" x14ac:dyDescent="0.25">
      <c r="A4430" s="2" t="str">
        <f>IF(A4429&gt;=2^I$9,"",A4429+1)</f>
        <v/>
      </c>
      <c r="D4430" s="4" t="str">
        <f>IF(OR(A4429&gt;=2^I$9,C4429&lt;=VrefLow),"",ROUND(((C4430-VrefLow)*(2^REsolution))/(VrefHigh-VrefLow),0))</f>
        <v/>
      </c>
    </row>
    <row r="4431" spans="1:4" x14ac:dyDescent="0.25">
      <c r="A4431" s="2" t="str">
        <f>IF(A4430&gt;=2^I$9,"",A4430+1)</f>
        <v/>
      </c>
      <c r="D4431" s="4" t="str">
        <f>IF(OR(A4430&gt;=2^I$9,C4430&lt;=VrefLow),"",ROUND(((C4431-VrefLow)*(2^REsolution))/(VrefHigh-VrefLow),0))</f>
        <v/>
      </c>
    </row>
    <row r="4432" spans="1:4" x14ac:dyDescent="0.25">
      <c r="A4432" s="2" t="str">
        <f>IF(A4431&gt;=2^I$9,"",A4431+1)</f>
        <v/>
      </c>
      <c r="D4432" s="4" t="str">
        <f>IF(OR(A4431&gt;=2^I$9,C4431&lt;=VrefLow),"",ROUND(((C4432-VrefLow)*(2^REsolution))/(VrefHigh-VrefLow),0))</f>
        <v/>
      </c>
    </row>
    <row r="4433" spans="1:4" x14ac:dyDescent="0.25">
      <c r="A4433" s="2" t="str">
        <f>IF(A4432&gt;=2^I$9,"",A4432+1)</f>
        <v/>
      </c>
      <c r="D4433" s="4" t="str">
        <f>IF(OR(A4432&gt;=2^I$9,C4432&lt;=VrefLow),"",ROUND(((C4433-VrefLow)*(2^REsolution))/(VrefHigh-VrefLow),0))</f>
        <v/>
      </c>
    </row>
    <row r="4434" spans="1:4" x14ac:dyDescent="0.25">
      <c r="A4434" s="2" t="str">
        <f>IF(A4433&gt;=2^I$9,"",A4433+1)</f>
        <v/>
      </c>
      <c r="D4434" s="4" t="str">
        <f>IF(OR(A4433&gt;=2^I$9,C4433&lt;=VrefLow),"",ROUND(((C4434-VrefLow)*(2^REsolution))/(VrefHigh-VrefLow),0))</f>
        <v/>
      </c>
    </row>
    <row r="4435" spans="1:4" x14ac:dyDescent="0.25">
      <c r="A4435" s="2" t="str">
        <f>IF(A4434&gt;=2^I$9,"",A4434+1)</f>
        <v/>
      </c>
      <c r="D4435" s="4" t="str">
        <f>IF(OR(A4434&gt;=2^I$9,C4434&lt;=VrefLow),"",ROUND(((C4435-VrefLow)*(2^REsolution))/(VrefHigh-VrefLow),0))</f>
        <v/>
      </c>
    </row>
    <row r="4436" spans="1:4" x14ac:dyDescent="0.25">
      <c r="A4436" s="2" t="str">
        <f>IF(A4435&gt;=2^I$9,"",A4435+1)</f>
        <v/>
      </c>
      <c r="D4436" s="4" t="str">
        <f>IF(OR(A4435&gt;=2^I$9,C4435&lt;=VrefLow),"",ROUND(((C4436-VrefLow)*(2^REsolution))/(VrefHigh-VrefLow),0))</f>
        <v/>
      </c>
    </row>
    <row r="4437" spans="1:4" x14ac:dyDescent="0.25">
      <c r="A4437" s="2" t="str">
        <f>IF(A4436&gt;=2^I$9,"",A4436+1)</f>
        <v/>
      </c>
      <c r="D4437" s="4" t="str">
        <f>IF(OR(A4436&gt;=2^I$9,C4436&lt;=VrefLow),"",ROUND(((C4437-VrefLow)*(2^REsolution))/(VrefHigh-VrefLow),0))</f>
        <v/>
      </c>
    </row>
    <row r="4438" spans="1:4" x14ac:dyDescent="0.25">
      <c r="A4438" s="2" t="str">
        <f>IF(A4437&gt;=2^I$9,"",A4437+1)</f>
        <v/>
      </c>
      <c r="D4438" s="4" t="str">
        <f>IF(OR(A4437&gt;=2^I$9,C4437&lt;=VrefLow),"",ROUND(((C4438-VrefLow)*(2^REsolution))/(VrefHigh-VrefLow),0))</f>
        <v/>
      </c>
    </row>
    <row r="4439" spans="1:4" x14ac:dyDescent="0.25">
      <c r="A4439" s="2" t="str">
        <f>IF(A4438&gt;=2^I$9,"",A4438+1)</f>
        <v/>
      </c>
      <c r="D4439" s="4" t="str">
        <f>IF(OR(A4438&gt;=2^I$9,C4438&lt;=VrefLow),"",ROUND(((C4439-VrefLow)*(2^REsolution))/(VrefHigh-VrefLow),0))</f>
        <v/>
      </c>
    </row>
    <row r="4440" spans="1:4" x14ac:dyDescent="0.25">
      <c r="A4440" s="2" t="str">
        <f>IF(A4439&gt;=2^I$9,"",A4439+1)</f>
        <v/>
      </c>
      <c r="D4440" s="4" t="str">
        <f>IF(OR(A4439&gt;=2^I$9,C4439&lt;=VrefLow),"",ROUND(((C4440-VrefLow)*(2^REsolution))/(VrefHigh-VrefLow),0))</f>
        <v/>
      </c>
    </row>
    <row r="4441" spans="1:4" x14ac:dyDescent="0.25">
      <c r="A4441" s="2" t="str">
        <f>IF(A4440&gt;=2^I$9,"",A4440+1)</f>
        <v/>
      </c>
      <c r="D4441" s="4" t="str">
        <f>IF(OR(A4440&gt;=2^I$9,C4440&lt;=VrefLow),"",ROUND(((C4441-VrefLow)*(2^REsolution))/(VrefHigh-VrefLow),0))</f>
        <v/>
      </c>
    </row>
    <row r="4442" spans="1:4" x14ac:dyDescent="0.25">
      <c r="A4442" s="2" t="str">
        <f>IF(A4441&gt;=2^I$9,"",A4441+1)</f>
        <v/>
      </c>
      <c r="D4442" s="4" t="str">
        <f>IF(OR(A4441&gt;=2^I$9,C4441&lt;=VrefLow),"",ROUND(((C4442-VrefLow)*(2^REsolution))/(VrefHigh-VrefLow),0))</f>
        <v/>
      </c>
    </row>
    <row r="4443" spans="1:4" x14ac:dyDescent="0.25">
      <c r="A4443" s="2" t="str">
        <f>IF(A4442&gt;=2^I$9,"",A4442+1)</f>
        <v/>
      </c>
      <c r="D4443" s="4" t="str">
        <f>IF(OR(A4442&gt;=2^I$9,C4442&lt;=VrefLow),"",ROUND(((C4443-VrefLow)*(2^REsolution))/(VrefHigh-VrefLow),0))</f>
        <v/>
      </c>
    </row>
    <row r="4444" spans="1:4" x14ac:dyDescent="0.25">
      <c r="A4444" s="2" t="str">
        <f>IF(A4443&gt;=2^I$9,"",A4443+1)</f>
        <v/>
      </c>
      <c r="D4444" s="4" t="str">
        <f>IF(OR(A4443&gt;=2^I$9,C4443&lt;=VrefLow),"",ROUND(((C4444-VrefLow)*(2^REsolution))/(VrefHigh-VrefLow),0))</f>
        <v/>
      </c>
    </row>
    <row r="4445" spans="1:4" x14ac:dyDescent="0.25">
      <c r="A4445" s="2" t="str">
        <f>IF(A4444&gt;=2^I$9,"",A4444+1)</f>
        <v/>
      </c>
      <c r="D4445" s="4" t="str">
        <f>IF(OR(A4444&gt;=2^I$9,C4444&lt;=VrefLow),"",ROUND(((C4445-VrefLow)*(2^REsolution))/(VrefHigh-VrefLow),0))</f>
        <v/>
      </c>
    </row>
    <row r="4446" spans="1:4" x14ac:dyDescent="0.25">
      <c r="A4446" s="2" t="str">
        <f>IF(A4445&gt;=2^I$9,"",A4445+1)</f>
        <v/>
      </c>
      <c r="D4446" s="4" t="str">
        <f>IF(OR(A4445&gt;=2^I$9,C4445&lt;=VrefLow),"",ROUND(((C4446-VrefLow)*(2^REsolution))/(VrefHigh-VrefLow),0))</f>
        <v/>
      </c>
    </row>
    <row r="4447" spans="1:4" x14ac:dyDescent="0.25">
      <c r="A4447" s="2" t="str">
        <f>IF(A4446&gt;=2^I$9,"",A4446+1)</f>
        <v/>
      </c>
      <c r="D4447" s="4" t="str">
        <f>IF(OR(A4446&gt;=2^I$9,C4446&lt;=VrefLow),"",ROUND(((C4447-VrefLow)*(2^REsolution))/(VrefHigh-VrefLow),0))</f>
        <v/>
      </c>
    </row>
    <row r="4448" spans="1:4" x14ac:dyDescent="0.25">
      <c r="A4448" s="2" t="str">
        <f>IF(A4447&gt;=2^I$9,"",A4447+1)</f>
        <v/>
      </c>
      <c r="D4448" s="4" t="str">
        <f>IF(OR(A4447&gt;=2^I$9,C4447&lt;=VrefLow),"",ROUND(((C4448-VrefLow)*(2^REsolution))/(VrefHigh-VrefLow),0))</f>
        <v/>
      </c>
    </row>
    <row r="4449" spans="1:4" x14ac:dyDescent="0.25">
      <c r="A4449" s="2" t="str">
        <f>IF(A4448&gt;=2^I$9,"",A4448+1)</f>
        <v/>
      </c>
      <c r="D4449" s="4" t="str">
        <f>IF(OR(A4448&gt;=2^I$9,C4448&lt;=VrefLow),"",ROUND(((C4449-VrefLow)*(2^REsolution))/(VrefHigh-VrefLow),0))</f>
        <v/>
      </c>
    </row>
    <row r="4450" spans="1:4" x14ac:dyDescent="0.25">
      <c r="A4450" s="2" t="str">
        <f>IF(A4449&gt;=2^I$9,"",A4449+1)</f>
        <v/>
      </c>
      <c r="D4450" s="4" t="str">
        <f>IF(OR(A4449&gt;=2^I$9,C4449&lt;=VrefLow),"",ROUND(((C4450-VrefLow)*(2^REsolution))/(VrefHigh-VrefLow),0))</f>
        <v/>
      </c>
    </row>
    <row r="4451" spans="1:4" x14ac:dyDescent="0.25">
      <c r="A4451" s="2" t="str">
        <f>IF(A4450&gt;=2^I$9,"",A4450+1)</f>
        <v/>
      </c>
      <c r="D4451" s="4" t="str">
        <f>IF(OR(A4450&gt;=2^I$9,C4450&lt;=VrefLow),"",ROUND(((C4451-VrefLow)*(2^REsolution))/(VrefHigh-VrefLow),0))</f>
        <v/>
      </c>
    </row>
    <row r="4452" spans="1:4" x14ac:dyDescent="0.25">
      <c r="A4452" s="2" t="str">
        <f>IF(A4451&gt;=2^I$9,"",A4451+1)</f>
        <v/>
      </c>
      <c r="D4452" s="4" t="str">
        <f>IF(OR(A4451&gt;=2^I$9,C4451&lt;=VrefLow),"",ROUND(((C4452-VrefLow)*(2^REsolution))/(VrefHigh-VrefLow),0))</f>
        <v/>
      </c>
    </row>
    <row r="4453" spans="1:4" x14ac:dyDescent="0.25">
      <c r="A4453" s="2" t="str">
        <f>IF(A4452&gt;=2^I$9,"",A4452+1)</f>
        <v/>
      </c>
      <c r="D4453" s="4" t="str">
        <f>IF(OR(A4452&gt;=2^I$9,C4452&lt;=VrefLow),"",ROUND(((C4453-VrefLow)*(2^REsolution))/(VrefHigh-VrefLow),0))</f>
        <v/>
      </c>
    </row>
    <row r="4454" spans="1:4" x14ac:dyDescent="0.25">
      <c r="A4454" s="2" t="str">
        <f>IF(A4453&gt;=2^I$9,"",A4453+1)</f>
        <v/>
      </c>
      <c r="D4454" s="4" t="str">
        <f>IF(OR(A4453&gt;=2^I$9,C4453&lt;=VrefLow),"",ROUND(((C4454-VrefLow)*(2^REsolution))/(VrefHigh-VrefLow),0))</f>
        <v/>
      </c>
    </row>
    <row r="4455" spans="1:4" x14ac:dyDescent="0.25">
      <c r="A4455" s="2" t="str">
        <f>IF(A4454&gt;=2^I$9,"",A4454+1)</f>
        <v/>
      </c>
      <c r="D4455" s="4" t="str">
        <f>IF(OR(A4454&gt;=2^I$9,C4454&lt;=VrefLow),"",ROUND(((C4455-VrefLow)*(2^REsolution))/(VrefHigh-VrefLow),0))</f>
        <v/>
      </c>
    </row>
    <row r="4456" spans="1:4" x14ac:dyDescent="0.25">
      <c r="A4456" s="2" t="str">
        <f>IF(A4455&gt;=2^I$9,"",A4455+1)</f>
        <v/>
      </c>
      <c r="D4456" s="4" t="str">
        <f>IF(OR(A4455&gt;=2^I$9,C4455&lt;=VrefLow),"",ROUND(((C4456-VrefLow)*(2^REsolution))/(VrefHigh-VrefLow),0))</f>
        <v/>
      </c>
    </row>
    <row r="4457" spans="1:4" x14ac:dyDescent="0.25">
      <c r="A4457" s="2" t="str">
        <f>IF(A4456&gt;=2^I$9,"",A4456+1)</f>
        <v/>
      </c>
      <c r="D4457" s="4" t="str">
        <f>IF(OR(A4456&gt;=2^I$9,C4456&lt;=VrefLow),"",ROUND(((C4457-VrefLow)*(2^REsolution))/(VrefHigh-VrefLow),0))</f>
        <v/>
      </c>
    </row>
    <row r="4458" spans="1:4" x14ac:dyDescent="0.25">
      <c r="A4458" s="2" t="str">
        <f>IF(A4457&gt;=2^I$9,"",A4457+1)</f>
        <v/>
      </c>
      <c r="D4458" s="4" t="str">
        <f>IF(OR(A4457&gt;=2^I$9,C4457&lt;=VrefLow),"",ROUND(((C4458-VrefLow)*(2^REsolution))/(VrefHigh-VrefLow),0))</f>
        <v/>
      </c>
    </row>
    <row r="4459" spans="1:4" x14ac:dyDescent="0.25">
      <c r="A4459" s="2" t="str">
        <f>IF(A4458&gt;=2^I$9,"",A4458+1)</f>
        <v/>
      </c>
      <c r="D4459" s="4" t="str">
        <f>IF(OR(A4458&gt;=2^I$9,C4458&lt;=VrefLow),"",ROUND(((C4459-VrefLow)*(2^REsolution))/(VrefHigh-VrefLow),0))</f>
        <v/>
      </c>
    </row>
    <row r="4460" spans="1:4" x14ac:dyDescent="0.25">
      <c r="A4460" s="2" t="str">
        <f>IF(A4459&gt;=2^I$9,"",A4459+1)</f>
        <v/>
      </c>
      <c r="D4460" s="4" t="str">
        <f>IF(OR(A4459&gt;=2^I$9,C4459&lt;=VrefLow),"",ROUND(((C4460-VrefLow)*(2^REsolution))/(VrefHigh-VrefLow),0))</f>
        <v/>
      </c>
    </row>
    <row r="4461" spans="1:4" x14ac:dyDescent="0.25">
      <c r="A4461" s="2" t="str">
        <f>IF(A4460&gt;=2^I$9,"",A4460+1)</f>
        <v/>
      </c>
      <c r="D4461" s="4" t="str">
        <f>IF(OR(A4460&gt;=2^I$9,C4460&lt;=VrefLow),"",ROUND(((C4461-VrefLow)*(2^REsolution))/(VrefHigh-VrefLow),0))</f>
        <v/>
      </c>
    </row>
    <row r="4462" spans="1:4" x14ac:dyDescent="0.25">
      <c r="A4462" s="2" t="str">
        <f>IF(A4461&gt;=2^I$9,"",A4461+1)</f>
        <v/>
      </c>
      <c r="D4462" s="4" t="str">
        <f>IF(OR(A4461&gt;=2^I$9,C4461&lt;=VrefLow),"",ROUND(((C4462-VrefLow)*(2^REsolution))/(VrefHigh-VrefLow),0))</f>
        <v/>
      </c>
    </row>
    <row r="4463" spans="1:4" x14ac:dyDescent="0.25">
      <c r="A4463" s="2" t="str">
        <f>IF(A4462&gt;=2^I$9,"",A4462+1)</f>
        <v/>
      </c>
      <c r="D4463" s="4" t="str">
        <f>IF(OR(A4462&gt;=2^I$9,C4462&lt;=VrefLow),"",ROUND(((C4463-VrefLow)*(2^REsolution))/(VrefHigh-VrefLow),0))</f>
        <v/>
      </c>
    </row>
    <row r="4464" spans="1:4" x14ac:dyDescent="0.25">
      <c r="A4464" s="2" t="str">
        <f>IF(A4463&gt;=2^I$9,"",A4463+1)</f>
        <v/>
      </c>
      <c r="D4464" s="4" t="str">
        <f>IF(OR(A4463&gt;=2^I$9,C4463&lt;=VrefLow),"",ROUND(((C4464-VrefLow)*(2^REsolution))/(VrefHigh-VrefLow),0))</f>
        <v/>
      </c>
    </row>
    <row r="4465" spans="1:4" x14ac:dyDescent="0.25">
      <c r="A4465" s="2" t="str">
        <f>IF(A4464&gt;=2^I$9,"",A4464+1)</f>
        <v/>
      </c>
      <c r="D4465" s="4" t="str">
        <f>IF(OR(A4464&gt;=2^I$9,C4464&lt;=VrefLow),"",ROUND(((C4465-VrefLow)*(2^REsolution))/(VrefHigh-VrefLow),0))</f>
        <v/>
      </c>
    </row>
    <row r="4466" spans="1:4" x14ac:dyDescent="0.25">
      <c r="A4466" s="2" t="str">
        <f>IF(A4465&gt;=2^I$9,"",A4465+1)</f>
        <v/>
      </c>
      <c r="D4466" s="4" t="str">
        <f>IF(OR(A4465&gt;=2^I$9,C4465&lt;=VrefLow),"",ROUND(((C4466-VrefLow)*(2^REsolution))/(VrefHigh-VrefLow),0))</f>
        <v/>
      </c>
    </row>
    <row r="4467" spans="1:4" x14ac:dyDescent="0.25">
      <c r="A4467" s="2" t="str">
        <f>IF(A4466&gt;=2^I$9,"",A4466+1)</f>
        <v/>
      </c>
      <c r="D4467" s="4" t="str">
        <f>IF(OR(A4466&gt;=2^I$9,C4466&lt;=VrefLow),"",ROUND(((C4467-VrefLow)*(2^REsolution))/(VrefHigh-VrefLow),0))</f>
        <v/>
      </c>
    </row>
    <row r="4468" spans="1:4" x14ac:dyDescent="0.25">
      <c r="A4468" s="2" t="str">
        <f>IF(A4467&gt;=2^I$9,"",A4467+1)</f>
        <v/>
      </c>
      <c r="D4468" s="4" t="str">
        <f>IF(OR(A4467&gt;=2^I$9,C4467&lt;=VrefLow),"",ROUND(((C4468-VrefLow)*(2^REsolution))/(VrefHigh-VrefLow),0))</f>
        <v/>
      </c>
    </row>
    <row r="4469" spans="1:4" x14ac:dyDescent="0.25">
      <c r="A4469" s="2" t="str">
        <f>IF(A4468&gt;=2^I$9,"",A4468+1)</f>
        <v/>
      </c>
      <c r="D4469" s="4" t="str">
        <f>IF(OR(A4468&gt;=2^I$9,C4468&lt;=VrefLow),"",ROUND(((C4469-VrefLow)*(2^REsolution))/(VrefHigh-VrefLow),0))</f>
        <v/>
      </c>
    </row>
    <row r="4470" spans="1:4" x14ac:dyDescent="0.25">
      <c r="A4470" s="2" t="str">
        <f>IF(A4469&gt;=2^I$9,"",A4469+1)</f>
        <v/>
      </c>
      <c r="D4470" s="4" t="str">
        <f>IF(OR(A4469&gt;=2^I$9,C4469&lt;=VrefLow),"",ROUND(((C4470-VrefLow)*(2^REsolution))/(VrefHigh-VrefLow),0))</f>
        <v/>
      </c>
    </row>
    <row r="4471" spans="1:4" x14ac:dyDescent="0.25">
      <c r="A4471" s="2" t="str">
        <f>IF(A4470&gt;=2^I$9,"",A4470+1)</f>
        <v/>
      </c>
      <c r="D4471" s="4" t="str">
        <f>IF(OR(A4470&gt;=2^I$9,C4470&lt;=VrefLow),"",ROUND(((C4471-VrefLow)*(2^REsolution))/(VrefHigh-VrefLow),0))</f>
        <v/>
      </c>
    </row>
    <row r="4472" spans="1:4" x14ac:dyDescent="0.25">
      <c r="A4472" s="2" t="str">
        <f>IF(A4471&gt;=2^I$9,"",A4471+1)</f>
        <v/>
      </c>
      <c r="D4472" s="4" t="str">
        <f>IF(OR(A4471&gt;=2^I$9,C4471&lt;=VrefLow),"",ROUND(((C4472-VrefLow)*(2^REsolution))/(VrefHigh-VrefLow),0))</f>
        <v/>
      </c>
    </row>
    <row r="4473" spans="1:4" x14ac:dyDescent="0.25">
      <c r="A4473" s="2" t="str">
        <f>IF(A4472&gt;=2^I$9,"",A4472+1)</f>
        <v/>
      </c>
      <c r="D4473" s="4" t="str">
        <f>IF(OR(A4472&gt;=2^I$9,C4472&lt;=VrefLow),"",ROUND(((C4473-VrefLow)*(2^REsolution))/(VrefHigh-VrefLow),0))</f>
        <v/>
      </c>
    </row>
    <row r="4474" spans="1:4" x14ac:dyDescent="0.25">
      <c r="A4474" s="2" t="str">
        <f>IF(A4473&gt;=2^I$9,"",A4473+1)</f>
        <v/>
      </c>
      <c r="D4474" s="4" t="str">
        <f>IF(OR(A4473&gt;=2^I$9,C4473&lt;=VrefLow),"",ROUND(((C4474-VrefLow)*(2^REsolution))/(VrefHigh-VrefLow),0))</f>
        <v/>
      </c>
    </row>
    <row r="4475" spans="1:4" x14ac:dyDescent="0.25">
      <c r="A4475" s="2" t="str">
        <f>IF(A4474&gt;=2^I$9,"",A4474+1)</f>
        <v/>
      </c>
      <c r="D4475" s="4" t="str">
        <f>IF(OR(A4474&gt;=2^I$9,C4474&lt;=VrefLow),"",ROUND(((C4475-VrefLow)*(2^REsolution))/(VrefHigh-VrefLow),0))</f>
        <v/>
      </c>
    </row>
    <row r="4476" spans="1:4" x14ac:dyDescent="0.25">
      <c r="A4476" s="2" t="str">
        <f>IF(A4475&gt;=2^I$9,"",A4475+1)</f>
        <v/>
      </c>
      <c r="D4476" s="4" t="str">
        <f>IF(OR(A4475&gt;=2^I$9,C4475&lt;=VrefLow),"",ROUND(((C4476-VrefLow)*(2^REsolution))/(VrefHigh-VrefLow),0))</f>
        <v/>
      </c>
    </row>
    <row r="4477" spans="1:4" x14ac:dyDescent="0.25">
      <c r="A4477" s="2" t="str">
        <f>IF(A4476&gt;=2^I$9,"",A4476+1)</f>
        <v/>
      </c>
      <c r="D4477" s="4" t="str">
        <f>IF(OR(A4476&gt;=2^I$9,C4476&lt;=VrefLow),"",ROUND(((C4477-VrefLow)*(2^REsolution))/(VrefHigh-VrefLow),0))</f>
        <v/>
      </c>
    </row>
    <row r="4478" spans="1:4" x14ac:dyDescent="0.25">
      <c r="A4478" s="2" t="str">
        <f>IF(A4477&gt;=2^I$9,"",A4477+1)</f>
        <v/>
      </c>
      <c r="D4478" s="4" t="str">
        <f>IF(OR(A4477&gt;=2^I$9,C4477&lt;=VrefLow),"",ROUND(((C4478-VrefLow)*(2^REsolution))/(VrefHigh-VrefLow),0))</f>
        <v/>
      </c>
    </row>
    <row r="4479" spans="1:4" x14ac:dyDescent="0.25">
      <c r="A4479" s="2" t="str">
        <f>IF(A4478&gt;=2^I$9,"",A4478+1)</f>
        <v/>
      </c>
      <c r="D4479" s="4" t="str">
        <f>IF(OR(A4478&gt;=2^I$9,C4478&lt;=VrefLow),"",ROUND(((C4479-VrefLow)*(2^REsolution))/(VrefHigh-VrefLow),0))</f>
        <v/>
      </c>
    </row>
    <row r="4480" spans="1:4" x14ac:dyDescent="0.25">
      <c r="A4480" s="2" t="str">
        <f>IF(A4479&gt;=2^I$9,"",A4479+1)</f>
        <v/>
      </c>
      <c r="D4480" s="4" t="str">
        <f>IF(OR(A4479&gt;=2^I$9,C4479&lt;=VrefLow),"",ROUND(((C4480-VrefLow)*(2^REsolution))/(VrefHigh-VrefLow),0))</f>
        <v/>
      </c>
    </row>
    <row r="4481" spans="1:4" x14ac:dyDescent="0.25">
      <c r="A4481" s="2" t="str">
        <f>IF(A4480&gt;=2^I$9,"",A4480+1)</f>
        <v/>
      </c>
      <c r="D4481" s="4" t="str">
        <f>IF(OR(A4480&gt;=2^I$9,C4480&lt;=VrefLow),"",ROUND(((C4481-VrefLow)*(2^REsolution))/(VrefHigh-VrefLow),0))</f>
        <v/>
      </c>
    </row>
    <row r="4482" spans="1:4" x14ac:dyDescent="0.25">
      <c r="A4482" s="2" t="str">
        <f>IF(A4481&gt;=2^I$9,"",A4481+1)</f>
        <v/>
      </c>
      <c r="D4482" s="4" t="str">
        <f>IF(OR(A4481&gt;=2^I$9,C4481&lt;=VrefLow),"",ROUND(((C4482-VrefLow)*(2^REsolution))/(VrefHigh-VrefLow),0))</f>
        <v/>
      </c>
    </row>
    <row r="4483" spans="1:4" x14ac:dyDescent="0.25">
      <c r="A4483" s="2" t="str">
        <f>IF(A4482&gt;=2^I$9,"",A4482+1)</f>
        <v/>
      </c>
      <c r="D4483" s="4" t="str">
        <f>IF(OR(A4482&gt;=2^I$9,C4482&lt;=VrefLow),"",ROUND(((C4483-VrefLow)*(2^REsolution))/(VrefHigh-VrefLow),0))</f>
        <v/>
      </c>
    </row>
    <row r="4484" spans="1:4" x14ac:dyDescent="0.25">
      <c r="A4484" s="2" t="str">
        <f>IF(A4483&gt;=2^I$9,"",A4483+1)</f>
        <v/>
      </c>
      <c r="D4484" s="4" t="str">
        <f>IF(OR(A4483&gt;=2^I$9,C4483&lt;=VrefLow),"",ROUND(((C4484-VrefLow)*(2^REsolution))/(VrefHigh-VrefLow),0))</f>
        <v/>
      </c>
    </row>
    <row r="4485" spans="1:4" x14ac:dyDescent="0.25">
      <c r="A4485" s="2" t="str">
        <f>IF(A4484&gt;=2^I$9,"",A4484+1)</f>
        <v/>
      </c>
      <c r="D4485" s="4" t="str">
        <f>IF(OR(A4484&gt;=2^I$9,C4484&lt;=VrefLow),"",ROUND(((C4485-VrefLow)*(2^REsolution))/(VrefHigh-VrefLow),0))</f>
        <v/>
      </c>
    </row>
    <row r="4486" spans="1:4" x14ac:dyDescent="0.25">
      <c r="A4486" s="2" t="str">
        <f>IF(A4485&gt;=2^I$9,"",A4485+1)</f>
        <v/>
      </c>
      <c r="D4486" s="4" t="str">
        <f>IF(OR(A4485&gt;=2^I$9,C4485&lt;=VrefLow),"",ROUND(((C4486-VrefLow)*(2^REsolution))/(VrefHigh-VrefLow),0))</f>
        <v/>
      </c>
    </row>
    <row r="4487" spans="1:4" x14ac:dyDescent="0.25">
      <c r="A4487" s="2" t="str">
        <f>IF(A4486&gt;=2^I$9,"",A4486+1)</f>
        <v/>
      </c>
      <c r="D4487" s="4" t="str">
        <f>IF(OR(A4486&gt;=2^I$9,C4486&lt;=VrefLow),"",ROUND(((C4487-VrefLow)*(2^REsolution))/(VrefHigh-VrefLow),0))</f>
        <v/>
      </c>
    </row>
    <row r="4488" spans="1:4" x14ac:dyDescent="0.25">
      <c r="A4488" s="2" t="str">
        <f>IF(A4487&gt;=2^I$9,"",A4487+1)</f>
        <v/>
      </c>
      <c r="D4488" s="4" t="str">
        <f>IF(OR(A4487&gt;=2^I$9,C4487&lt;=VrefLow),"",ROUND(((C4488-VrefLow)*(2^REsolution))/(VrefHigh-VrefLow),0))</f>
        <v/>
      </c>
    </row>
    <row r="4489" spans="1:4" x14ac:dyDescent="0.25">
      <c r="A4489" s="2" t="str">
        <f>IF(A4488&gt;=2^I$9,"",A4488+1)</f>
        <v/>
      </c>
      <c r="D4489" s="4" t="str">
        <f>IF(OR(A4488&gt;=2^I$9,C4488&lt;=VrefLow),"",ROUND(((C4489-VrefLow)*(2^REsolution))/(VrefHigh-VrefLow),0))</f>
        <v/>
      </c>
    </row>
    <row r="4490" spans="1:4" x14ac:dyDescent="0.25">
      <c r="A4490" s="2" t="str">
        <f>IF(A4489&gt;=2^I$9,"",A4489+1)</f>
        <v/>
      </c>
      <c r="D4490" s="4" t="str">
        <f>IF(OR(A4489&gt;=2^I$9,C4489&lt;=VrefLow),"",ROUND(((C4490-VrefLow)*(2^REsolution))/(VrefHigh-VrefLow),0))</f>
        <v/>
      </c>
    </row>
    <row r="4491" spans="1:4" x14ac:dyDescent="0.25">
      <c r="A4491" s="2" t="str">
        <f>IF(A4490&gt;=2^I$9,"",A4490+1)</f>
        <v/>
      </c>
      <c r="D4491" s="4" t="str">
        <f>IF(OR(A4490&gt;=2^I$9,C4490&lt;=VrefLow),"",ROUND(((C4491-VrefLow)*(2^REsolution))/(VrefHigh-VrefLow),0))</f>
        <v/>
      </c>
    </row>
    <row r="4492" spans="1:4" x14ac:dyDescent="0.25">
      <c r="A4492" s="2" t="str">
        <f>IF(A4491&gt;=2^I$9,"",A4491+1)</f>
        <v/>
      </c>
      <c r="D4492" s="4" t="str">
        <f>IF(OR(A4491&gt;=2^I$9,C4491&lt;=VrefLow),"",ROUND(((C4492-VrefLow)*(2^REsolution))/(VrefHigh-VrefLow),0))</f>
        <v/>
      </c>
    </row>
    <row r="4493" spans="1:4" x14ac:dyDescent="0.25">
      <c r="A4493" s="2" t="str">
        <f>IF(A4492&gt;=2^I$9,"",A4492+1)</f>
        <v/>
      </c>
      <c r="D4493" s="4" t="str">
        <f>IF(OR(A4492&gt;=2^I$9,C4492&lt;=VrefLow),"",ROUND(((C4493-VrefLow)*(2^REsolution))/(VrefHigh-VrefLow),0))</f>
        <v/>
      </c>
    </row>
    <row r="4494" spans="1:4" x14ac:dyDescent="0.25">
      <c r="A4494" s="2" t="str">
        <f>IF(A4493&gt;=2^I$9,"",A4493+1)</f>
        <v/>
      </c>
      <c r="D4494" s="4" t="str">
        <f>IF(OR(A4493&gt;=2^I$9,C4493&lt;=VrefLow),"",ROUND(((C4494-VrefLow)*(2^REsolution))/(VrefHigh-VrefLow),0))</f>
        <v/>
      </c>
    </row>
    <row r="4495" spans="1:4" x14ac:dyDescent="0.25">
      <c r="A4495" s="2" t="str">
        <f>IF(A4494&gt;=2^I$9,"",A4494+1)</f>
        <v/>
      </c>
      <c r="D4495" s="4" t="str">
        <f>IF(OR(A4494&gt;=2^I$9,C4494&lt;=VrefLow),"",ROUND(((C4495-VrefLow)*(2^REsolution))/(VrefHigh-VrefLow),0))</f>
        <v/>
      </c>
    </row>
    <row r="4496" spans="1:4" x14ac:dyDescent="0.25">
      <c r="A4496" s="2" t="str">
        <f>IF(A4495&gt;=2^I$9,"",A4495+1)</f>
        <v/>
      </c>
      <c r="D4496" s="4" t="str">
        <f>IF(OR(A4495&gt;=2^I$9,C4495&lt;=VrefLow),"",ROUND(((C4496-VrefLow)*(2^REsolution))/(VrefHigh-VrefLow),0))</f>
        <v/>
      </c>
    </row>
    <row r="4497" spans="1:4" x14ac:dyDescent="0.25">
      <c r="A4497" s="2" t="str">
        <f>IF(A4496&gt;=2^I$9,"",A4496+1)</f>
        <v/>
      </c>
      <c r="D4497" s="4" t="str">
        <f>IF(OR(A4496&gt;=2^I$9,C4496&lt;=VrefLow),"",ROUND(((C4497-VrefLow)*(2^REsolution))/(VrefHigh-VrefLow),0))</f>
        <v/>
      </c>
    </row>
    <row r="4498" spans="1:4" x14ac:dyDescent="0.25">
      <c r="A4498" s="2" t="str">
        <f>IF(A4497&gt;=2^I$9,"",A4497+1)</f>
        <v/>
      </c>
      <c r="D4498" s="4" t="str">
        <f>IF(OR(A4497&gt;=2^I$9,C4497&lt;=VrefLow),"",ROUND(((C4498-VrefLow)*(2^REsolution))/(VrefHigh-VrefLow),0))</f>
        <v/>
      </c>
    </row>
    <row r="4499" spans="1:4" x14ac:dyDescent="0.25">
      <c r="A4499" s="2" t="str">
        <f>IF(A4498&gt;=2^I$9,"",A4498+1)</f>
        <v/>
      </c>
      <c r="D4499" s="4" t="str">
        <f>IF(OR(A4498&gt;=2^I$9,C4498&lt;=VrefLow),"",ROUND(((C4499-VrefLow)*(2^REsolution))/(VrefHigh-VrefLow),0))</f>
        <v/>
      </c>
    </row>
    <row r="4500" spans="1:4" x14ac:dyDescent="0.25">
      <c r="A4500" s="2" t="str">
        <f>IF(A4499&gt;=2^I$9,"",A4499+1)</f>
        <v/>
      </c>
      <c r="D4500" s="4" t="str">
        <f>IF(OR(A4499&gt;=2^I$9,C4499&lt;=VrefLow),"",ROUND(((C4500-VrefLow)*(2^REsolution))/(VrefHigh-VrefLow),0))</f>
        <v/>
      </c>
    </row>
    <row r="4501" spans="1:4" x14ac:dyDescent="0.25">
      <c r="A4501" s="2" t="str">
        <f>IF(A4500&gt;=2^I$9,"",A4500+1)</f>
        <v/>
      </c>
      <c r="D4501" s="4" t="str">
        <f>IF(OR(A4500&gt;=2^I$9,C4500&lt;=VrefLow),"",ROUND(((C4501-VrefLow)*(2^REsolution))/(VrefHigh-VrefLow),0))</f>
        <v/>
      </c>
    </row>
    <row r="4502" spans="1:4" x14ac:dyDescent="0.25">
      <c r="A4502" s="2" t="str">
        <f>IF(A4501&gt;=2^I$9,"",A4501+1)</f>
        <v/>
      </c>
      <c r="D4502" s="4" t="str">
        <f>IF(OR(A4501&gt;=2^I$9,C4501&lt;=VrefLow),"",ROUND(((C4502-VrefLow)*(2^REsolution))/(VrefHigh-VrefLow),0))</f>
        <v/>
      </c>
    </row>
    <row r="4503" spans="1:4" x14ac:dyDescent="0.25">
      <c r="A4503" s="2" t="str">
        <f>IF(A4502&gt;=2^I$9,"",A4502+1)</f>
        <v/>
      </c>
      <c r="D4503" s="4" t="str">
        <f>IF(OR(A4502&gt;=2^I$9,C4502&lt;=VrefLow),"",ROUND(((C4503-VrefLow)*(2^REsolution))/(VrefHigh-VrefLow),0))</f>
        <v/>
      </c>
    </row>
    <row r="4504" spans="1:4" x14ac:dyDescent="0.25">
      <c r="A4504" s="2" t="str">
        <f>IF(A4503&gt;=2^I$9,"",A4503+1)</f>
        <v/>
      </c>
      <c r="D4504" s="4" t="str">
        <f>IF(OR(A4503&gt;=2^I$9,C4503&lt;=VrefLow),"",ROUND(((C4504-VrefLow)*(2^REsolution))/(VrefHigh-VrefLow),0))</f>
        <v/>
      </c>
    </row>
    <row r="4505" spans="1:4" x14ac:dyDescent="0.25">
      <c r="A4505" s="2" t="str">
        <f>IF(A4504&gt;=2^I$9,"",A4504+1)</f>
        <v/>
      </c>
      <c r="D4505" s="4" t="str">
        <f>IF(OR(A4504&gt;=2^I$9,C4504&lt;=VrefLow),"",ROUND(((C4505-VrefLow)*(2^REsolution))/(VrefHigh-VrefLow),0))</f>
        <v/>
      </c>
    </row>
    <row r="4506" spans="1:4" x14ac:dyDescent="0.25">
      <c r="A4506" s="2" t="str">
        <f>IF(A4505&gt;=2^I$9,"",A4505+1)</f>
        <v/>
      </c>
      <c r="D4506" s="4" t="str">
        <f>IF(OR(A4505&gt;=2^I$9,C4505&lt;=VrefLow),"",ROUND(((C4506-VrefLow)*(2^REsolution))/(VrefHigh-VrefLow),0))</f>
        <v/>
      </c>
    </row>
    <row r="4507" spans="1:4" x14ac:dyDescent="0.25">
      <c r="A4507" s="2" t="str">
        <f>IF(A4506&gt;=2^I$9,"",A4506+1)</f>
        <v/>
      </c>
      <c r="D4507" s="4" t="str">
        <f>IF(OR(A4506&gt;=2^I$9,C4506&lt;=VrefLow),"",ROUND(((C4507-VrefLow)*(2^REsolution))/(VrefHigh-VrefLow),0))</f>
        <v/>
      </c>
    </row>
    <row r="4508" spans="1:4" x14ac:dyDescent="0.25">
      <c r="A4508" s="2" t="str">
        <f>IF(A4507&gt;=2^I$9,"",A4507+1)</f>
        <v/>
      </c>
      <c r="D4508" s="4" t="str">
        <f>IF(OR(A4507&gt;=2^I$9,C4507&lt;=VrefLow),"",ROUND(((C4508-VrefLow)*(2^REsolution))/(VrefHigh-VrefLow),0))</f>
        <v/>
      </c>
    </row>
    <row r="4509" spans="1:4" x14ac:dyDescent="0.25">
      <c r="A4509" s="2" t="str">
        <f>IF(A4508&gt;=2^I$9,"",A4508+1)</f>
        <v/>
      </c>
      <c r="D4509" s="4" t="str">
        <f>IF(OR(A4508&gt;=2^I$9,C4508&lt;=VrefLow),"",ROUND(((C4509-VrefLow)*(2^REsolution))/(VrefHigh-VrefLow),0))</f>
        <v/>
      </c>
    </row>
    <row r="4510" spans="1:4" x14ac:dyDescent="0.25">
      <c r="A4510" s="2" t="str">
        <f>IF(A4509&gt;=2^I$9,"",A4509+1)</f>
        <v/>
      </c>
      <c r="D4510" s="4" t="str">
        <f>IF(OR(A4509&gt;=2^I$9,C4509&lt;=VrefLow),"",ROUND(((C4510-VrefLow)*(2^REsolution))/(VrefHigh-VrefLow),0))</f>
        <v/>
      </c>
    </row>
    <row r="4511" spans="1:4" x14ac:dyDescent="0.25">
      <c r="A4511" s="2" t="str">
        <f>IF(A4510&gt;=2^I$9,"",A4510+1)</f>
        <v/>
      </c>
      <c r="D4511" s="4" t="str">
        <f>IF(OR(A4510&gt;=2^I$9,C4510&lt;=VrefLow),"",ROUND(((C4511-VrefLow)*(2^REsolution))/(VrefHigh-VrefLow),0))</f>
        <v/>
      </c>
    </row>
    <row r="4512" spans="1:4" x14ac:dyDescent="0.25">
      <c r="A4512" s="2" t="str">
        <f>IF(A4511&gt;=2^I$9,"",A4511+1)</f>
        <v/>
      </c>
      <c r="D4512" s="4" t="str">
        <f>IF(OR(A4511&gt;=2^I$9,C4511&lt;=VrefLow),"",ROUND(((C4512-VrefLow)*(2^REsolution))/(VrefHigh-VrefLow),0))</f>
        <v/>
      </c>
    </row>
    <row r="4513" spans="1:4" x14ac:dyDescent="0.25">
      <c r="A4513" s="2" t="str">
        <f>IF(A4512&gt;=2^I$9,"",A4512+1)</f>
        <v/>
      </c>
      <c r="D4513" s="4" t="str">
        <f>IF(OR(A4512&gt;=2^I$9,C4512&lt;=VrefLow),"",ROUND(((C4513-VrefLow)*(2^REsolution))/(VrefHigh-VrefLow),0))</f>
        <v/>
      </c>
    </row>
    <row r="4514" spans="1:4" x14ac:dyDescent="0.25">
      <c r="A4514" s="2" t="str">
        <f>IF(A4513&gt;=2^I$9,"",A4513+1)</f>
        <v/>
      </c>
      <c r="D4514" s="4" t="str">
        <f>IF(OR(A4513&gt;=2^I$9,C4513&lt;=VrefLow),"",ROUND(((C4514-VrefLow)*(2^REsolution))/(VrefHigh-VrefLow),0))</f>
        <v/>
      </c>
    </row>
    <row r="4515" spans="1:4" x14ac:dyDescent="0.25">
      <c r="A4515" s="2" t="str">
        <f>IF(A4514&gt;=2^I$9,"",A4514+1)</f>
        <v/>
      </c>
      <c r="D4515" s="4" t="str">
        <f>IF(OR(A4514&gt;=2^I$9,C4514&lt;=VrefLow),"",ROUND(((C4515-VrefLow)*(2^REsolution))/(VrefHigh-VrefLow),0))</f>
        <v/>
      </c>
    </row>
    <row r="4516" spans="1:4" x14ac:dyDescent="0.25">
      <c r="A4516" s="2" t="str">
        <f>IF(A4515&gt;=2^I$9,"",A4515+1)</f>
        <v/>
      </c>
      <c r="D4516" s="4" t="str">
        <f>IF(OR(A4515&gt;=2^I$9,C4515&lt;=VrefLow),"",ROUND(((C4516-VrefLow)*(2^REsolution))/(VrefHigh-VrefLow),0))</f>
        <v/>
      </c>
    </row>
    <row r="4517" spans="1:4" x14ac:dyDescent="0.25">
      <c r="A4517" s="2" t="str">
        <f>IF(A4516&gt;=2^I$9,"",A4516+1)</f>
        <v/>
      </c>
      <c r="D4517" s="4" t="str">
        <f>IF(OR(A4516&gt;=2^I$9,C4516&lt;=VrefLow),"",ROUND(((C4517-VrefLow)*(2^REsolution))/(VrefHigh-VrefLow),0))</f>
        <v/>
      </c>
    </row>
    <row r="4518" spans="1:4" x14ac:dyDescent="0.25">
      <c r="A4518" s="2" t="str">
        <f>IF(A4517&gt;=2^I$9,"",A4517+1)</f>
        <v/>
      </c>
      <c r="D4518" s="4" t="str">
        <f>IF(OR(A4517&gt;=2^I$9,C4517&lt;=VrefLow),"",ROUND(((C4518-VrefLow)*(2^REsolution))/(VrefHigh-VrefLow),0))</f>
        <v/>
      </c>
    </row>
    <row r="4519" spans="1:4" x14ac:dyDescent="0.25">
      <c r="A4519" s="2" t="str">
        <f>IF(A4518&gt;=2^I$9,"",A4518+1)</f>
        <v/>
      </c>
      <c r="D4519" s="4" t="str">
        <f>IF(OR(A4518&gt;=2^I$9,C4518&lt;=VrefLow),"",ROUND(((C4519-VrefLow)*(2^REsolution))/(VrefHigh-VrefLow),0))</f>
        <v/>
      </c>
    </row>
    <row r="4520" spans="1:4" x14ac:dyDescent="0.25">
      <c r="A4520" s="2" t="str">
        <f>IF(A4519&gt;=2^I$9,"",A4519+1)</f>
        <v/>
      </c>
      <c r="D4520" s="4" t="str">
        <f>IF(OR(A4519&gt;=2^I$9,C4519&lt;=VrefLow),"",ROUND(((C4520-VrefLow)*(2^REsolution))/(VrefHigh-VrefLow),0))</f>
        <v/>
      </c>
    </row>
    <row r="4521" spans="1:4" x14ac:dyDescent="0.25">
      <c r="A4521" s="2" t="str">
        <f>IF(A4520&gt;=2^I$9,"",A4520+1)</f>
        <v/>
      </c>
      <c r="D4521" s="4" t="str">
        <f>IF(OR(A4520&gt;=2^I$9,C4520&lt;=VrefLow),"",ROUND(((C4521-VrefLow)*(2^REsolution))/(VrefHigh-VrefLow),0))</f>
        <v/>
      </c>
    </row>
    <row r="4522" spans="1:4" x14ac:dyDescent="0.25">
      <c r="A4522" s="2" t="str">
        <f>IF(A4521&gt;=2^I$9,"",A4521+1)</f>
        <v/>
      </c>
      <c r="D4522" s="4" t="str">
        <f>IF(OR(A4521&gt;=2^I$9,C4521&lt;=VrefLow),"",ROUND(((C4522-VrefLow)*(2^REsolution))/(VrefHigh-VrefLow),0))</f>
        <v/>
      </c>
    </row>
    <row r="4523" spans="1:4" x14ac:dyDescent="0.25">
      <c r="A4523" s="2" t="str">
        <f>IF(A4522&gt;=2^I$9,"",A4522+1)</f>
        <v/>
      </c>
      <c r="D4523" s="4" t="str">
        <f>IF(OR(A4522&gt;=2^I$9,C4522&lt;=VrefLow),"",ROUND(((C4523-VrefLow)*(2^REsolution))/(VrefHigh-VrefLow),0))</f>
        <v/>
      </c>
    </row>
    <row r="4524" spans="1:4" x14ac:dyDescent="0.25">
      <c r="A4524" s="2" t="str">
        <f>IF(A4523&gt;=2^I$9,"",A4523+1)</f>
        <v/>
      </c>
      <c r="D4524" s="4" t="str">
        <f>IF(OR(A4523&gt;=2^I$9,C4523&lt;=VrefLow),"",ROUND(((C4524-VrefLow)*(2^REsolution))/(VrefHigh-VrefLow),0))</f>
        <v/>
      </c>
    </row>
    <row r="4525" spans="1:4" x14ac:dyDescent="0.25">
      <c r="A4525" s="2" t="str">
        <f>IF(A4524&gt;=2^I$9,"",A4524+1)</f>
        <v/>
      </c>
      <c r="D4525" s="4" t="str">
        <f>IF(OR(A4524&gt;=2^I$9,C4524&lt;=VrefLow),"",ROUND(((C4525-VrefLow)*(2^REsolution))/(VrefHigh-VrefLow),0))</f>
        <v/>
      </c>
    </row>
    <row r="4526" spans="1:4" x14ac:dyDescent="0.25">
      <c r="A4526" s="2" t="str">
        <f>IF(A4525&gt;=2^I$9,"",A4525+1)</f>
        <v/>
      </c>
      <c r="D4526" s="4" t="str">
        <f>IF(OR(A4525&gt;=2^I$9,C4525&lt;=VrefLow),"",ROUND(((C4526-VrefLow)*(2^REsolution))/(VrefHigh-VrefLow),0))</f>
        <v/>
      </c>
    </row>
    <row r="4527" spans="1:4" x14ac:dyDescent="0.25">
      <c r="A4527" s="2" t="str">
        <f>IF(A4526&gt;=2^I$9,"",A4526+1)</f>
        <v/>
      </c>
      <c r="D4527" s="4" t="str">
        <f>IF(OR(A4526&gt;=2^I$9,C4526&lt;=VrefLow),"",ROUND(((C4527-VrefLow)*(2^REsolution))/(VrefHigh-VrefLow),0))</f>
        <v/>
      </c>
    </row>
    <row r="4528" spans="1:4" x14ac:dyDescent="0.25">
      <c r="A4528" s="2" t="str">
        <f>IF(A4527&gt;=2^I$9,"",A4527+1)</f>
        <v/>
      </c>
      <c r="D4528" s="4" t="str">
        <f>IF(OR(A4527&gt;=2^I$9,C4527&lt;=VrefLow),"",ROUND(((C4528-VrefLow)*(2^REsolution))/(VrefHigh-VrefLow),0))</f>
        <v/>
      </c>
    </row>
    <row r="4529" spans="1:4" x14ac:dyDescent="0.25">
      <c r="A4529" s="2" t="str">
        <f>IF(A4528&gt;=2^I$9,"",A4528+1)</f>
        <v/>
      </c>
      <c r="D4529" s="4" t="str">
        <f>IF(OR(A4528&gt;=2^I$9,C4528&lt;=VrefLow),"",ROUND(((C4529-VrefLow)*(2^REsolution))/(VrefHigh-VrefLow),0))</f>
        <v/>
      </c>
    </row>
    <row r="4530" spans="1:4" x14ac:dyDescent="0.25">
      <c r="A4530" s="2" t="str">
        <f>IF(A4529&gt;=2^I$9,"",A4529+1)</f>
        <v/>
      </c>
      <c r="D4530" s="4" t="str">
        <f>IF(OR(A4529&gt;=2^I$9,C4529&lt;=VrefLow),"",ROUND(((C4530-VrefLow)*(2^REsolution))/(VrefHigh-VrefLow),0))</f>
        <v/>
      </c>
    </row>
    <row r="4531" spans="1:4" x14ac:dyDescent="0.25">
      <c r="A4531" s="2" t="str">
        <f>IF(A4530&gt;=2^I$9,"",A4530+1)</f>
        <v/>
      </c>
      <c r="D4531" s="4" t="str">
        <f>IF(OR(A4530&gt;=2^I$9,C4530&lt;=VrefLow),"",ROUND(((C4531-VrefLow)*(2^REsolution))/(VrefHigh-VrefLow),0))</f>
        <v/>
      </c>
    </row>
    <row r="4532" spans="1:4" x14ac:dyDescent="0.25">
      <c r="A4532" s="2" t="str">
        <f>IF(A4531&gt;=2^I$9,"",A4531+1)</f>
        <v/>
      </c>
      <c r="D4532" s="4" t="str">
        <f>IF(OR(A4531&gt;=2^I$9,C4531&lt;=VrefLow),"",ROUND(((C4532-VrefLow)*(2^REsolution))/(VrefHigh-VrefLow),0))</f>
        <v/>
      </c>
    </row>
    <row r="4533" spans="1:4" x14ac:dyDescent="0.25">
      <c r="A4533" s="2" t="str">
        <f>IF(A4532&gt;=2^I$9,"",A4532+1)</f>
        <v/>
      </c>
      <c r="D4533" s="4" t="str">
        <f>IF(OR(A4532&gt;=2^I$9,C4532&lt;=VrefLow),"",ROUND(((C4533-VrefLow)*(2^REsolution))/(VrefHigh-VrefLow),0))</f>
        <v/>
      </c>
    </row>
    <row r="4534" spans="1:4" x14ac:dyDescent="0.25">
      <c r="A4534" s="2" t="str">
        <f>IF(A4533&gt;=2^I$9,"",A4533+1)</f>
        <v/>
      </c>
      <c r="D4534" s="4" t="str">
        <f>IF(OR(A4533&gt;=2^I$9,C4533&lt;=VrefLow),"",ROUND(((C4534-VrefLow)*(2^REsolution))/(VrefHigh-VrefLow),0))</f>
        <v/>
      </c>
    </row>
    <row r="4535" spans="1:4" x14ac:dyDescent="0.25">
      <c r="A4535" s="2" t="str">
        <f>IF(A4534&gt;=2^I$9,"",A4534+1)</f>
        <v/>
      </c>
      <c r="D4535" s="4" t="str">
        <f>IF(OR(A4534&gt;=2^I$9,C4534&lt;=VrefLow),"",ROUND(((C4535-VrefLow)*(2^REsolution))/(VrefHigh-VrefLow),0))</f>
        <v/>
      </c>
    </row>
    <row r="4536" spans="1:4" x14ac:dyDescent="0.25">
      <c r="A4536" s="2" t="str">
        <f>IF(A4535&gt;=2^I$9,"",A4535+1)</f>
        <v/>
      </c>
      <c r="D4536" s="4" t="str">
        <f>IF(OR(A4535&gt;=2^I$9,C4535&lt;=VrefLow),"",ROUND(((C4536-VrefLow)*(2^REsolution))/(VrefHigh-VrefLow),0))</f>
        <v/>
      </c>
    </row>
    <row r="4537" spans="1:4" x14ac:dyDescent="0.25">
      <c r="A4537" s="2" t="str">
        <f>IF(A4536&gt;=2^I$9,"",A4536+1)</f>
        <v/>
      </c>
      <c r="D4537" s="4" t="str">
        <f>IF(OR(A4536&gt;=2^I$9,C4536&lt;=VrefLow),"",ROUND(((C4537-VrefLow)*(2^REsolution))/(VrefHigh-VrefLow),0))</f>
        <v/>
      </c>
    </row>
    <row r="4538" spans="1:4" x14ac:dyDescent="0.25">
      <c r="A4538" s="2" t="str">
        <f>IF(A4537&gt;=2^I$9,"",A4537+1)</f>
        <v/>
      </c>
      <c r="D4538" s="4" t="str">
        <f>IF(OR(A4537&gt;=2^I$9,C4537&lt;=VrefLow),"",ROUND(((C4538-VrefLow)*(2^REsolution))/(VrefHigh-VrefLow),0))</f>
        <v/>
      </c>
    </row>
    <row r="4539" spans="1:4" x14ac:dyDescent="0.25">
      <c r="A4539" s="2" t="str">
        <f>IF(A4538&gt;=2^I$9,"",A4538+1)</f>
        <v/>
      </c>
      <c r="D4539" s="4" t="str">
        <f>IF(OR(A4538&gt;=2^I$9,C4538&lt;=VrefLow),"",ROUND(((C4539-VrefLow)*(2^REsolution))/(VrefHigh-VrefLow),0))</f>
        <v/>
      </c>
    </row>
    <row r="4540" spans="1:4" x14ac:dyDescent="0.25">
      <c r="A4540" s="2" t="str">
        <f>IF(A4539&gt;=2^I$9,"",A4539+1)</f>
        <v/>
      </c>
      <c r="D4540" s="4" t="str">
        <f>IF(OR(A4539&gt;=2^I$9,C4539&lt;=VrefLow),"",ROUND(((C4540-VrefLow)*(2^REsolution))/(VrefHigh-VrefLow),0))</f>
        <v/>
      </c>
    </row>
    <row r="4541" spans="1:4" x14ac:dyDescent="0.25">
      <c r="A4541" s="2" t="str">
        <f>IF(A4540&gt;=2^I$9,"",A4540+1)</f>
        <v/>
      </c>
      <c r="D4541" s="4" t="str">
        <f>IF(OR(A4540&gt;=2^I$9,C4540&lt;=VrefLow),"",ROUND(((C4541-VrefLow)*(2^REsolution))/(VrefHigh-VrefLow),0))</f>
        <v/>
      </c>
    </row>
    <row r="4542" spans="1:4" x14ac:dyDescent="0.25">
      <c r="A4542" s="2" t="str">
        <f>IF(A4541&gt;=2^I$9,"",A4541+1)</f>
        <v/>
      </c>
      <c r="D4542" s="4" t="str">
        <f>IF(OR(A4541&gt;=2^I$9,C4541&lt;=VrefLow),"",ROUND(((C4542-VrefLow)*(2^REsolution))/(VrefHigh-VrefLow),0))</f>
        <v/>
      </c>
    </row>
    <row r="4543" spans="1:4" x14ac:dyDescent="0.25">
      <c r="A4543" s="2" t="str">
        <f>IF(A4542&gt;=2^I$9,"",A4542+1)</f>
        <v/>
      </c>
      <c r="D4543" s="4" t="str">
        <f>IF(OR(A4542&gt;=2^I$9,C4542&lt;=VrefLow),"",ROUND(((C4543-VrefLow)*(2^REsolution))/(VrefHigh-VrefLow),0))</f>
        <v/>
      </c>
    </row>
    <row r="4544" spans="1:4" x14ac:dyDescent="0.25">
      <c r="A4544" s="2" t="str">
        <f>IF(A4543&gt;=2^I$9,"",A4543+1)</f>
        <v/>
      </c>
      <c r="D4544" s="4" t="str">
        <f>IF(OR(A4543&gt;=2^I$9,C4543&lt;=VrefLow),"",ROUND(((C4544-VrefLow)*(2^REsolution))/(VrefHigh-VrefLow),0))</f>
        <v/>
      </c>
    </row>
    <row r="4545" spans="1:4" x14ac:dyDescent="0.25">
      <c r="A4545" s="2" t="str">
        <f>IF(A4544&gt;=2^I$9,"",A4544+1)</f>
        <v/>
      </c>
      <c r="D4545" s="4" t="str">
        <f>IF(OR(A4544&gt;=2^I$9,C4544&lt;=VrefLow),"",ROUND(((C4545-VrefLow)*(2^REsolution))/(VrefHigh-VrefLow),0))</f>
        <v/>
      </c>
    </row>
    <row r="4546" spans="1:4" x14ac:dyDescent="0.25">
      <c r="A4546" s="2" t="str">
        <f>IF(A4545&gt;=2^I$9,"",A4545+1)</f>
        <v/>
      </c>
      <c r="D4546" s="4" t="str">
        <f>IF(OR(A4545&gt;=2^I$9,C4545&lt;=VrefLow),"",ROUND(((C4546-VrefLow)*(2^REsolution))/(VrefHigh-VrefLow),0))</f>
        <v/>
      </c>
    </row>
    <row r="4547" spans="1:4" x14ac:dyDescent="0.25">
      <c r="A4547" s="2" t="str">
        <f>IF(A4546&gt;=2^I$9,"",A4546+1)</f>
        <v/>
      </c>
      <c r="D4547" s="4" t="str">
        <f>IF(OR(A4546&gt;=2^I$9,C4546&lt;=VrefLow),"",ROUND(((C4547-VrefLow)*(2^REsolution))/(VrefHigh-VrefLow),0))</f>
        <v/>
      </c>
    </row>
    <row r="4548" spans="1:4" x14ac:dyDescent="0.25">
      <c r="A4548" s="2" t="str">
        <f>IF(A4547&gt;=2^I$9,"",A4547+1)</f>
        <v/>
      </c>
      <c r="D4548" s="4" t="str">
        <f>IF(OR(A4547&gt;=2^I$9,C4547&lt;=VrefLow),"",ROUND(((C4548-VrefLow)*(2^REsolution))/(VrefHigh-VrefLow),0))</f>
        <v/>
      </c>
    </row>
    <row r="4549" spans="1:4" x14ac:dyDescent="0.25">
      <c r="A4549" s="2" t="str">
        <f>IF(A4548&gt;=2^I$9,"",A4548+1)</f>
        <v/>
      </c>
      <c r="D4549" s="4" t="str">
        <f>IF(OR(A4548&gt;=2^I$9,C4548&lt;=VrefLow),"",ROUND(((C4549-VrefLow)*(2^REsolution))/(VrefHigh-VrefLow),0))</f>
        <v/>
      </c>
    </row>
    <row r="4550" spans="1:4" x14ac:dyDescent="0.25">
      <c r="A4550" s="2" t="str">
        <f>IF(A4549&gt;=2^I$9,"",A4549+1)</f>
        <v/>
      </c>
      <c r="D4550" s="4" t="str">
        <f>IF(OR(A4549&gt;=2^I$9,C4549&lt;=VrefLow),"",ROUND(((C4550-VrefLow)*(2^REsolution))/(VrefHigh-VrefLow),0))</f>
        <v/>
      </c>
    </row>
    <row r="4551" spans="1:4" x14ac:dyDescent="0.25">
      <c r="A4551" s="2" t="str">
        <f>IF(A4550&gt;=2^I$9,"",A4550+1)</f>
        <v/>
      </c>
      <c r="D4551" s="4" t="str">
        <f>IF(OR(A4550&gt;=2^I$9,C4550&lt;=VrefLow),"",ROUND(((C4551-VrefLow)*(2^REsolution))/(VrefHigh-VrefLow),0))</f>
        <v/>
      </c>
    </row>
    <row r="4552" spans="1:4" x14ac:dyDescent="0.25">
      <c r="A4552" s="2" t="str">
        <f>IF(A4551&gt;=2^I$9,"",A4551+1)</f>
        <v/>
      </c>
      <c r="D4552" s="4" t="str">
        <f>IF(OR(A4551&gt;=2^I$9,C4551&lt;=VrefLow),"",ROUND(((C4552-VrefLow)*(2^REsolution))/(VrefHigh-VrefLow),0))</f>
        <v/>
      </c>
    </row>
    <row r="4553" spans="1:4" x14ac:dyDescent="0.25">
      <c r="A4553" s="2" t="str">
        <f>IF(A4552&gt;=2^I$9,"",A4552+1)</f>
        <v/>
      </c>
      <c r="D4553" s="4" t="str">
        <f>IF(OR(A4552&gt;=2^I$9,C4552&lt;=VrefLow),"",ROUND(((C4553-VrefLow)*(2^REsolution))/(VrefHigh-VrefLow),0))</f>
        <v/>
      </c>
    </row>
    <row r="4554" spans="1:4" x14ac:dyDescent="0.25">
      <c r="A4554" s="2" t="str">
        <f>IF(A4553&gt;=2^I$9,"",A4553+1)</f>
        <v/>
      </c>
      <c r="D4554" s="4" t="str">
        <f>IF(OR(A4553&gt;=2^I$9,C4553&lt;=VrefLow),"",ROUND(((C4554-VrefLow)*(2^REsolution))/(VrefHigh-VrefLow),0))</f>
        <v/>
      </c>
    </row>
    <row r="4555" spans="1:4" x14ac:dyDescent="0.25">
      <c r="A4555" s="2" t="str">
        <f>IF(A4554&gt;=2^I$9,"",A4554+1)</f>
        <v/>
      </c>
      <c r="D4555" s="4" t="str">
        <f>IF(OR(A4554&gt;=2^I$9,C4554&lt;=VrefLow),"",ROUND(((C4555-VrefLow)*(2^REsolution))/(VrefHigh-VrefLow),0))</f>
        <v/>
      </c>
    </row>
    <row r="4556" spans="1:4" x14ac:dyDescent="0.25">
      <c r="A4556" s="2" t="str">
        <f>IF(A4555&gt;=2^I$9,"",A4555+1)</f>
        <v/>
      </c>
      <c r="D4556" s="4" t="str">
        <f>IF(OR(A4555&gt;=2^I$9,C4555&lt;=VrefLow),"",ROUND(((C4556-VrefLow)*(2^REsolution))/(VrefHigh-VrefLow),0))</f>
        <v/>
      </c>
    </row>
    <row r="4557" spans="1:4" x14ac:dyDescent="0.25">
      <c r="A4557" s="2" t="str">
        <f>IF(A4556&gt;=2^I$9,"",A4556+1)</f>
        <v/>
      </c>
      <c r="D4557" s="4" t="str">
        <f>IF(OR(A4556&gt;=2^I$9,C4556&lt;=VrefLow),"",ROUND(((C4557-VrefLow)*(2^REsolution))/(VrefHigh-VrefLow),0))</f>
        <v/>
      </c>
    </row>
    <row r="4558" spans="1:4" x14ac:dyDescent="0.25">
      <c r="A4558" s="2" t="str">
        <f>IF(A4557&gt;=2^I$9,"",A4557+1)</f>
        <v/>
      </c>
      <c r="D4558" s="4" t="str">
        <f>IF(OR(A4557&gt;=2^I$9,C4557&lt;=VrefLow),"",ROUND(((C4558-VrefLow)*(2^REsolution))/(VrefHigh-VrefLow),0))</f>
        <v/>
      </c>
    </row>
    <row r="4559" spans="1:4" x14ac:dyDescent="0.25">
      <c r="A4559" s="2" t="str">
        <f>IF(A4558&gt;=2^I$9,"",A4558+1)</f>
        <v/>
      </c>
      <c r="D4559" s="4" t="str">
        <f>IF(OR(A4558&gt;=2^I$9,C4558&lt;=VrefLow),"",ROUND(((C4559-VrefLow)*(2^REsolution))/(VrefHigh-VrefLow),0))</f>
        <v/>
      </c>
    </row>
    <row r="4560" spans="1:4" x14ac:dyDescent="0.25">
      <c r="A4560" s="2" t="str">
        <f>IF(A4559&gt;=2^I$9,"",A4559+1)</f>
        <v/>
      </c>
      <c r="D4560" s="4" t="str">
        <f>IF(OR(A4559&gt;=2^I$9,C4559&lt;=VrefLow),"",ROUND(((C4560-VrefLow)*(2^REsolution))/(VrefHigh-VrefLow),0))</f>
        <v/>
      </c>
    </row>
    <row r="4561" spans="1:4" x14ac:dyDescent="0.25">
      <c r="A4561" s="2" t="str">
        <f>IF(A4560&gt;=2^I$9,"",A4560+1)</f>
        <v/>
      </c>
      <c r="D4561" s="4" t="str">
        <f>IF(OR(A4560&gt;=2^I$9,C4560&lt;=VrefLow),"",ROUND(((C4561-VrefLow)*(2^REsolution))/(VrefHigh-VrefLow),0))</f>
        <v/>
      </c>
    </row>
    <row r="4562" spans="1:4" x14ac:dyDescent="0.25">
      <c r="A4562" s="2" t="str">
        <f>IF(A4561&gt;=2^I$9,"",A4561+1)</f>
        <v/>
      </c>
      <c r="D4562" s="4" t="str">
        <f>IF(OR(A4561&gt;=2^I$9,C4561&lt;=VrefLow),"",ROUND(((C4562-VrefLow)*(2^REsolution))/(VrefHigh-VrefLow),0))</f>
        <v/>
      </c>
    </row>
    <row r="4563" spans="1:4" x14ac:dyDescent="0.25">
      <c r="A4563" s="2" t="str">
        <f>IF(A4562&gt;=2^I$9,"",A4562+1)</f>
        <v/>
      </c>
      <c r="D4563" s="4" t="str">
        <f>IF(OR(A4562&gt;=2^I$9,C4562&lt;=VrefLow),"",ROUND(((C4563-VrefLow)*(2^REsolution))/(VrefHigh-VrefLow),0))</f>
        <v/>
      </c>
    </row>
    <row r="4564" spans="1:4" x14ac:dyDescent="0.25">
      <c r="A4564" s="2" t="str">
        <f>IF(A4563&gt;=2^I$9,"",A4563+1)</f>
        <v/>
      </c>
      <c r="D4564" s="4" t="str">
        <f>IF(OR(A4563&gt;=2^I$9,C4563&lt;=VrefLow),"",ROUND(((C4564-VrefLow)*(2^REsolution))/(VrefHigh-VrefLow),0))</f>
        <v/>
      </c>
    </row>
    <row r="4565" spans="1:4" x14ac:dyDescent="0.25">
      <c r="A4565" s="2" t="str">
        <f>IF(A4564&gt;=2^I$9,"",A4564+1)</f>
        <v/>
      </c>
      <c r="D4565" s="4" t="str">
        <f>IF(OR(A4564&gt;=2^I$9,C4564&lt;=VrefLow),"",ROUND(((C4565-VrefLow)*(2^REsolution))/(VrefHigh-VrefLow),0))</f>
        <v/>
      </c>
    </row>
    <row r="4566" spans="1:4" x14ac:dyDescent="0.25">
      <c r="A4566" s="2" t="str">
        <f>IF(A4565&gt;=2^I$9,"",A4565+1)</f>
        <v/>
      </c>
      <c r="D4566" s="4" t="str">
        <f>IF(OR(A4565&gt;=2^I$9,C4565&lt;=VrefLow),"",ROUND(((C4566-VrefLow)*(2^REsolution))/(VrefHigh-VrefLow),0))</f>
        <v/>
      </c>
    </row>
    <row r="4567" spans="1:4" x14ac:dyDescent="0.25">
      <c r="A4567" s="2" t="str">
        <f>IF(A4566&gt;=2^I$9,"",A4566+1)</f>
        <v/>
      </c>
      <c r="D4567" s="4" t="str">
        <f>IF(OR(A4566&gt;=2^I$9,C4566&lt;=VrefLow),"",ROUND(((C4567-VrefLow)*(2^REsolution))/(VrefHigh-VrefLow),0))</f>
        <v/>
      </c>
    </row>
    <row r="4568" spans="1:4" x14ac:dyDescent="0.25">
      <c r="A4568" s="2" t="str">
        <f>IF(A4567&gt;=2^I$9,"",A4567+1)</f>
        <v/>
      </c>
      <c r="D4568" s="4" t="str">
        <f>IF(OR(A4567&gt;=2^I$9,C4567&lt;=VrefLow),"",ROUND(((C4568-VrefLow)*(2^REsolution))/(VrefHigh-VrefLow),0))</f>
        <v/>
      </c>
    </row>
    <row r="4569" spans="1:4" x14ac:dyDescent="0.25">
      <c r="A4569" s="2" t="str">
        <f>IF(A4568&gt;=2^I$9,"",A4568+1)</f>
        <v/>
      </c>
      <c r="D4569" s="4" t="str">
        <f>IF(OR(A4568&gt;=2^I$9,C4568&lt;=VrefLow),"",ROUND(((C4569-VrefLow)*(2^REsolution))/(VrefHigh-VrefLow),0))</f>
        <v/>
      </c>
    </row>
    <row r="4570" spans="1:4" x14ac:dyDescent="0.25">
      <c r="A4570" s="2" t="str">
        <f>IF(A4569&gt;=2^I$9,"",A4569+1)</f>
        <v/>
      </c>
      <c r="D4570" s="4" t="str">
        <f>IF(OR(A4569&gt;=2^I$9,C4569&lt;=VrefLow),"",ROUND(((C4570-VrefLow)*(2^REsolution))/(VrefHigh-VrefLow),0))</f>
        <v/>
      </c>
    </row>
    <row r="4571" spans="1:4" x14ac:dyDescent="0.25">
      <c r="A4571" s="2" t="str">
        <f>IF(A4570&gt;=2^I$9,"",A4570+1)</f>
        <v/>
      </c>
      <c r="D4571" s="4" t="str">
        <f>IF(OR(A4570&gt;=2^I$9,C4570&lt;=VrefLow),"",ROUND(((C4571-VrefLow)*(2^REsolution))/(VrefHigh-VrefLow),0))</f>
        <v/>
      </c>
    </row>
    <row r="4572" spans="1:4" x14ac:dyDescent="0.25">
      <c r="A4572" s="2" t="str">
        <f>IF(A4571&gt;=2^I$9,"",A4571+1)</f>
        <v/>
      </c>
      <c r="D4572" s="4" t="str">
        <f>IF(OR(A4571&gt;=2^I$9,C4571&lt;=VrefLow),"",ROUND(((C4572-VrefLow)*(2^REsolution))/(VrefHigh-VrefLow),0))</f>
        <v/>
      </c>
    </row>
    <row r="4573" spans="1:4" x14ac:dyDescent="0.25">
      <c r="A4573" s="2" t="str">
        <f>IF(A4572&gt;=2^I$9,"",A4572+1)</f>
        <v/>
      </c>
      <c r="D4573" s="4" t="str">
        <f>IF(OR(A4572&gt;=2^I$9,C4572&lt;=VrefLow),"",ROUND(((C4573-VrefLow)*(2^REsolution))/(VrefHigh-VrefLow),0))</f>
        <v/>
      </c>
    </row>
    <row r="4574" spans="1:4" x14ac:dyDescent="0.25">
      <c r="A4574" s="2" t="str">
        <f>IF(A4573&gt;=2^I$9,"",A4573+1)</f>
        <v/>
      </c>
      <c r="D4574" s="4" t="str">
        <f>IF(OR(A4573&gt;=2^I$9,C4573&lt;=VrefLow),"",ROUND(((C4574-VrefLow)*(2^REsolution))/(VrefHigh-VrefLow),0))</f>
        <v/>
      </c>
    </row>
    <row r="4575" spans="1:4" x14ac:dyDescent="0.25">
      <c r="A4575" s="2" t="str">
        <f>IF(A4574&gt;=2^I$9,"",A4574+1)</f>
        <v/>
      </c>
      <c r="D4575" s="4" t="str">
        <f>IF(OR(A4574&gt;=2^I$9,C4574&lt;=VrefLow),"",ROUND(((C4575-VrefLow)*(2^REsolution))/(VrefHigh-VrefLow),0))</f>
        <v/>
      </c>
    </row>
    <row r="4576" spans="1:4" x14ac:dyDescent="0.25">
      <c r="A4576" s="2" t="str">
        <f>IF(A4575&gt;=2^I$9,"",A4575+1)</f>
        <v/>
      </c>
      <c r="D4576" s="4" t="str">
        <f>IF(OR(A4575&gt;=2^I$9,C4575&lt;=VrefLow),"",ROUND(((C4576-VrefLow)*(2^REsolution))/(VrefHigh-VrefLow),0))</f>
        <v/>
      </c>
    </row>
    <row r="4577" spans="1:4" x14ac:dyDescent="0.25">
      <c r="A4577" s="2" t="str">
        <f>IF(A4576&gt;=2^I$9,"",A4576+1)</f>
        <v/>
      </c>
      <c r="D4577" s="4" t="str">
        <f>IF(OR(A4576&gt;=2^I$9,C4576&lt;=VrefLow),"",ROUND(((C4577-VrefLow)*(2^REsolution))/(VrefHigh-VrefLow),0))</f>
        <v/>
      </c>
    </row>
    <row r="4578" spans="1:4" x14ac:dyDescent="0.25">
      <c r="A4578" s="2" t="str">
        <f>IF(A4577&gt;=2^I$9,"",A4577+1)</f>
        <v/>
      </c>
      <c r="D4578" s="4" t="str">
        <f>IF(OR(A4577&gt;=2^I$9,C4577&lt;=VrefLow),"",ROUND(((C4578-VrefLow)*(2^REsolution))/(VrefHigh-VrefLow),0))</f>
        <v/>
      </c>
    </row>
    <row r="4579" spans="1:4" x14ac:dyDescent="0.25">
      <c r="A4579" s="2" t="str">
        <f>IF(A4578&gt;=2^I$9,"",A4578+1)</f>
        <v/>
      </c>
      <c r="D4579" s="4" t="str">
        <f>IF(OR(A4578&gt;=2^I$9,C4578&lt;=VrefLow),"",ROUND(((C4579-VrefLow)*(2^REsolution))/(VrefHigh-VrefLow),0))</f>
        <v/>
      </c>
    </row>
    <row r="4580" spans="1:4" x14ac:dyDescent="0.25">
      <c r="A4580" s="2" t="str">
        <f>IF(A4579&gt;=2^I$9,"",A4579+1)</f>
        <v/>
      </c>
      <c r="D4580" s="4" t="str">
        <f>IF(OR(A4579&gt;=2^I$9,C4579&lt;=VrefLow),"",ROUND(((C4580-VrefLow)*(2^REsolution))/(VrefHigh-VrefLow),0))</f>
        <v/>
      </c>
    </row>
    <row r="4581" spans="1:4" x14ac:dyDescent="0.25">
      <c r="A4581" s="2" t="str">
        <f>IF(A4580&gt;=2^I$9,"",A4580+1)</f>
        <v/>
      </c>
      <c r="D4581" s="4" t="str">
        <f>IF(OR(A4580&gt;=2^I$9,C4580&lt;=VrefLow),"",ROUND(((C4581-VrefLow)*(2^REsolution))/(VrefHigh-VrefLow),0))</f>
        <v/>
      </c>
    </row>
    <row r="4582" spans="1:4" x14ac:dyDescent="0.25">
      <c r="A4582" s="2" t="str">
        <f>IF(A4581&gt;=2^I$9,"",A4581+1)</f>
        <v/>
      </c>
      <c r="D4582" s="4" t="str">
        <f>IF(OR(A4581&gt;=2^I$9,C4581&lt;=VrefLow),"",ROUND(((C4582-VrefLow)*(2^REsolution))/(VrefHigh-VrefLow),0))</f>
        <v/>
      </c>
    </row>
    <row r="4583" spans="1:4" x14ac:dyDescent="0.25">
      <c r="A4583" s="2" t="str">
        <f>IF(A4582&gt;=2^I$9,"",A4582+1)</f>
        <v/>
      </c>
      <c r="D4583" s="4" t="str">
        <f>IF(OR(A4582&gt;=2^I$9,C4582&lt;=VrefLow),"",ROUND(((C4583-VrefLow)*(2^REsolution))/(VrefHigh-VrefLow),0))</f>
        <v/>
      </c>
    </row>
    <row r="4584" spans="1:4" x14ac:dyDescent="0.25">
      <c r="A4584" s="2" t="str">
        <f>IF(A4583&gt;=2^I$9,"",A4583+1)</f>
        <v/>
      </c>
      <c r="D4584" s="4" t="str">
        <f>IF(OR(A4583&gt;=2^I$9,C4583&lt;=VrefLow),"",ROUND(((C4584-VrefLow)*(2^REsolution))/(VrefHigh-VrefLow),0))</f>
        <v/>
      </c>
    </row>
    <row r="4585" spans="1:4" x14ac:dyDescent="0.25">
      <c r="A4585" s="2" t="str">
        <f>IF(A4584&gt;=2^I$9,"",A4584+1)</f>
        <v/>
      </c>
      <c r="D4585" s="4" t="str">
        <f>IF(OR(A4584&gt;=2^I$9,C4584&lt;=VrefLow),"",ROUND(((C4585-VrefLow)*(2^REsolution))/(VrefHigh-VrefLow),0))</f>
        <v/>
      </c>
    </row>
    <row r="4586" spans="1:4" x14ac:dyDescent="0.25">
      <c r="A4586" s="2" t="str">
        <f>IF(A4585&gt;=2^I$9,"",A4585+1)</f>
        <v/>
      </c>
      <c r="D4586" s="4" t="str">
        <f>IF(OR(A4585&gt;=2^I$9,C4585&lt;=VrefLow),"",ROUND(((C4586-VrefLow)*(2^REsolution))/(VrefHigh-VrefLow),0))</f>
        <v/>
      </c>
    </row>
    <row r="4587" spans="1:4" x14ac:dyDescent="0.25">
      <c r="A4587" s="2" t="str">
        <f>IF(A4586&gt;=2^I$9,"",A4586+1)</f>
        <v/>
      </c>
      <c r="D4587" s="4" t="str">
        <f>IF(OR(A4586&gt;=2^I$9,C4586&lt;=VrefLow),"",ROUND(((C4587-VrefLow)*(2^REsolution))/(VrefHigh-VrefLow),0))</f>
        <v/>
      </c>
    </row>
    <row r="4588" spans="1:4" x14ac:dyDescent="0.25">
      <c r="A4588" s="2" t="str">
        <f>IF(A4587&gt;=2^I$9,"",A4587+1)</f>
        <v/>
      </c>
      <c r="D4588" s="4" t="str">
        <f>IF(OR(A4587&gt;=2^I$9,C4587&lt;=VrefLow),"",ROUND(((C4588-VrefLow)*(2^REsolution))/(VrefHigh-VrefLow),0))</f>
        <v/>
      </c>
    </row>
    <row r="4589" spans="1:4" x14ac:dyDescent="0.25">
      <c r="A4589" s="2" t="str">
        <f>IF(A4588&gt;=2^I$9,"",A4588+1)</f>
        <v/>
      </c>
      <c r="D4589" s="4" t="str">
        <f>IF(OR(A4588&gt;=2^I$9,C4588&lt;=VrefLow),"",ROUND(((C4589-VrefLow)*(2^REsolution))/(VrefHigh-VrefLow),0))</f>
        <v/>
      </c>
    </row>
    <row r="4590" spans="1:4" x14ac:dyDescent="0.25">
      <c r="A4590" s="2" t="str">
        <f>IF(A4589&gt;=2^I$9,"",A4589+1)</f>
        <v/>
      </c>
      <c r="D4590" s="4" t="str">
        <f>IF(OR(A4589&gt;=2^I$9,C4589&lt;=VrefLow),"",ROUND(((C4590-VrefLow)*(2^REsolution))/(VrefHigh-VrefLow),0))</f>
        <v/>
      </c>
    </row>
    <row r="4591" spans="1:4" x14ac:dyDescent="0.25">
      <c r="A4591" s="2" t="str">
        <f>IF(A4590&gt;=2^I$9,"",A4590+1)</f>
        <v/>
      </c>
      <c r="D4591" s="4" t="str">
        <f>IF(OR(A4590&gt;=2^I$9,C4590&lt;=VrefLow),"",ROUND(((C4591-VrefLow)*(2^REsolution))/(VrefHigh-VrefLow),0))</f>
        <v/>
      </c>
    </row>
    <row r="4592" spans="1:4" x14ac:dyDescent="0.25">
      <c r="A4592" s="2" t="str">
        <f>IF(A4591&gt;=2^I$9,"",A4591+1)</f>
        <v/>
      </c>
      <c r="D4592" s="4" t="str">
        <f>IF(OR(A4591&gt;=2^I$9,C4591&lt;=VrefLow),"",ROUND(((C4592-VrefLow)*(2^REsolution))/(VrefHigh-VrefLow),0))</f>
        <v/>
      </c>
    </row>
    <row r="4593" spans="1:4" x14ac:dyDescent="0.25">
      <c r="A4593" s="2" t="str">
        <f>IF(A4592&gt;=2^I$9,"",A4592+1)</f>
        <v/>
      </c>
      <c r="D4593" s="4" t="str">
        <f>IF(OR(A4592&gt;=2^I$9,C4592&lt;=VrefLow),"",ROUND(((C4593-VrefLow)*(2^REsolution))/(VrefHigh-VrefLow),0))</f>
        <v/>
      </c>
    </row>
    <row r="4594" spans="1:4" x14ac:dyDescent="0.25">
      <c r="A4594" s="2" t="str">
        <f>IF(A4593&gt;=2^I$9,"",A4593+1)</f>
        <v/>
      </c>
      <c r="D4594" s="4" t="str">
        <f>IF(OR(A4593&gt;=2^I$9,C4593&lt;=VrefLow),"",ROUND(((C4594-VrefLow)*(2^REsolution))/(VrefHigh-VrefLow),0))</f>
        <v/>
      </c>
    </row>
    <row r="4595" spans="1:4" x14ac:dyDescent="0.25">
      <c r="A4595" s="2" t="str">
        <f>IF(A4594&gt;=2^I$9,"",A4594+1)</f>
        <v/>
      </c>
      <c r="D4595" s="4" t="str">
        <f>IF(OR(A4594&gt;=2^I$9,C4594&lt;=VrefLow),"",ROUND(((C4595-VrefLow)*(2^REsolution))/(VrefHigh-VrefLow),0))</f>
        <v/>
      </c>
    </row>
    <row r="4596" spans="1:4" x14ac:dyDescent="0.25">
      <c r="A4596" s="2" t="str">
        <f>IF(A4595&gt;=2^I$9,"",A4595+1)</f>
        <v/>
      </c>
      <c r="D4596" s="4" t="str">
        <f>IF(OR(A4595&gt;=2^I$9,C4595&lt;=VrefLow),"",ROUND(((C4596-VrefLow)*(2^REsolution))/(VrefHigh-VrefLow),0))</f>
        <v/>
      </c>
    </row>
    <row r="4597" spans="1:4" x14ac:dyDescent="0.25">
      <c r="A4597" s="2" t="str">
        <f>IF(A4596&gt;=2^I$9,"",A4596+1)</f>
        <v/>
      </c>
      <c r="D4597" s="4" t="str">
        <f>IF(OR(A4596&gt;=2^I$9,C4596&lt;=VrefLow),"",ROUND(((C4597-VrefLow)*(2^REsolution))/(VrefHigh-VrefLow),0))</f>
        <v/>
      </c>
    </row>
    <row r="4598" spans="1:4" x14ac:dyDescent="0.25">
      <c r="A4598" s="2" t="str">
        <f>IF(A4597&gt;=2^I$9,"",A4597+1)</f>
        <v/>
      </c>
      <c r="D4598" s="4" t="str">
        <f>IF(OR(A4597&gt;=2^I$9,C4597&lt;=VrefLow),"",ROUND(((C4598-VrefLow)*(2^REsolution))/(VrefHigh-VrefLow),0))</f>
        <v/>
      </c>
    </row>
    <row r="4599" spans="1:4" x14ac:dyDescent="0.25">
      <c r="A4599" s="2" t="str">
        <f>IF(A4598&gt;=2^I$9,"",A4598+1)</f>
        <v/>
      </c>
      <c r="D4599" s="4" t="str">
        <f>IF(OR(A4598&gt;=2^I$9,C4598&lt;=VrefLow),"",ROUND(((C4599-VrefLow)*(2^REsolution))/(VrefHigh-VrefLow),0))</f>
        <v/>
      </c>
    </row>
    <row r="4600" spans="1:4" x14ac:dyDescent="0.25">
      <c r="A4600" s="2" t="str">
        <f>IF(A4599&gt;=2^I$9,"",A4599+1)</f>
        <v/>
      </c>
      <c r="D4600" s="4" t="str">
        <f>IF(OR(A4599&gt;=2^I$9,C4599&lt;=VrefLow),"",ROUND(((C4600-VrefLow)*(2^REsolution))/(VrefHigh-VrefLow),0))</f>
        <v/>
      </c>
    </row>
    <row r="4601" spans="1:4" x14ac:dyDescent="0.25">
      <c r="A4601" s="2" t="str">
        <f>IF(A4600&gt;=2^I$9,"",A4600+1)</f>
        <v/>
      </c>
      <c r="D4601" s="4" t="str">
        <f>IF(OR(A4600&gt;=2^I$9,C4600&lt;=VrefLow),"",ROUND(((C4601-VrefLow)*(2^REsolution))/(VrefHigh-VrefLow),0))</f>
        <v/>
      </c>
    </row>
    <row r="4602" spans="1:4" x14ac:dyDescent="0.25">
      <c r="A4602" s="2" t="str">
        <f>IF(A4601&gt;=2^I$9,"",A4601+1)</f>
        <v/>
      </c>
      <c r="D4602" s="4" t="str">
        <f>IF(OR(A4601&gt;=2^I$9,C4601&lt;=VrefLow),"",ROUND(((C4602-VrefLow)*(2^REsolution))/(VrefHigh-VrefLow),0))</f>
        <v/>
      </c>
    </row>
    <row r="4603" spans="1:4" x14ac:dyDescent="0.25">
      <c r="A4603" s="2" t="str">
        <f>IF(A4602&gt;=2^I$9,"",A4602+1)</f>
        <v/>
      </c>
      <c r="D4603" s="4" t="str">
        <f>IF(OR(A4602&gt;=2^I$9,C4602&lt;=VrefLow),"",ROUND(((C4603-VrefLow)*(2^REsolution))/(VrefHigh-VrefLow),0))</f>
        <v/>
      </c>
    </row>
    <row r="4604" spans="1:4" x14ac:dyDescent="0.25">
      <c r="A4604" s="2" t="str">
        <f>IF(A4603&gt;=2^I$9,"",A4603+1)</f>
        <v/>
      </c>
      <c r="D4604" s="4" t="str">
        <f>IF(OR(A4603&gt;=2^I$9,C4603&lt;=VrefLow),"",ROUND(((C4604-VrefLow)*(2^REsolution))/(VrefHigh-VrefLow),0))</f>
        <v/>
      </c>
    </row>
    <row r="4605" spans="1:4" x14ac:dyDescent="0.25">
      <c r="A4605" s="2" t="str">
        <f>IF(A4604&gt;=2^I$9,"",A4604+1)</f>
        <v/>
      </c>
      <c r="D4605" s="4" t="str">
        <f>IF(OR(A4604&gt;=2^I$9,C4604&lt;=VrefLow),"",ROUND(((C4605-VrefLow)*(2^REsolution))/(VrefHigh-VrefLow),0))</f>
        <v/>
      </c>
    </row>
    <row r="4606" spans="1:4" x14ac:dyDescent="0.25">
      <c r="A4606" s="2" t="str">
        <f>IF(A4605&gt;=2^I$9,"",A4605+1)</f>
        <v/>
      </c>
      <c r="D4606" s="4" t="str">
        <f>IF(OR(A4605&gt;=2^I$9,C4605&lt;=VrefLow),"",ROUND(((C4606-VrefLow)*(2^REsolution))/(VrefHigh-VrefLow),0))</f>
        <v/>
      </c>
    </row>
    <row r="4607" spans="1:4" x14ac:dyDescent="0.25">
      <c r="A4607" s="2" t="str">
        <f>IF(A4606&gt;=2^I$9,"",A4606+1)</f>
        <v/>
      </c>
      <c r="D4607" s="4" t="str">
        <f>IF(OR(A4606&gt;=2^I$9,C4606&lt;=VrefLow),"",ROUND(((C4607-VrefLow)*(2^REsolution))/(VrefHigh-VrefLow),0))</f>
        <v/>
      </c>
    </row>
    <row r="4608" spans="1:4" x14ac:dyDescent="0.25">
      <c r="A4608" s="2" t="str">
        <f>IF(A4607&gt;=2^I$9,"",A4607+1)</f>
        <v/>
      </c>
      <c r="D4608" s="4" t="str">
        <f>IF(OR(A4607&gt;=2^I$9,C4607&lt;=VrefLow),"",ROUND(((C4608-VrefLow)*(2^REsolution))/(VrefHigh-VrefLow),0))</f>
        <v/>
      </c>
    </row>
    <row r="4609" spans="1:4" x14ac:dyDescent="0.25">
      <c r="A4609" s="2" t="str">
        <f>IF(A4608&gt;=2^I$9,"",A4608+1)</f>
        <v/>
      </c>
      <c r="D4609" s="4" t="str">
        <f>IF(OR(A4608&gt;=2^I$9,C4608&lt;=VrefLow),"",ROUND(((C4609-VrefLow)*(2^REsolution))/(VrefHigh-VrefLow),0))</f>
        <v/>
      </c>
    </row>
    <row r="4610" spans="1:4" x14ac:dyDescent="0.25">
      <c r="A4610" s="2" t="str">
        <f>IF(A4609&gt;=2^I$9,"",A4609+1)</f>
        <v/>
      </c>
      <c r="D4610" s="4" t="str">
        <f>IF(OR(A4609&gt;=2^I$9,C4609&lt;=VrefLow),"",ROUND(((C4610-VrefLow)*(2^REsolution))/(VrefHigh-VrefLow),0))</f>
        <v/>
      </c>
    </row>
    <row r="4611" spans="1:4" x14ac:dyDescent="0.25">
      <c r="A4611" s="2" t="str">
        <f>IF(A4610&gt;=2^I$9,"",A4610+1)</f>
        <v/>
      </c>
      <c r="D4611" s="4" t="str">
        <f>IF(OR(A4610&gt;=2^I$9,C4610&lt;=VrefLow),"",ROUND(((C4611-VrefLow)*(2^REsolution))/(VrefHigh-VrefLow),0))</f>
        <v/>
      </c>
    </row>
    <row r="4612" spans="1:4" x14ac:dyDescent="0.25">
      <c r="A4612" s="2" t="str">
        <f>IF(A4611&gt;=2^I$9,"",A4611+1)</f>
        <v/>
      </c>
      <c r="D4612" s="4" t="str">
        <f>IF(OR(A4611&gt;=2^I$9,C4611&lt;=VrefLow),"",ROUND(((C4612-VrefLow)*(2^REsolution))/(VrefHigh-VrefLow),0))</f>
        <v/>
      </c>
    </row>
    <row r="4613" spans="1:4" x14ac:dyDescent="0.25">
      <c r="A4613" s="2" t="str">
        <f>IF(A4612&gt;=2^I$9,"",A4612+1)</f>
        <v/>
      </c>
      <c r="D4613" s="4" t="str">
        <f>IF(OR(A4612&gt;=2^I$9,C4612&lt;=VrefLow),"",ROUND(((C4613-VrefLow)*(2^REsolution))/(VrefHigh-VrefLow),0))</f>
        <v/>
      </c>
    </row>
    <row r="4614" spans="1:4" x14ac:dyDescent="0.25">
      <c r="A4614" s="2" t="str">
        <f>IF(A4613&gt;=2^I$9,"",A4613+1)</f>
        <v/>
      </c>
      <c r="D4614" s="4" t="str">
        <f>IF(OR(A4613&gt;=2^I$9,C4613&lt;=VrefLow),"",ROUND(((C4614-VrefLow)*(2^REsolution))/(VrefHigh-VrefLow),0))</f>
        <v/>
      </c>
    </row>
    <row r="4615" spans="1:4" x14ac:dyDescent="0.25">
      <c r="A4615" s="2" t="str">
        <f>IF(A4614&gt;=2^I$9,"",A4614+1)</f>
        <v/>
      </c>
      <c r="D4615" s="4" t="str">
        <f>IF(OR(A4614&gt;=2^I$9,C4614&lt;=VrefLow),"",ROUND(((C4615-VrefLow)*(2^REsolution))/(VrefHigh-VrefLow),0))</f>
        <v/>
      </c>
    </row>
    <row r="4616" spans="1:4" x14ac:dyDescent="0.25">
      <c r="A4616" s="2" t="str">
        <f>IF(A4615&gt;=2^I$9,"",A4615+1)</f>
        <v/>
      </c>
      <c r="D4616" s="4" t="str">
        <f>IF(OR(A4615&gt;=2^I$9,C4615&lt;=VrefLow),"",ROUND(((C4616-VrefLow)*(2^REsolution))/(VrefHigh-VrefLow),0))</f>
        <v/>
      </c>
    </row>
    <row r="4617" spans="1:4" x14ac:dyDescent="0.25">
      <c r="A4617" s="2" t="str">
        <f>IF(A4616&gt;=2^I$9,"",A4616+1)</f>
        <v/>
      </c>
      <c r="D4617" s="4" t="str">
        <f>IF(OR(A4616&gt;=2^I$9,C4616&lt;=VrefLow),"",ROUND(((C4617-VrefLow)*(2^REsolution))/(VrefHigh-VrefLow),0))</f>
        <v/>
      </c>
    </row>
    <row r="4618" spans="1:4" x14ac:dyDescent="0.25">
      <c r="A4618" s="2" t="str">
        <f>IF(A4617&gt;=2^I$9,"",A4617+1)</f>
        <v/>
      </c>
      <c r="D4618" s="4" t="str">
        <f>IF(OR(A4617&gt;=2^I$9,C4617&lt;=VrefLow),"",ROUND(((C4618-VrefLow)*(2^REsolution))/(VrefHigh-VrefLow),0))</f>
        <v/>
      </c>
    </row>
    <row r="4619" spans="1:4" x14ac:dyDescent="0.25">
      <c r="A4619" s="2" t="str">
        <f>IF(A4618&gt;=2^I$9,"",A4618+1)</f>
        <v/>
      </c>
      <c r="D4619" s="4" t="str">
        <f>IF(OR(A4618&gt;=2^I$9,C4618&lt;=VrefLow),"",ROUND(((C4619-VrefLow)*(2^REsolution))/(VrefHigh-VrefLow),0))</f>
        <v/>
      </c>
    </row>
    <row r="4620" spans="1:4" x14ac:dyDescent="0.25">
      <c r="A4620" s="2" t="str">
        <f>IF(A4619&gt;=2^I$9,"",A4619+1)</f>
        <v/>
      </c>
      <c r="D4620" s="4" t="str">
        <f>IF(OR(A4619&gt;=2^I$9,C4619&lt;=VrefLow),"",ROUND(((C4620-VrefLow)*(2^REsolution))/(VrefHigh-VrefLow),0))</f>
        <v/>
      </c>
    </row>
    <row r="4621" spans="1:4" x14ac:dyDescent="0.25">
      <c r="A4621" s="2" t="str">
        <f>IF(A4620&gt;=2^I$9,"",A4620+1)</f>
        <v/>
      </c>
      <c r="D4621" s="4" t="str">
        <f>IF(OR(A4620&gt;=2^I$9,C4620&lt;=VrefLow),"",ROUND(((C4621-VrefLow)*(2^REsolution))/(VrefHigh-VrefLow),0))</f>
        <v/>
      </c>
    </row>
    <row r="4622" spans="1:4" x14ac:dyDescent="0.25">
      <c r="A4622" s="2" t="str">
        <f>IF(A4621&gt;=2^I$9,"",A4621+1)</f>
        <v/>
      </c>
      <c r="D4622" s="4" t="str">
        <f>IF(OR(A4621&gt;=2^I$9,C4621&lt;=VrefLow),"",ROUND(((C4622-VrefLow)*(2^REsolution))/(VrefHigh-VrefLow),0))</f>
        <v/>
      </c>
    </row>
    <row r="4623" spans="1:4" x14ac:dyDescent="0.25">
      <c r="A4623" s="2" t="str">
        <f>IF(A4622&gt;=2^I$9,"",A4622+1)</f>
        <v/>
      </c>
      <c r="D4623" s="4" t="str">
        <f>IF(OR(A4622&gt;=2^I$9,C4622&lt;=VrefLow),"",ROUND(((C4623-VrefLow)*(2^REsolution))/(VrefHigh-VrefLow),0))</f>
        <v/>
      </c>
    </row>
    <row r="4624" spans="1:4" x14ac:dyDescent="0.25">
      <c r="A4624" s="2" t="str">
        <f>IF(A4623&gt;=2^I$9,"",A4623+1)</f>
        <v/>
      </c>
      <c r="D4624" s="4" t="str">
        <f>IF(OR(A4623&gt;=2^I$9,C4623&lt;=VrefLow),"",ROUND(((C4624-VrefLow)*(2^REsolution))/(VrefHigh-VrefLow),0))</f>
        <v/>
      </c>
    </row>
    <row r="4625" spans="1:4" x14ac:dyDescent="0.25">
      <c r="A4625" s="2" t="str">
        <f>IF(A4624&gt;=2^I$9,"",A4624+1)</f>
        <v/>
      </c>
      <c r="D4625" s="4" t="str">
        <f>IF(OR(A4624&gt;=2^I$9,C4624&lt;=VrefLow),"",ROUND(((C4625-VrefLow)*(2^REsolution))/(VrefHigh-VrefLow),0))</f>
        <v/>
      </c>
    </row>
    <row r="4626" spans="1:4" x14ac:dyDescent="0.25">
      <c r="A4626" s="2" t="str">
        <f>IF(A4625&gt;=2^I$9,"",A4625+1)</f>
        <v/>
      </c>
      <c r="D4626" s="4" t="str">
        <f>IF(OR(A4625&gt;=2^I$9,C4625&lt;=VrefLow),"",ROUND(((C4626-VrefLow)*(2^REsolution))/(VrefHigh-VrefLow),0))</f>
        <v/>
      </c>
    </row>
    <row r="4627" spans="1:4" x14ac:dyDescent="0.25">
      <c r="A4627" s="2" t="str">
        <f>IF(A4626&gt;=2^I$9,"",A4626+1)</f>
        <v/>
      </c>
      <c r="D4627" s="4" t="str">
        <f>IF(OR(A4626&gt;=2^I$9,C4626&lt;=VrefLow),"",ROUND(((C4627-VrefLow)*(2^REsolution))/(VrefHigh-VrefLow),0))</f>
        <v/>
      </c>
    </row>
    <row r="4628" spans="1:4" x14ac:dyDescent="0.25">
      <c r="A4628" s="2" t="str">
        <f>IF(A4627&gt;=2^I$9,"",A4627+1)</f>
        <v/>
      </c>
      <c r="D4628" s="4" t="str">
        <f>IF(OR(A4627&gt;=2^I$9,C4627&lt;=VrefLow),"",ROUND(((C4628-VrefLow)*(2^REsolution))/(VrefHigh-VrefLow),0))</f>
        <v/>
      </c>
    </row>
    <row r="4629" spans="1:4" x14ac:dyDescent="0.25">
      <c r="A4629" s="2" t="str">
        <f>IF(A4628&gt;=2^I$9,"",A4628+1)</f>
        <v/>
      </c>
      <c r="D4629" s="4" t="str">
        <f>IF(OR(A4628&gt;=2^I$9,C4628&lt;=VrefLow),"",ROUND(((C4629-VrefLow)*(2^REsolution))/(VrefHigh-VrefLow),0))</f>
        <v/>
      </c>
    </row>
    <row r="4630" spans="1:4" x14ac:dyDescent="0.25">
      <c r="A4630" s="2" t="str">
        <f>IF(A4629&gt;=2^I$9,"",A4629+1)</f>
        <v/>
      </c>
      <c r="D4630" s="4" t="str">
        <f>IF(OR(A4629&gt;=2^I$9,C4629&lt;=VrefLow),"",ROUND(((C4630-VrefLow)*(2^REsolution))/(VrefHigh-VrefLow),0))</f>
        <v/>
      </c>
    </row>
    <row r="4631" spans="1:4" x14ac:dyDescent="0.25">
      <c r="A4631" s="2" t="str">
        <f>IF(A4630&gt;=2^I$9,"",A4630+1)</f>
        <v/>
      </c>
      <c r="D4631" s="4" t="str">
        <f>IF(OR(A4630&gt;=2^I$9,C4630&lt;=VrefLow),"",ROUND(((C4631-VrefLow)*(2^REsolution))/(VrefHigh-VrefLow),0))</f>
        <v/>
      </c>
    </row>
    <row r="4632" spans="1:4" x14ac:dyDescent="0.25">
      <c r="A4632" s="2" t="str">
        <f>IF(A4631&gt;=2^I$9,"",A4631+1)</f>
        <v/>
      </c>
      <c r="D4632" s="4" t="str">
        <f>IF(OR(A4631&gt;=2^I$9,C4631&lt;=VrefLow),"",ROUND(((C4632-VrefLow)*(2^REsolution))/(VrefHigh-VrefLow),0))</f>
        <v/>
      </c>
    </row>
    <row r="4633" spans="1:4" x14ac:dyDescent="0.25">
      <c r="A4633" s="2" t="str">
        <f>IF(A4632&gt;=2^I$9,"",A4632+1)</f>
        <v/>
      </c>
      <c r="D4633" s="4" t="str">
        <f>IF(OR(A4632&gt;=2^I$9,C4632&lt;=VrefLow),"",ROUND(((C4633-VrefLow)*(2^REsolution))/(VrefHigh-VrefLow),0))</f>
        <v/>
      </c>
    </row>
    <row r="4634" spans="1:4" x14ac:dyDescent="0.25">
      <c r="A4634" s="2" t="str">
        <f>IF(A4633&gt;=2^I$9,"",A4633+1)</f>
        <v/>
      </c>
      <c r="D4634" s="4" t="str">
        <f>IF(OR(A4633&gt;=2^I$9,C4633&lt;=VrefLow),"",ROUND(((C4634-VrefLow)*(2^REsolution))/(VrefHigh-VrefLow),0))</f>
        <v/>
      </c>
    </row>
    <row r="4635" spans="1:4" x14ac:dyDescent="0.25">
      <c r="A4635" s="2" t="str">
        <f>IF(A4634&gt;=2^I$9,"",A4634+1)</f>
        <v/>
      </c>
      <c r="D4635" s="4" t="str">
        <f>IF(OR(A4634&gt;=2^I$9,C4634&lt;=VrefLow),"",ROUND(((C4635-VrefLow)*(2^REsolution))/(VrefHigh-VrefLow),0))</f>
        <v/>
      </c>
    </row>
    <row r="4636" spans="1:4" x14ac:dyDescent="0.25">
      <c r="A4636" s="2" t="str">
        <f>IF(A4635&gt;=2^I$9,"",A4635+1)</f>
        <v/>
      </c>
      <c r="D4636" s="4" t="str">
        <f>IF(OR(A4635&gt;=2^I$9,C4635&lt;=VrefLow),"",ROUND(((C4636-VrefLow)*(2^REsolution))/(VrefHigh-VrefLow),0))</f>
        <v/>
      </c>
    </row>
    <row r="4637" spans="1:4" x14ac:dyDescent="0.25">
      <c r="A4637" s="2" t="str">
        <f>IF(A4636&gt;=2^I$9,"",A4636+1)</f>
        <v/>
      </c>
      <c r="D4637" s="4" t="str">
        <f>IF(OR(A4636&gt;=2^I$9,C4636&lt;=VrefLow),"",ROUND(((C4637-VrefLow)*(2^REsolution))/(VrefHigh-VrefLow),0))</f>
        <v/>
      </c>
    </row>
    <row r="4638" spans="1:4" x14ac:dyDescent="0.25">
      <c r="A4638" s="2" t="str">
        <f>IF(A4637&gt;=2^I$9,"",A4637+1)</f>
        <v/>
      </c>
      <c r="D4638" s="4" t="str">
        <f>IF(OR(A4637&gt;=2^I$9,C4637&lt;=VrefLow),"",ROUND(((C4638-VrefLow)*(2^REsolution))/(VrefHigh-VrefLow),0))</f>
        <v/>
      </c>
    </row>
    <row r="4639" spans="1:4" x14ac:dyDescent="0.25">
      <c r="A4639" s="2" t="str">
        <f>IF(A4638&gt;=2^I$9,"",A4638+1)</f>
        <v/>
      </c>
      <c r="D4639" s="4" t="str">
        <f>IF(OR(A4638&gt;=2^I$9,C4638&lt;=VrefLow),"",ROUND(((C4639-VrefLow)*(2^REsolution))/(VrefHigh-VrefLow),0))</f>
        <v/>
      </c>
    </row>
    <row r="4640" spans="1:4" x14ac:dyDescent="0.25">
      <c r="A4640" s="2" t="str">
        <f>IF(A4639&gt;=2^I$9,"",A4639+1)</f>
        <v/>
      </c>
      <c r="D4640" s="4" t="str">
        <f>IF(OR(A4639&gt;=2^I$9,C4639&lt;=VrefLow),"",ROUND(((C4640-VrefLow)*(2^REsolution))/(VrefHigh-VrefLow),0))</f>
        <v/>
      </c>
    </row>
    <row r="4641" spans="1:4" x14ac:dyDescent="0.25">
      <c r="A4641" s="2" t="str">
        <f>IF(A4640&gt;=2^I$9,"",A4640+1)</f>
        <v/>
      </c>
      <c r="D4641" s="4" t="str">
        <f>IF(OR(A4640&gt;=2^I$9,C4640&lt;=VrefLow),"",ROUND(((C4641-VrefLow)*(2^REsolution))/(VrefHigh-VrefLow),0))</f>
        <v/>
      </c>
    </row>
    <row r="4642" spans="1:4" x14ac:dyDescent="0.25">
      <c r="A4642" s="2" t="str">
        <f>IF(A4641&gt;=2^I$9,"",A4641+1)</f>
        <v/>
      </c>
      <c r="D4642" s="4" t="str">
        <f>IF(OR(A4641&gt;=2^I$9,C4641&lt;=VrefLow),"",ROUND(((C4642-VrefLow)*(2^REsolution))/(VrefHigh-VrefLow),0))</f>
        <v/>
      </c>
    </row>
    <row r="4643" spans="1:4" x14ac:dyDescent="0.25">
      <c r="A4643" s="2" t="str">
        <f>IF(A4642&gt;=2^I$9,"",A4642+1)</f>
        <v/>
      </c>
      <c r="D4643" s="4" t="str">
        <f>IF(OR(A4642&gt;=2^I$9,C4642&lt;=VrefLow),"",ROUND(((C4643-VrefLow)*(2^REsolution))/(VrefHigh-VrefLow),0))</f>
        <v/>
      </c>
    </row>
    <row r="4644" spans="1:4" x14ac:dyDescent="0.25">
      <c r="A4644" s="2" t="str">
        <f>IF(A4643&gt;=2^I$9,"",A4643+1)</f>
        <v/>
      </c>
      <c r="D4644" s="4" t="str">
        <f>IF(OR(A4643&gt;=2^I$9,C4643&lt;=VrefLow),"",ROUND(((C4644-VrefLow)*(2^REsolution))/(VrefHigh-VrefLow),0))</f>
        <v/>
      </c>
    </row>
    <row r="4645" spans="1:4" x14ac:dyDescent="0.25">
      <c r="A4645" s="2" t="str">
        <f>IF(A4644&gt;=2^I$9,"",A4644+1)</f>
        <v/>
      </c>
      <c r="D4645" s="4" t="str">
        <f>IF(OR(A4644&gt;=2^I$9,C4644&lt;=VrefLow),"",ROUND(((C4645-VrefLow)*(2^REsolution))/(VrefHigh-VrefLow),0))</f>
        <v/>
      </c>
    </row>
    <row r="4646" spans="1:4" x14ac:dyDescent="0.25">
      <c r="A4646" s="2" t="str">
        <f>IF(A4645&gt;=2^I$9,"",A4645+1)</f>
        <v/>
      </c>
      <c r="D4646" s="4" t="str">
        <f>IF(OR(A4645&gt;=2^I$9,C4645&lt;=VrefLow),"",ROUND(((C4646-VrefLow)*(2^REsolution))/(VrefHigh-VrefLow),0))</f>
        <v/>
      </c>
    </row>
    <row r="4647" spans="1:4" x14ac:dyDescent="0.25">
      <c r="A4647" s="2" t="str">
        <f>IF(A4646&gt;=2^I$9,"",A4646+1)</f>
        <v/>
      </c>
      <c r="D4647" s="4" t="str">
        <f>IF(OR(A4646&gt;=2^I$9,C4646&lt;=VrefLow),"",ROUND(((C4647-VrefLow)*(2^REsolution))/(VrefHigh-VrefLow),0))</f>
        <v/>
      </c>
    </row>
    <row r="4648" spans="1:4" x14ac:dyDescent="0.25">
      <c r="A4648" s="2" t="str">
        <f>IF(A4647&gt;=2^I$9,"",A4647+1)</f>
        <v/>
      </c>
      <c r="D4648" s="4" t="str">
        <f>IF(OR(A4647&gt;=2^I$9,C4647&lt;=VrefLow),"",ROUND(((C4648-VrefLow)*(2^REsolution))/(VrefHigh-VrefLow),0))</f>
        <v/>
      </c>
    </row>
    <row r="4649" spans="1:4" x14ac:dyDescent="0.25">
      <c r="A4649" s="2" t="str">
        <f>IF(A4648&gt;=2^I$9,"",A4648+1)</f>
        <v/>
      </c>
      <c r="D4649" s="4" t="str">
        <f>IF(OR(A4648&gt;=2^I$9,C4648&lt;=VrefLow),"",ROUND(((C4649-VrefLow)*(2^REsolution))/(VrefHigh-VrefLow),0))</f>
        <v/>
      </c>
    </row>
    <row r="4650" spans="1:4" x14ac:dyDescent="0.25">
      <c r="A4650" s="2" t="str">
        <f>IF(A4649&gt;=2^I$9,"",A4649+1)</f>
        <v/>
      </c>
      <c r="D4650" s="4" t="str">
        <f>IF(OR(A4649&gt;=2^I$9,C4649&lt;=VrefLow),"",ROUND(((C4650-VrefLow)*(2^REsolution))/(VrefHigh-VrefLow),0))</f>
        <v/>
      </c>
    </row>
    <row r="4651" spans="1:4" x14ac:dyDescent="0.25">
      <c r="A4651" s="2" t="str">
        <f>IF(A4650&gt;=2^I$9,"",A4650+1)</f>
        <v/>
      </c>
      <c r="D4651" s="4" t="str">
        <f>IF(OR(A4650&gt;=2^I$9,C4650&lt;=VrefLow),"",ROUND(((C4651-VrefLow)*(2^REsolution))/(VrefHigh-VrefLow),0))</f>
        <v/>
      </c>
    </row>
    <row r="4652" spans="1:4" x14ac:dyDescent="0.25">
      <c r="A4652" s="2" t="str">
        <f>IF(A4651&gt;=2^I$9,"",A4651+1)</f>
        <v/>
      </c>
      <c r="D4652" s="4" t="str">
        <f>IF(OR(A4651&gt;=2^I$9,C4651&lt;=VrefLow),"",ROUND(((C4652-VrefLow)*(2^REsolution))/(VrefHigh-VrefLow),0))</f>
        <v/>
      </c>
    </row>
    <row r="4653" spans="1:4" x14ac:dyDescent="0.25">
      <c r="A4653" s="2" t="str">
        <f>IF(A4652&gt;=2^I$9,"",A4652+1)</f>
        <v/>
      </c>
      <c r="D4653" s="4" t="str">
        <f>IF(OR(A4652&gt;=2^I$9,C4652&lt;=VrefLow),"",ROUND(((C4653-VrefLow)*(2^REsolution))/(VrefHigh-VrefLow),0))</f>
        <v/>
      </c>
    </row>
    <row r="4654" spans="1:4" x14ac:dyDescent="0.25">
      <c r="A4654" s="2" t="str">
        <f>IF(A4653&gt;=2^I$9,"",A4653+1)</f>
        <v/>
      </c>
      <c r="D4654" s="4" t="str">
        <f>IF(OR(A4653&gt;=2^I$9,C4653&lt;=VrefLow),"",ROUND(((C4654-VrefLow)*(2^REsolution))/(VrefHigh-VrefLow),0))</f>
        <v/>
      </c>
    </row>
    <row r="4655" spans="1:4" x14ac:dyDescent="0.25">
      <c r="A4655" s="2" t="str">
        <f>IF(A4654&gt;=2^I$9,"",A4654+1)</f>
        <v/>
      </c>
      <c r="D4655" s="4" t="str">
        <f>IF(OR(A4654&gt;=2^I$9,C4654&lt;=VrefLow),"",ROUND(((C4655-VrefLow)*(2^REsolution))/(VrefHigh-VrefLow),0))</f>
        <v/>
      </c>
    </row>
    <row r="4656" spans="1:4" x14ac:dyDescent="0.25">
      <c r="A4656" s="2" t="str">
        <f>IF(A4655&gt;=2^I$9,"",A4655+1)</f>
        <v/>
      </c>
      <c r="D4656" s="4" t="str">
        <f>IF(OR(A4655&gt;=2^I$9,C4655&lt;=VrefLow),"",ROUND(((C4656-VrefLow)*(2^REsolution))/(VrefHigh-VrefLow),0))</f>
        <v/>
      </c>
    </row>
    <row r="4657" spans="1:4" x14ac:dyDescent="0.25">
      <c r="A4657" s="2" t="str">
        <f>IF(A4656&gt;=2^I$9,"",A4656+1)</f>
        <v/>
      </c>
      <c r="D4657" s="4" t="str">
        <f>IF(OR(A4656&gt;=2^I$9,C4656&lt;=VrefLow),"",ROUND(((C4657-VrefLow)*(2^REsolution))/(VrefHigh-VrefLow),0))</f>
        <v/>
      </c>
    </row>
    <row r="4658" spans="1:4" x14ac:dyDescent="0.25">
      <c r="A4658" s="2" t="str">
        <f>IF(A4657&gt;=2^I$9,"",A4657+1)</f>
        <v/>
      </c>
      <c r="D4658" s="4" t="str">
        <f>IF(OR(A4657&gt;=2^I$9,C4657&lt;=VrefLow),"",ROUND(((C4658-VrefLow)*(2^REsolution))/(VrefHigh-VrefLow),0))</f>
        <v/>
      </c>
    </row>
    <row r="4659" spans="1:4" x14ac:dyDescent="0.25">
      <c r="A4659" s="2" t="str">
        <f>IF(A4658&gt;=2^I$9,"",A4658+1)</f>
        <v/>
      </c>
      <c r="D4659" s="4" t="str">
        <f>IF(OR(A4658&gt;=2^I$9,C4658&lt;=VrefLow),"",ROUND(((C4659-VrefLow)*(2^REsolution))/(VrefHigh-VrefLow),0))</f>
        <v/>
      </c>
    </row>
    <row r="4660" spans="1:4" x14ac:dyDescent="0.25">
      <c r="A4660" s="2" t="str">
        <f>IF(A4659&gt;=2^I$9,"",A4659+1)</f>
        <v/>
      </c>
      <c r="D4660" s="4" t="str">
        <f>IF(OR(A4659&gt;=2^I$9,C4659&lt;=VrefLow),"",ROUND(((C4660-VrefLow)*(2^REsolution))/(VrefHigh-VrefLow),0))</f>
        <v/>
      </c>
    </row>
    <row r="4661" spans="1:4" x14ac:dyDescent="0.25">
      <c r="A4661" s="2" t="str">
        <f>IF(A4660&gt;=2^I$9,"",A4660+1)</f>
        <v/>
      </c>
      <c r="D4661" s="4" t="str">
        <f>IF(OR(A4660&gt;=2^I$9,C4660&lt;=VrefLow),"",ROUND(((C4661-VrefLow)*(2^REsolution))/(VrefHigh-VrefLow),0))</f>
        <v/>
      </c>
    </row>
    <row r="4662" spans="1:4" x14ac:dyDescent="0.25">
      <c r="A4662" s="2" t="str">
        <f>IF(A4661&gt;=2^I$9,"",A4661+1)</f>
        <v/>
      </c>
      <c r="D4662" s="4" t="str">
        <f>IF(OR(A4661&gt;=2^I$9,C4661&lt;=VrefLow),"",ROUND(((C4662-VrefLow)*(2^REsolution))/(VrefHigh-VrefLow),0))</f>
        <v/>
      </c>
    </row>
    <row r="4663" spans="1:4" x14ac:dyDescent="0.25">
      <c r="A4663" s="2" t="str">
        <f>IF(A4662&gt;=2^I$9,"",A4662+1)</f>
        <v/>
      </c>
      <c r="D4663" s="4" t="str">
        <f>IF(OR(A4662&gt;=2^I$9,C4662&lt;=VrefLow),"",ROUND(((C4663-VrefLow)*(2^REsolution))/(VrefHigh-VrefLow),0))</f>
        <v/>
      </c>
    </row>
    <row r="4664" spans="1:4" x14ac:dyDescent="0.25">
      <c r="A4664" s="2" t="str">
        <f>IF(A4663&gt;=2^I$9,"",A4663+1)</f>
        <v/>
      </c>
      <c r="D4664" s="4" t="str">
        <f>IF(OR(A4663&gt;=2^I$9,C4663&lt;=VrefLow),"",ROUND(((C4664-VrefLow)*(2^REsolution))/(VrefHigh-VrefLow),0))</f>
        <v/>
      </c>
    </row>
    <row r="4665" spans="1:4" x14ac:dyDescent="0.25">
      <c r="A4665" s="2" t="str">
        <f>IF(A4664&gt;=2^I$9,"",A4664+1)</f>
        <v/>
      </c>
      <c r="D4665" s="4" t="str">
        <f>IF(OR(A4664&gt;=2^I$9,C4664&lt;=VrefLow),"",ROUND(((C4665-VrefLow)*(2^REsolution))/(VrefHigh-VrefLow),0))</f>
        <v/>
      </c>
    </row>
    <row r="4666" spans="1:4" x14ac:dyDescent="0.25">
      <c r="A4666" s="2" t="str">
        <f>IF(A4665&gt;=2^I$9,"",A4665+1)</f>
        <v/>
      </c>
      <c r="D4666" s="4" t="str">
        <f>IF(OR(A4665&gt;=2^I$9,C4665&lt;=VrefLow),"",ROUND(((C4666-VrefLow)*(2^REsolution))/(VrefHigh-VrefLow),0))</f>
        <v/>
      </c>
    </row>
    <row r="4667" spans="1:4" x14ac:dyDescent="0.25">
      <c r="A4667" s="2" t="str">
        <f>IF(A4666&gt;=2^I$9,"",A4666+1)</f>
        <v/>
      </c>
      <c r="D4667" s="4" t="str">
        <f>IF(OR(A4666&gt;=2^I$9,C4666&lt;=VrefLow),"",ROUND(((C4667-VrefLow)*(2^REsolution))/(VrefHigh-VrefLow),0))</f>
        <v/>
      </c>
    </row>
    <row r="4668" spans="1:4" x14ac:dyDescent="0.25">
      <c r="A4668" s="2" t="str">
        <f>IF(A4667&gt;=2^I$9,"",A4667+1)</f>
        <v/>
      </c>
      <c r="D4668" s="4" t="str">
        <f>IF(OR(A4667&gt;=2^I$9,C4667&lt;=VrefLow),"",ROUND(((C4668-VrefLow)*(2^REsolution))/(VrefHigh-VrefLow),0))</f>
        <v/>
      </c>
    </row>
    <row r="4669" spans="1:4" x14ac:dyDescent="0.25">
      <c r="A4669" s="2" t="str">
        <f>IF(A4668&gt;=2^I$9,"",A4668+1)</f>
        <v/>
      </c>
      <c r="D4669" s="4" t="str">
        <f>IF(OR(A4668&gt;=2^I$9,C4668&lt;=VrefLow),"",ROUND(((C4669-VrefLow)*(2^REsolution))/(VrefHigh-VrefLow),0))</f>
        <v/>
      </c>
    </row>
    <row r="4670" spans="1:4" x14ac:dyDescent="0.25">
      <c r="A4670" s="2" t="str">
        <f>IF(A4669&gt;=2^I$9,"",A4669+1)</f>
        <v/>
      </c>
      <c r="D4670" s="4" t="str">
        <f>IF(OR(A4669&gt;=2^I$9,C4669&lt;=VrefLow),"",ROUND(((C4670-VrefLow)*(2^REsolution))/(VrefHigh-VrefLow),0))</f>
        <v/>
      </c>
    </row>
    <row r="4671" spans="1:4" x14ac:dyDescent="0.25">
      <c r="A4671" s="2" t="str">
        <f>IF(A4670&gt;=2^I$9,"",A4670+1)</f>
        <v/>
      </c>
      <c r="D4671" s="4" t="str">
        <f>IF(OR(A4670&gt;=2^I$9,C4670&lt;=VrefLow),"",ROUND(((C4671-VrefLow)*(2^REsolution))/(VrefHigh-VrefLow),0))</f>
        <v/>
      </c>
    </row>
    <row r="4672" spans="1:4" x14ac:dyDescent="0.25">
      <c r="A4672" s="2" t="str">
        <f>IF(A4671&gt;=2^I$9,"",A4671+1)</f>
        <v/>
      </c>
      <c r="D4672" s="4" t="str">
        <f>IF(OR(A4671&gt;=2^I$9,C4671&lt;=VrefLow),"",ROUND(((C4672-VrefLow)*(2^REsolution))/(VrefHigh-VrefLow),0))</f>
        <v/>
      </c>
    </row>
    <row r="4673" spans="1:4" x14ac:dyDescent="0.25">
      <c r="A4673" s="2" t="str">
        <f>IF(A4672&gt;=2^I$9,"",A4672+1)</f>
        <v/>
      </c>
      <c r="D4673" s="4" t="str">
        <f>IF(OR(A4672&gt;=2^I$9,C4672&lt;=VrefLow),"",ROUND(((C4673-VrefLow)*(2^REsolution))/(VrefHigh-VrefLow),0))</f>
        <v/>
      </c>
    </row>
    <row r="4674" spans="1:4" x14ac:dyDescent="0.25">
      <c r="A4674" s="2" t="str">
        <f>IF(A4673&gt;=2^I$9,"",A4673+1)</f>
        <v/>
      </c>
      <c r="D4674" s="4" t="str">
        <f>IF(OR(A4673&gt;=2^I$9,C4673&lt;=VrefLow),"",ROUND(((C4674-VrefLow)*(2^REsolution))/(VrefHigh-VrefLow),0))</f>
        <v/>
      </c>
    </row>
    <row r="4675" spans="1:4" x14ac:dyDescent="0.25">
      <c r="A4675" s="2" t="str">
        <f>IF(A4674&gt;=2^I$9,"",A4674+1)</f>
        <v/>
      </c>
      <c r="D4675" s="4" t="str">
        <f>IF(OR(A4674&gt;=2^I$9,C4674&lt;=VrefLow),"",ROUND(((C4675-VrefLow)*(2^REsolution))/(VrefHigh-VrefLow),0))</f>
        <v/>
      </c>
    </row>
    <row r="4676" spans="1:4" x14ac:dyDescent="0.25">
      <c r="A4676" s="2" t="str">
        <f>IF(A4675&gt;=2^I$9,"",A4675+1)</f>
        <v/>
      </c>
      <c r="D4676" s="4" t="str">
        <f>IF(OR(A4675&gt;=2^I$9,C4675&lt;=VrefLow),"",ROUND(((C4676-VrefLow)*(2^REsolution))/(VrefHigh-VrefLow),0))</f>
        <v/>
      </c>
    </row>
    <row r="4677" spans="1:4" x14ac:dyDescent="0.25">
      <c r="A4677" s="2" t="str">
        <f>IF(A4676&gt;=2^I$9,"",A4676+1)</f>
        <v/>
      </c>
      <c r="D4677" s="4" t="str">
        <f>IF(OR(A4676&gt;=2^I$9,C4676&lt;=VrefLow),"",ROUND(((C4677-VrefLow)*(2^REsolution))/(VrefHigh-VrefLow),0))</f>
        <v/>
      </c>
    </row>
    <row r="4678" spans="1:4" x14ac:dyDescent="0.25">
      <c r="A4678" s="2" t="str">
        <f>IF(A4677&gt;=2^I$9,"",A4677+1)</f>
        <v/>
      </c>
      <c r="D4678" s="4" t="str">
        <f>IF(OR(A4677&gt;=2^I$9,C4677&lt;=VrefLow),"",ROUND(((C4678-VrefLow)*(2^REsolution))/(VrefHigh-VrefLow),0))</f>
        <v/>
      </c>
    </row>
    <row r="4679" spans="1:4" x14ac:dyDescent="0.25">
      <c r="A4679" s="2" t="str">
        <f>IF(A4678&gt;=2^I$9,"",A4678+1)</f>
        <v/>
      </c>
      <c r="D4679" s="4" t="str">
        <f>IF(OR(A4678&gt;=2^I$9,C4678&lt;=VrefLow),"",ROUND(((C4679-VrefLow)*(2^REsolution))/(VrefHigh-VrefLow),0))</f>
        <v/>
      </c>
    </row>
    <row r="4680" spans="1:4" x14ac:dyDescent="0.25">
      <c r="A4680" s="2" t="str">
        <f>IF(A4679&gt;=2^I$9,"",A4679+1)</f>
        <v/>
      </c>
      <c r="D4680" s="4" t="str">
        <f>IF(OR(A4679&gt;=2^I$9,C4679&lt;=VrefLow),"",ROUND(((C4680-VrefLow)*(2^REsolution))/(VrefHigh-VrefLow),0))</f>
        <v/>
      </c>
    </row>
    <row r="4681" spans="1:4" x14ac:dyDescent="0.25">
      <c r="A4681" s="2" t="str">
        <f>IF(A4680&gt;=2^I$9,"",A4680+1)</f>
        <v/>
      </c>
      <c r="D4681" s="4" t="str">
        <f>IF(OR(A4680&gt;=2^I$9,C4680&lt;=VrefLow),"",ROUND(((C4681-VrefLow)*(2^REsolution))/(VrefHigh-VrefLow),0))</f>
        <v/>
      </c>
    </row>
    <row r="4682" spans="1:4" x14ac:dyDescent="0.25">
      <c r="A4682" s="2" t="str">
        <f>IF(A4681&gt;=2^I$9,"",A4681+1)</f>
        <v/>
      </c>
      <c r="D4682" s="4" t="str">
        <f>IF(OR(A4681&gt;=2^I$9,C4681&lt;=VrefLow),"",ROUND(((C4682-VrefLow)*(2^REsolution))/(VrefHigh-VrefLow),0))</f>
        <v/>
      </c>
    </row>
    <row r="4683" spans="1:4" x14ac:dyDescent="0.25">
      <c r="A4683" s="2" t="str">
        <f>IF(A4682&gt;=2^I$9,"",A4682+1)</f>
        <v/>
      </c>
      <c r="D4683" s="4" t="str">
        <f>IF(OR(A4682&gt;=2^I$9,C4682&lt;=VrefLow),"",ROUND(((C4683-VrefLow)*(2^REsolution))/(VrefHigh-VrefLow),0))</f>
        <v/>
      </c>
    </row>
    <row r="4684" spans="1:4" x14ac:dyDescent="0.25">
      <c r="A4684" s="2" t="str">
        <f>IF(A4683&gt;=2^I$9,"",A4683+1)</f>
        <v/>
      </c>
      <c r="D4684" s="4" t="str">
        <f>IF(OR(A4683&gt;=2^I$9,C4683&lt;=VrefLow),"",ROUND(((C4684-VrefLow)*(2^REsolution))/(VrefHigh-VrefLow),0))</f>
        <v/>
      </c>
    </row>
    <row r="4685" spans="1:4" x14ac:dyDescent="0.25">
      <c r="A4685" s="2" t="str">
        <f>IF(A4684&gt;=2^I$9,"",A4684+1)</f>
        <v/>
      </c>
      <c r="D4685" s="4" t="str">
        <f>IF(OR(A4684&gt;=2^I$9,C4684&lt;=VrefLow),"",ROUND(((C4685-VrefLow)*(2^REsolution))/(VrefHigh-VrefLow),0))</f>
        <v/>
      </c>
    </row>
    <row r="4686" spans="1:4" x14ac:dyDescent="0.25">
      <c r="A4686" s="2" t="str">
        <f>IF(A4685&gt;=2^I$9,"",A4685+1)</f>
        <v/>
      </c>
      <c r="D4686" s="4" t="str">
        <f>IF(OR(A4685&gt;=2^I$9,C4685&lt;=VrefLow),"",ROUND(((C4686-VrefLow)*(2^REsolution))/(VrefHigh-VrefLow),0))</f>
        <v/>
      </c>
    </row>
    <row r="4687" spans="1:4" x14ac:dyDescent="0.25">
      <c r="A4687" s="2" t="str">
        <f>IF(A4686&gt;=2^I$9,"",A4686+1)</f>
        <v/>
      </c>
      <c r="D4687" s="4" t="str">
        <f>IF(OR(A4686&gt;=2^I$9,C4686&lt;=VrefLow),"",ROUND(((C4687-VrefLow)*(2^REsolution))/(VrefHigh-VrefLow),0))</f>
        <v/>
      </c>
    </row>
    <row r="4688" spans="1:4" x14ac:dyDescent="0.25">
      <c r="A4688" s="2" t="str">
        <f>IF(A4687&gt;=2^I$9,"",A4687+1)</f>
        <v/>
      </c>
      <c r="D4688" s="4" t="str">
        <f>IF(OR(A4687&gt;=2^I$9,C4687&lt;=VrefLow),"",ROUND(((C4688-VrefLow)*(2^REsolution))/(VrefHigh-VrefLow),0))</f>
        <v/>
      </c>
    </row>
    <row r="4689" spans="1:4" x14ac:dyDescent="0.25">
      <c r="A4689" s="2" t="str">
        <f>IF(A4688&gt;=2^I$9,"",A4688+1)</f>
        <v/>
      </c>
      <c r="D4689" s="4" t="str">
        <f>IF(OR(A4688&gt;=2^I$9,C4688&lt;=VrefLow),"",ROUND(((C4689-VrefLow)*(2^REsolution))/(VrefHigh-VrefLow),0))</f>
        <v/>
      </c>
    </row>
    <row r="4690" spans="1:4" x14ac:dyDescent="0.25">
      <c r="A4690" s="2" t="str">
        <f>IF(A4689&gt;=2^I$9,"",A4689+1)</f>
        <v/>
      </c>
      <c r="D4690" s="4" t="str">
        <f>IF(OR(A4689&gt;=2^I$9,C4689&lt;=VrefLow),"",ROUND(((C4690-VrefLow)*(2^REsolution))/(VrefHigh-VrefLow),0))</f>
        <v/>
      </c>
    </row>
    <row r="4691" spans="1:4" x14ac:dyDescent="0.25">
      <c r="A4691" s="2" t="str">
        <f>IF(A4690&gt;=2^I$9,"",A4690+1)</f>
        <v/>
      </c>
      <c r="D4691" s="4" t="str">
        <f>IF(OR(A4690&gt;=2^I$9,C4690&lt;=VrefLow),"",ROUND(((C4691-VrefLow)*(2^REsolution))/(VrefHigh-VrefLow),0))</f>
        <v/>
      </c>
    </row>
    <row r="4692" spans="1:4" x14ac:dyDescent="0.25">
      <c r="A4692" s="2" t="str">
        <f>IF(A4691&gt;=2^I$9,"",A4691+1)</f>
        <v/>
      </c>
      <c r="D4692" s="4" t="str">
        <f>IF(OR(A4691&gt;=2^I$9,C4691&lt;=VrefLow),"",ROUND(((C4692-VrefLow)*(2^REsolution))/(VrefHigh-VrefLow),0))</f>
        <v/>
      </c>
    </row>
    <row r="4693" spans="1:4" x14ac:dyDescent="0.25">
      <c r="A4693" s="2" t="str">
        <f>IF(A4692&gt;=2^I$9,"",A4692+1)</f>
        <v/>
      </c>
      <c r="D4693" s="4" t="str">
        <f>IF(OR(A4692&gt;=2^I$9,C4692&lt;=VrefLow),"",ROUND(((C4693-VrefLow)*(2^REsolution))/(VrefHigh-VrefLow),0))</f>
        <v/>
      </c>
    </row>
    <row r="4694" spans="1:4" x14ac:dyDescent="0.25">
      <c r="A4694" s="2" t="str">
        <f>IF(A4693&gt;=2^I$9,"",A4693+1)</f>
        <v/>
      </c>
      <c r="D4694" s="4" t="str">
        <f>IF(OR(A4693&gt;=2^I$9,C4693&lt;=VrefLow),"",ROUND(((C4694-VrefLow)*(2^REsolution))/(VrefHigh-VrefLow),0))</f>
        <v/>
      </c>
    </row>
    <row r="4695" spans="1:4" x14ac:dyDescent="0.25">
      <c r="A4695" s="2" t="str">
        <f>IF(A4694&gt;=2^I$9,"",A4694+1)</f>
        <v/>
      </c>
      <c r="D4695" s="4" t="str">
        <f>IF(OR(A4694&gt;=2^I$9,C4694&lt;=VrefLow),"",ROUND(((C4695-VrefLow)*(2^REsolution))/(VrefHigh-VrefLow),0))</f>
        <v/>
      </c>
    </row>
    <row r="4696" spans="1:4" x14ac:dyDescent="0.25">
      <c r="A4696" s="2" t="str">
        <f>IF(A4695&gt;=2^I$9,"",A4695+1)</f>
        <v/>
      </c>
      <c r="D4696" s="4" t="str">
        <f>IF(OR(A4695&gt;=2^I$9,C4695&lt;=VrefLow),"",ROUND(((C4696-VrefLow)*(2^REsolution))/(VrefHigh-VrefLow),0))</f>
        <v/>
      </c>
    </row>
    <row r="4697" spans="1:4" x14ac:dyDescent="0.25">
      <c r="A4697" s="2" t="str">
        <f>IF(A4696&gt;=2^I$9,"",A4696+1)</f>
        <v/>
      </c>
      <c r="D4697" s="4" t="str">
        <f>IF(OR(A4696&gt;=2^I$9,C4696&lt;=VrefLow),"",ROUND(((C4697-VrefLow)*(2^REsolution))/(VrefHigh-VrefLow),0))</f>
        <v/>
      </c>
    </row>
    <row r="4698" spans="1:4" x14ac:dyDescent="0.25">
      <c r="A4698" s="2" t="str">
        <f>IF(A4697&gt;=2^I$9,"",A4697+1)</f>
        <v/>
      </c>
      <c r="D4698" s="4" t="str">
        <f>IF(OR(A4697&gt;=2^I$9,C4697&lt;=VrefLow),"",ROUND(((C4698-VrefLow)*(2^REsolution))/(VrefHigh-VrefLow),0))</f>
        <v/>
      </c>
    </row>
    <row r="4699" spans="1:4" x14ac:dyDescent="0.25">
      <c r="A4699" s="2" t="str">
        <f>IF(A4698&gt;=2^I$9,"",A4698+1)</f>
        <v/>
      </c>
      <c r="D4699" s="4" t="str">
        <f>IF(OR(A4698&gt;=2^I$9,C4698&lt;=VrefLow),"",ROUND(((C4699-VrefLow)*(2^REsolution))/(VrefHigh-VrefLow),0))</f>
        <v/>
      </c>
    </row>
    <row r="4700" spans="1:4" x14ac:dyDescent="0.25">
      <c r="A4700" s="2" t="str">
        <f>IF(A4699&gt;=2^I$9,"",A4699+1)</f>
        <v/>
      </c>
      <c r="D4700" s="4" t="str">
        <f>IF(OR(A4699&gt;=2^I$9,C4699&lt;=VrefLow),"",ROUND(((C4700-VrefLow)*(2^REsolution))/(VrefHigh-VrefLow),0))</f>
        <v/>
      </c>
    </row>
    <row r="4701" spans="1:4" x14ac:dyDescent="0.25">
      <c r="A4701" s="2" t="str">
        <f>IF(A4700&gt;=2^I$9,"",A4700+1)</f>
        <v/>
      </c>
      <c r="D4701" s="4" t="str">
        <f>IF(OR(A4700&gt;=2^I$9,C4700&lt;=VrefLow),"",ROUND(((C4701-VrefLow)*(2^REsolution))/(VrefHigh-VrefLow),0))</f>
        <v/>
      </c>
    </row>
    <row r="4702" spans="1:4" x14ac:dyDescent="0.25">
      <c r="A4702" s="2" t="str">
        <f>IF(A4701&gt;=2^I$9,"",A4701+1)</f>
        <v/>
      </c>
      <c r="D4702" s="4" t="str">
        <f>IF(OR(A4701&gt;=2^I$9,C4701&lt;=VrefLow),"",ROUND(((C4702-VrefLow)*(2^REsolution))/(VrefHigh-VrefLow),0))</f>
        <v/>
      </c>
    </row>
    <row r="4703" spans="1:4" x14ac:dyDescent="0.25">
      <c r="A4703" s="2" t="str">
        <f>IF(A4702&gt;=2^I$9,"",A4702+1)</f>
        <v/>
      </c>
      <c r="D4703" s="4" t="str">
        <f>IF(OR(A4702&gt;=2^I$9,C4702&lt;=VrefLow),"",ROUND(((C4703-VrefLow)*(2^REsolution))/(VrefHigh-VrefLow),0))</f>
        <v/>
      </c>
    </row>
    <row r="4704" spans="1:4" x14ac:dyDescent="0.25">
      <c r="A4704" s="2" t="str">
        <f>IF(A4703&gt;=2^I$9,"",A4703+1)</f>
        <v/>
      </c>
      <c r="D4704" s="4" t="str">
        <f>IF(OR(A4703&gt;=2^I$9,C4703&lt;=VrefLow),"",ROUND(((C4704-VrefLow)*(2^REsolution))/(VrefHigh-VrefLow),0))</f>
        <v/>
      </c>
    </row>
    <row r="4705" spans="1:4" x14ac:dyDescent="0.25">
      <c r="A4705" s="2" t="str">
        <f>IF(A4704&gt;=2^I$9,"",A4704+1)</f>
        <v/>
      </c>
      <c r="D4705" s="4" t="str">
        <f>IF(OR(A4704&gt;=2^I$9,C4704&lt;=VrefLow),"",ROUND(((C4705-VrefLow)*(2^REsolution))/(VrefHigh-VrefLow),0))</f>
        <v/>
      </c>
    </row>
    <row r="4706" spans="1:4" x14ac:dyDescent="0.25">
      <c r="A4706" s="2" t="str">
        <f>IF(A4705&gt;=2^I$9,"",A4705+1)</f>
        <v/>
      </c>
      <c r="D4706" s="4" t="str">
        <f>IF(OR(A4705&gt;=2^I$9,C4705&lt;=VrefLow),"",ROUND(((C4706-VrefLow)*(2^REsolution))/(VrefHigh-VrefLow),0))</f>
        <v/>
      </c>
    </row>
    <row r="4707" spans="1:4" x14ac:dyDescent="0.25">
      <c r="A4707" s="2" t="str">
        <f>IF(A4706&gt;=2^I$9,"",A4706+1)</f>
        <v/>
      </c>
      <c r="D4707" s="4" t="str">
        <f>IF(OR(A4706&gt;=2^I$9,C4706&lt;=VrefLow),"",ROUND(((C4707-VrefLow)*(2^REsolution))/(VrefHigh-VrefLow),0))</f>
        <v/>
      </c>
    </row>
    <row r="4708" spans="1:4" x14ac:dyDescent="0.25">
      <c r="A4708" s="2" t="str">
        <f>IF(A4707&gt;=2^I$9,"",A4707+1)</f>
        <v/>
      </c>
      <c r="D4708" s="4" t="str">
        <f>IF(OR(A4707&gt;=2^I$9,C4707&lt;=VrefLow),"",ROUND(((C4708-VrefLow)*(2^REsolution))/(VrefHigh-VrefLow),0))</f>
        <v/>
      </c>
    </row>
    <row r="4709" spans="1:4" x14ac:dyDescent="0.25">
      <c r="A4709" s="2" t="str">
        <f>IF(A4708&gt;=2^I$9,"",A4708+1)</f>
        <v/>
      </c>
      <c r="D4709" s="4" t="str">
        <f>IF(OR(A4708&gt;=2^I$9,C4708&lt;=VrefLow),"",ROUND(((C4709-VrefLow)*(2^REsolution))/(VrefHigh-VrefLow),0))</f>
        <v/>
      </c>
    </row>
    <row r="4710" spans="1:4" x14ac:dyDescent="0.25">
      <c r="A4710" s="2" t="str">
        <f>IF(A4709&gt;=2^I$9,"",A4709+1)</f>
        <v/>
      </c>
      <c r="D4710" s="4" t="str">
        <f>IF(OR(A4709&gt;=2^I$9,C4709&lt;=VrefLow),"",ROUND(((C4710-VrefLow)*(2^REsolution))/(VrefHigh-VrefLow),0))</f>
        <v/>
      </c>
    </row>
    <row r="4711" spans="1:4" x14ac:dyDescent="0.25">
      <c r="A4711" s="2" t="str">
        <f>IF(A4710&gt;=2^I$9,"",A4710+1)</f>
        <v/>
      </c>
      <c r="D4711" s="4" t="str">
        <f>IF(OR(A4710&gt;=2^I$9,C4710&lt;=VrefLow),"",ROUND(((C4711-VrefLow)*(2^REsolution))/(VrefHigh-VrefLow),0))</f>
        <v/>
      </c>
    </row>
    <row r="4712" spans="1:4" x14ac:dyDescent="0.25">
      <c r="A4712" s="2" t="str">
        <f>IF(A4711&gt;=2^I$9,"",A4711+1)</f>
        <v/>
      </c>
      <c r="D4712" s="4" t="str">
        <f>IF(OR(A4711&gt;=2^I$9,C4711&lt;=VrefLow),"",ROUND(((C4712-VrefLow)*(2^REsolution))/(VrefHigh-VrefLow),0))</f>
        <v/>
      </c>
    </row>
    <row r="4713" spans="1:4" x14ac:dyDescent="0.25">
      <c r="A4713" s="2" t="str">
        <f>IF(A4712&gt;=2^I$9,"",A4712+1)</f>
        <v/>
      </c>
      <c r="D4713" s="4" t="str">
        <f>IF(OR(A4712&gt;=2^I$9,C4712&lt;=VrefLow),"",ROUND(((C4713-VrefLow)*(2^REsolution))/(VrefHigh-VrefLow),0))</f>
        <v/>
      </c>
    </row>
    <row r="4714" spans="1:4" x14ac:dyDescent="0.25">
      <c r="A4714" s="2" t="str">
        <f>IF(A4713&gt;=2^I$9,"",A4713+1)</f>
        <v/>
      </c>
      <c r="D4714" s="4" t="str">
        <f>IF(OR(A4713&gt;=2^I$9,C4713&lt;=VrefLow),"",ROUND(((C4714-VrefLow)*(2^REsolution))/(VrefHigh-VrefLow),0))</f>
        <v/>
      </c>
    </row>
    <row r="4715" spans="1:4" x14ac:dyDescent="0.25">
      <c r="A4715" s="2" t="str">
        <f>IF(A4714&gt;=2^I$9,"",A4714+1)</f>
        <v/>
      </c>
      <c r="D4715" s="4" t="str">
        <f>IF(OR(A4714&gt;=2^I$9,C4714&lt;=VrefLow),"",ROUND(((C4715-VrefLow)*(2^REsolution))/(VrefHigh-VrefLow),0))</f>
        <v/>
      </c>
    </row>
    <row r="4716" spans="1:4" x14ac:dyDescent="0.25">
      <c r="A4716" s="2" t="str">
        <f>IF(A4715&gt;=2^I$9,"",A4715+1)</f>
        <v/>
      </c>
      <c r="D4716" s="4" t="str">
        <f>IF(OR(A4715&gt;=2^I$9,C4715&lt;=VrefLow),"",ROUND(((C4716-VrefLow)*(2^REsolution))/(VrefHigh-VrefLow),0))</f>
        <v/>
      </c>
    </row>
    <row r="4717" spans="1:4" x14ac:dyDescent="0.25">
      <c r="A4717" s="2" t="str">
        <f>IF(A4716&gt;=2^I$9,"",A4716+1)</f>
        <v/>
      </c>
      <c r="D4717" s="4" t="str">
        <f>IF(OR(A4716&gt;=2^I$9,C4716&lt;=VrefLow),"",ROUND(((C4717-VrefLow)*(2^REsolution))/(VrefHigh-VrefLow),0))</f>
        <v/>
      </c>
    </row>
    <row r="4718" spans="1:4" x14ac:dyDescent="0.25">
      <c r="A4718" s="2" t="str">
        <f>IF(A4717&gt;=2^I$9,"",A4717+1)</f>
        <v/>
      </c>
      <c r="D4718" s="4" t="str">
        <f>IF(OR(A4717&gt;=2^I$9,C4717&lt;=VrefLow),"",ROUND(((C4718-VrefLow)*(2^REsolution))/(VrefHigh-VrefLow),0))</f>
        <v/>
      </c>
    </row>
    <row r="4719" spans="1:4" x14ac:dyDescent="0.25">
      <c r="A4719" s="2" t="str">
        <f>IF(A4718&gt;=2^I$9,"",A4718+1)</f>
        <v/>
      </c>
      <c r="D4719" s="4" t="str">
        <f>IF(OR(A4718&gt;=2^I$9,C4718&lt;=VrefLow),"",ROUND(((C4719-VrefLow)*(2^REsolution))/(VrefHigh-VrefLow),0))</f>
        <v/>
      </c>
    </row>
    <row r="4720" spans="1:4" x14ac:dyDescent="0.25">
      <c r="A4720" s="2" t="str">
        <f>IF(A4719&gt;=2^I$9,"",A4719+1)</f>
        <v/>
      </c>
      <c r="D4720" s="4" t="str">
        <f>IF(OR(A4719&gt;=2^I$9,C4719&lt;=VrefLow),"",ROUND(((C4720-VrefLow)*(2^REsolution))/(VrefHigh-VrefLow),0))</f>
        <v/>
      </c>
    </row>
    <row r="4721" spans="1:4" x14ac:dyDescent="0.25">
      <c r="A4721" s="2" t="str">
        <f>IF(A4720&gt;=2^I$9,"",A4720+1)</f>
        <v/>
      </c>
      <c r="D4721" s="4" t="str">
        <f>IF(OR(A4720&gt;=2^I$9,C4720&lt;=VrefLow),"",ROUND(((C4721-VrefLow)*(2^REsolution))/(VrefHigh-VrefLow),0))</f>
        <v/>
      </c>
    </row>
    <row r="4722" spans="1:4" x14ac:dyDescent="0.25">
      <c r="A4722" s="2" t="str">
        <f>IF(A4721&gt;=2^I$9,"",A4721+1)</f>
        <v/>
      </c>
      <c r="D4722" s="4" t="str">
        <f>IF(OR(A4721&gt;=2^I$9,C4721&lt;=VrefLow),"",ROUND(((C4722-VrefLow)*(2^REsolution))/(VrefHigh-VrefLow),0))</f>
        <v/>
      </c>
    </row>
    <row r="4723" spans="1:4" x14ac:dyDescent="0.25">
      <c r="A4723" s="2" t="str">
        <f>IF(A4722&gt;=2^I$9,"",A4722+1)</f>
        <v/>
      </c>
      <c r="D4723" s="4" t="str">
        <f>IF(OR(A4722&gt;=2^I$9,C4722&lt;=VrefLow),"",ROUND(((C4723-VrefLow)*(2^REsolution))/(VrefHigh-VrefLow),0))</f>
        <v/>
      </c>
    </row>
    <row r="4724" spans="1:4" x14ac:dyDescent="0.25">
      <c r="A4724" s="2" t="str">
        <f>IF(A4723&gt;=2^I$9,"",A4723+1)</f>
        <v/>
      </c>
      <c r="D4724" s="4" t="str">
        <f>IF(OR(A4723&gt;=2^I$9,C4723&lt;=VrefLow),"",ROUND(((C4724-VrefLow)*(2^REsolution))/(VrefHigh-VrefLow),0))</f>
        <v/>
      </c>
    </row>
    <row r="4725" spans="1:4" x14ac:dyDescent="0.25">
      <c r="A4725" s="2" t="str">
        <f>IF(A4724&gt;=2^I$9,"",A4724+1)</f>
        <v/>
      </c>
      <c r="D4725" s="4" t="str">
        <f>IF(OR(A4724&gt;=2^I$9,C4724&lt;=VrefLow),"",ROUND(((C4725-VrefLow)*(2^REsolution))/(VrefHigh-VrefLow),0))</f>
        <v/>
      </c>
    </row>
    <row r="4726" spans="1:4" x14ac:dyDescent="0.25">
      <c r="A4726" s="2" t="str">
        <f>IF(A4725&gt;=2^I$9,"",A4725+1)</f>
        <v/>
      </c>
      <c r="D4726" s="4" t="str">
        <f>IF(OR(A4725&gt;=2^I$9,C4725&lt;=VrefLow),"",ROUND(((C4726-VrefLow)*(2^REsolution))/(VrefHigh-VrefLow),0))</f>
        <v/>
      </c>
    </row>
    <row r="4727" spans="1:4" x14ac:dyDescent="0.25">
      <c r="A4727" s="2" t="str">
        <f>IF(A4726&gt;=2^I$9,"",A4726+1)</f>
        <v/>
      </c>
      <c r="D4727" s="4" t="str">
        <f>IF(OR(A4726&gt;=2^I$9,C4726&lt;=VrefLow),"",ROUND(((C4727-VrefLow)*(2^REsolution))/(VrefHigh-VrefLow),0))</f>
        <v/>
      </c>
    </row>
    <row r="4728" spans="1:4" x14ac:dyDescent="0.25">
      <c r="A4728" s="2" t="str">
        <f>IF(A4727&gt;=2^I$9,"",A4727+1)</f>
        <v/>
      </c>
      <c r="D4728" s="4" t="str">
        <f>IF(OR(A4727&gt;=2^I$9,C4727&lt;=VrefLow),"",ROUND(((C4728-VrefLow)*(2^REsolution))/(VrefHigh-VrefLow),0))</f>
        <v/>
      </c>
    </row>
    <row r="4729" spans="1:4" x14ac:dyDescent="0.25">
      <c r="A4729" s="2" t="str">
        <f>IF(A4728&gt;=2^I$9,"",A4728+1)</f>
        <v/>
      </c>
      <c r="D4729" s="4" t="str">
        <f>IF(OR(A4728&gt;=2^I$9,C4728&lt;=VrefLow),"",ROUND(((C4729-VrefLow)*(2^REsolution))/(VrefHigh-VrefLow),0))</f>
        <v/>
      </c>
    </row>
    <row r="4730" spans="1:4" x14ac:dyDescent="0.25">
      <c r="A4730" s="2" t="str">
        <f>IF(A4729&gt;=2^I$9,"",A4729+1)</f>
        <v/>
      </c>
      <c r="D4730" s="4" t="str">
        <f>IF(OR(A4729&gt;=2^I$9,C4729&lt;=VrefLow),"",ROUND(((C4730-VrefLow)*(2^REsolution))/(VrefHigh-VrefLow),0))</f>
        <v/>
      </c>
    </row>
    <row r="4731" spans="1:4" x14ac:dyDescent="0.25">
      <c r="A4731" s="2" t="str">
        <f>IF(A4730&gt;=2^I$9,"",A4730+1)</f>
        <v/>
      </c>
      <c r="D4731" s="4" t="str">
        <f>IF(OR(A4730&gt;=2^I$9,C4730&lt;=VrefLow),"",ROUND(((C4731-VrefLow)*(2^REsolution))/(VrefHigh-VrefLow),0))</f>
        <v/>
      </c>
    </row>
    <row r="4732" spans="1:4" x14ac:dyDescent="0.25">
      <c r="A4732" s="2" t="str">
        <f>IF(A4731&gt;=2^I$9,"",A4731+1)</f>
        <v/>
      </c>
      <c r="D4732" s="4" t="str">
        <f>IF(OR(A4731&gt;=2^I$9,C4731&lt;=VrefLow),"",ROUND(((C4732-VrefLow)*(2^REsolution))/(VrefHigh-VrefLow),0))</f>
        <v/>
      </c>
    </row>
    <row r="4733" spans="1:4" x14ac:dyDescent="0.25">
      <c r="A4733" s="2" t="str">
        <f>IF(A4732&gt;=2^I$9,"",A4732+1)</f>
        <v/>
      </c>
      <c r="D4733" s="4" t="str">
        <f>IF(OR(A4732&gt;=2^I$9,C4732&lt;=VrefLow),"",ROUND(((C4733-VrefLow)*(2^REsolution))/(VrefHigh-VrefLow),0))</f>
        <v/>
      </c>
    </row>
    <row r="4734" spans="1:4" x14ac:dyDescent="0.25">
      <c r="A4734" s="2" t="str">
        <f>IF(A4733&gt;=2^I$9,"",A4733+1)</f>
        <v/>
      </c>
      <c r="D4734" s="4" t="str">
        <f>IF(OR(A4733&gt;=2^I$9,C4733&lt;=VrefLow),"",ROUND(((C4734-VrefLow)*(2^REsolution))/(VrefHigh-VrefLow),0))</f>
        <v/>
      </c>
    </row>
    <row r="4735" spans="1:4" x14ac:dyDescent="0.25">
      <c r="A4735" s="2" t="str">
        <f>IF(A4734&gt;=2^I$9,"",A4734+1)</f>
        <v/>
      </c>
      <c r="D4735" s="4" t="str">
        <f>IF(OR(A4734&gt;=2^I$9,C4734&lt;=VrefLow),"",ROUND(((C4735-VrefLow)*(2^REsolution))/(VrefHigh-VrefLow),0))</f>
        <v/>
      </c>
    </row>
    <row r="4736" spans="1:4" x14ac:dyDescent="0.25">
      <c r="A4736" s="2" t="str">
        <f>IF(A4735&gt;=2^I$9,"",A4735+1)</f>
        <v/>
      </c>
      <c r="D4736" s="4" t="str">
        <f>IF(OR(A4735&gt;=2^I$9,C4735&lt;=VrefLow),"",ROUND(((C4736-VrefLow)*(2^REsolution))/(VrefHigh-VrefLow),0))</f>
        <v/>
      </c>
    </row>
    <row r="4737" spans="1:4" x14ac:dyDescent="0.25">
      <c r="A4737" s="2" t="str">
        <f>IF(A4736&gt;=2^I$9,"",A4736+1)</f>
        <v/>
      </c>
      <c r="D4737" s="4" t="str">
        <f>IF(OR(A4736&gt;=2^I$9,C4736&lt;=VrefLow),"",ROUND(((C4737-VrefLow)*(2^REsolution))/(VrefHigh-VrefLow),0))</f>
        <v/>
      </c>
    </row>
    <row r="4738" spans="1:4" x14ac:dyDescent="0.25">
      <c r="A4738" s="2" t="str">
        <f>IF(A4737&gt;=2^I$9,"",A4737+1)</f>
        <v/>
      </c>
      <c r="D4738" s="4" t="str">
        <f>IF(OR(A4737&gt;=2^I$9,C4737&lt;=VrefLow),"",ROUND(((C4738-VrefLow)*(2^REsolution))/(VrefHigh-VrefLow),0))</f>
        <v/>
      </c>
    </row>
    <row r="4739" spans="1:4" x14ac:dyDescent="0.25">
      <c r="A4739" s="2" t="str">
        <f>IF(A4738&gt;=2^I$9,"",A4738+1)</f>
        <v/>
      </c>
      <c r="D4739" s="4" t="str">
        <f>IF(OR(A4738&gt;=2^I$9,C4738&lt;=VrefLow),"",ROUND(((C4739-VrefLow)*(2^REsolution))/(VrefHigh-VrefLow),0))</f>
        <v/>
      </c>
    </row>
    <row r="4740" spans="1:4" x14ac:dyDescent="0.25">
      <c r="A4740" s="2" t="str">
        <f>IF(A4739&gt;=2^I$9,"",A4739+1)</f>
        <v/>
      </c>
      <c r="D4740" s="4" t="str">
        <f>IF(OR(A4739&gt;=2^I$9,C4739&lt;=VrefLow),"",ROUND(((C4740-VrefLow)*(2^REsolution))/(VrefHigh-VrefLow),0))</f>
        <v/>
      </c>
    </row>
    <row r="4741" spans="1:4" x14ac:dyDescent="0.25">
      <c r="A4741" s="2" t="str">
        <f>IF(A4740&gt;=2^I$9,"",A4740+1)</f>
        <v/>
      </c>
      <c r="D4741" s="4" t="str">
        <f>IF(OR(A4740&gt;=2^I$9,C4740&lt;=VrefLow),"",ROUND(((C4741-VrefLow)*(2^REsolution))/(VrefHigh-VrefLow),0))</f>
        <v/>
      </c>
    </row>
    <row r="4742" spans="1:4" x14ac:dyDescent="0.25">
      <c r="A4742" s="2" t="str">
        <f>IF(A4741&gt;=2^I$9,"",A4741+1)</f>
        <v/>
      </c>
      <c r="D4742" s="4" t="str">
        <f>IF(OR(A4741&gt;=2^I$9,C4741&lt;=VrefLow),"",ROUND(((C4742-VrefLow)*(2^REsolution))/(VrefHigh-VrefLow),0))</f>
        <v/>
      </c>
    </row>
    <row r="4743" spans="1:4" x14ac:dyDescent="0.25">
      <c r="A4743" s="2" t="str">
        <f>IF(A4742&gt;=2^I$9,"",A4742+1)</f>
        <v/>
      </c>
      <c r="D4743" s="4" t="str">
        <f>IF(OR(A4742&gt;=2^I$9,C4742&lt;=VrefLow),"",ROUND(((C4743-VrefLow)*(2^REsolution))/(VrefHigh-VrefLow),0))</f>
        <v/>
      </c>
    </row>
    <row r="4744" spans="1:4" x14ac:dyDescent="0.25">
      <c r="A4744" s="2" t="str">
        <f>IF(A4743&gt;=2^I$9,"",A4743+1)</f>
        <v/>
      </c>
      <c r="D4744" s="4" t="str">
        <f>IF(OR(A4743&gt;=2^I$9,C4743&lt;=VrefLow),"",ROUND(((C4744-VrefLow)*(2^REsolution))/(VrefHigh-VrefLow),0))</f>
        <v/>
      </c>
    </row>
    <row r="4745" spans="1:4" x14ac:dyDescent="0.25">
      <c r="A4745" s="2" t="str">
        <f>IF(A4744&gt;=2^I$9,"",A4744+1)</f>
        <v/>
      </c>
      <c r="D4745" s="4" t="str">
        <f>IF(OR(A4744&gt;=2^I$9,C4744&lt;=VrefLow),"",ROUND(((C4745-VrefLow)*(2^REsolution))/(VrefHigh-VrefLow),0))</f>
        <v/>
      </c>
    </row>
    <row r="4746" spans="1:4" x14ac:dyDescent="0.25">
      <c r="A4746" s="2" t="str">
        <f>IF(A4745&gt;=2^I$9,"",A4745+1)</f>
        <v/>
      </c>
      <c r="D4746" s="4" t="str">
        <f>IF(OR(A4745&gt;=2^I$9,C4745&lt;=VrefLow),"",ROUND(((C4746-VrefLow)*(2^REsolution))/(VrefHigh-VrefLow),0))</f>
        <v/>
      </c>
    </row>
    <row r="4747" spans="1:4" x14ac:dyDescent="0.25">
      <c r="A4747" s="2" t="str">
        <f>IF(A4746&gt;=2^I$9,"",A4746+1)</f>
        <v/>
      </c>
      <c r="D4747" s="4" t="str">
        <f>IF(OR(A4746&gt;=2^I$9,C4746&lt;=VrefLow),"",ROUND(((C4747-VrefLow)*(2^REsolution))/(VrefHigh-VrefLow),0))</f>
        <v/>
      </c>
    </row>
    <row r="4748" spans="1:4" x14ac:dyDescent="0.25">
      <c r="A4748" s="2" t="str">
        <f>IF(A4747&gt;=2^I$9,"",A4747+1)</f>
        <v/>
      </c>
      <c r="D4748" s="4" t="str">
        <f>IF(OR(A4747&gt;=2^I$9,C4747&lt;=VrefLow),"",ROUND(((C4748-VrefLow)*(2^REsolution))/(VrefHigh-VrefLow),0))</f>
        <v/>
      </c>
    </row>
    <row r="4749" spans="1:4" x14ac:dyDescent="0.25">
      <c r="A4749" s="2" t="str">
        <f>IF(A4748&gt;=2^I$9,"",A4748+1)</f>
        <v/>
      </c>
      <c r="D4749" s="4" t="str">
        <f>IF(OR(A4748&gt;=2^I$9,C4748&lt;=VrefLow),"",ROUND(((C4749-VrefLow)*(2^REsolution))/(VrefHigh-VrefLow),0))</f>
        <v/>
      </c>
    </row>
    <row r="4750" spans="1:4" x14ac:dyDescent="0.25">
      <c r="A4750" s="2" t="str">
        <f>IF(A4749&gt;=2^I$9,"",A4749+1)</f>
        <v/>
      </c>
      <c r="D4750" s="4" t="str">
        <f>IF(OR(A4749&gt;=2^I$9,C4749&lt;=VrefLow),"",ROUND(((C4750-VrefLow)*(2^REsolution))/(VrefHigh-VrefLow),0))</f>
        <v/>
      </c>
    </row>
    <row r="4751" spans="1:4" x14ac:dyDescent="0.25">
      <c r="A4751" s="2" t="str">
        <f>IF(A4750&gt;=2^I$9,"",A4750+1)</f>
        <v/>
      </c>
      <c r="D4751" s="4" t="str">
        <f>IF(OR(A4750&gt;=2^I$9,C4750&lt;=VrefLow),"",ROUND(((C4751-VrefLow)*(2^REsolution))/(VrefHigh-VrefLow),0))</f>
        <v/>
      </c>
    </row>
    <row r="4752" spans="1:4" x14ac:dyDescent="0.25">
      <c r="A4752" s="2" t="str">
        <f>IF(A4751&gt;=2^I$9,"",A4751+1)</f>
        <v/>
      </c>
      <c r="D4752" s="4" t="str">
        <f>IF(OR(A4751&gt;=2^I$9,C4751&lt;=VrefLow),"",ROUND(((C4752-VrefLow)*(2^REsolution))/(VrefHigh-VrefLow),0))</f>
        <v/>
      </c>
    </row>
    <row r="4753" spans="1:4" x14ac:dyDescent="0.25">
      <c r="A4753" s="2" t="str">
        <f>IF(A4752&gt;=2^I$9,"",A4752+1)</f>
        <v/>
      </c>
      <c r="D4753" s="4" t="str">
        <f>IF(OR(A4752&gt;=2^I$9,C4752&lt;=VrefLow),"",ROUND(((C4753-VrefLow)*(2^REsolution))/(VrefHigh-VrefLow),0))</f>
        <v/>
      </c>
    </row>
    <row r="4754" spans="1:4" x14ac:dyDescent="0.25">
      <c r="A4754" s="2" t="str">
        <f>IF(A4753&gt;=2^I$9,"",A4753+1)</f>
        <v/>
      </c>
      <c r="D4754" s="4" t="str">
        <f>IF(OR(A4753&gt;=2^I$9,C4753&lt;=VrefLow),"",ROUND(((C4754-VrefLow)*(2^REsolution))/(VrefHigh-VrefLow),0))</f>
        <v/>
      </c>
    </row>
    <row r="4755" spans="1:4" x14ac:dyDescent="0.25">
      <c r="A4755" s="2" t="str">
        <f>IF(A4754&gt;=2^I$9,"",A4754+1)</f>
        <v/>
      </c>
      <c r="D4755" s="4" t="str">
        <f>IF(OR(A4754&gt;=2^I$9,C4754&lt;=VrefLow),"",ROUND(((C4755-VrefLow)*(2^REsolution))/(VrefHigh-VrefLow),0))</f>
        <v/>
      </c>
    </row>
    <row r="4756" spans="1:4" x14ac:dyDescent="0.25">
      <c r="A4756" s="2" t="str">
        <f>IF(A4755&gt;=2^I$9,"",A4755+1)</f>
        <v/>
      </c>
      <c r="D4756" s="4" t="str">
        <f>IF(OR(A4755&gt;=2^I$9,C4755&lt;=VrefLow),"",ROUND(((C4756-VrefLow)*(2^REsolution))/(VrefHigh-VrefLow),0))</f>
        <v/>
      </c>
    </row>
    <row r="4757" spans="1:4" x14ac:dyDescent="0.25">
      <c r="A4757" s="2" t="str">
        <f>IF(A4756&gt;=2^I$9,"",A4756+1)</f>
        <v/>
      </c>
      <c r="D4757" s="4" t="str">
        <f>IF(OR(A4756&gt;=2^I$9,C4756&lt;=VrefLow),"",ROUND(((C4757-VrefLow)*(2^REsolution))/(VrefHigh-VrefLow),0))</f>
        <v/>
      </c>
    </row>
    <row r="4758" spans="1:4" x14ac:dyDescent="0.25">
      <c r="A4758" s="2" t="str">
        <f>IF(A4757&gt;=2^I$9,"",A4757+1)</f>
        <v/>
      </c>
      <c r="D4758" s="4" t="str">
        <f>IF(OR(A4757&gt;=2^I$9,C4757&lt;=VrefLow),"",ROUND(((C4758-VrefLow)*(2^REsolution))/(VrefHigh-VrefLow),0))</f>
        <v/>
      </c>
    </row>
    <row r="4759" spans="1:4" x14ac:dyDescent="0.25">
      <c r="A4759" s="2" t="str">
        <f>IF(A4758&gt;=2^I$9,"",A4758+1)</f>
        <v/>
      </c>
      <c r="D4759" s="4" t="str">
        <f>IF(OR(A4758&gt;=2^I$9,C4758&lt;=VrefLow),"",ROUND(((C4759-VrefLow)*(2^REsolution))/(VrefHigh-VrefLow),0))</f>
        <v/>
      </c>
    </row>
    <row r="4760" spans="1:4" x14ac:dyDescent="0.25">
      <c r="A4760" s="2" t="str">
        <f>IF(A4759&gt;=2^I$9,"",A4759+1)</f>
        <v/>
      </c>
      <c r="D4760" s="4" t="str">
        <f>IF(OR(A4759&gt;=2^I$9,C4759&lt;=VrefLow),"",ROUND(((C4760-VrefLow)*(2^REsolution))/(VrefHigh-VrefLow),0))</f>
        <v/>
      </c>
    </row>
    <row r="4761" spans="1:4" x14ac:dyDescent="0.25">
      <c r="A4761" s="2" t="str">
        <f>IF(A4760&gt;=2^I$9,"",A4760+1)</f>
        <v/>
      </c>
      <c r="D4761" s="4" t="str">
        <f>IF(OR(A4760&gt;=2^I$9,C4760&lt;=VrefLow),"",ROUND(((C4761-VrefLow)*(2^REsolution))/(VrefHigh-VrefLow),0))</f>
        <v/>
      </c>
    </row>
    <row r="4762" spans="1:4" x14ac:dyDescent="0.25">
      <c r="A4762" s="2" t="str">
        <f>IF(A4761&gt;=2^I$9,"",A4761+1)</f>
        <v/>
      </c>
      <c r="D4762" s="4" t="str">
        <f>IF(OR(A4761&gt;=2^I$9,C4761&lt;=VrefLow),"",ROUND(((C4762-VrefLow)*(2^REsolution))/(VrefHigh-VrefLow),0))</f>
        <v/>
      </c>
    </row>
    <row r="4763" spans="1:4" x14ac:dyDescent="0.25">
      <c r="A4763" s="2" t="str">
        <f>IF(A4762&gt;=2^I$9,"",A4762+1)</f>
        <v/>
      </c>
      <c r="D4763" s="4" t="str">
        <f>IF(OR(A4762&gt;=2^I$9,C4762&lt;=VrefLow),"",ROUND(((C4763-VrefLow)*(2^REsolution))/(VrefHigh-VrefLow),0))</f>
        <v/>
      </c>
    </row>
    <row r="4764" spans="1:4" x14ac:dyDescent="0.25">
      <c r="A4764" s="2" t="str">
        <f>IF(A4763&gt;=2^I$9,"",A4763+1)</f>
        <v/>
      </c>
      <c r="D4764" s="4" t="str">
        <f>IF(OR(A4763&gt;=2^I$9,C4763&lt;=VrefLow),"",ROUND(((C4764-VrefLow)*(2^REsolution))/(VrefHigh-VrefLow),0))</f>
        <v/>
      </c>
    </row>
    <row r="4765" spans="1:4" x14ac:dyDescent="0.25">
      <c r="A4765" s="2" t="str">
        <f>IF(A4764&gt;=2^I$9,"",A4764+1)</f>
        <v/>
      </c>
      <c r="D4765" s="4" t="str">
        <f>IF(OR(A4764&gt;=2^I$9,C4764&lt;=VrefLow),"",ROUND(((C4765-VrefLow)*(2^REsolution))/(VrefHigh-VrefLow),0))</f>
        <v/>
      </c>
    </row>
    <row r="4766" spans="1:4" x14ac:dyDescent="0.25">
      <c r="A4766" s="2" t="str">
        <f>IF(A4765&gt;=2^I$9,"",A4765+1)</f>
        <v/>
      </c>
      <c r="D4766" s="4" t="str">
        <f>IF(OR(A4765&gt;=2^I$9,C4765&lt;=VrefLow),"",ROUND(((C4766-VrefLow)*(2^REsolution))/(VrefHigh-VrefLow),0))</f>
        <v/>
      </c>
    </row>
    <row r="4767" spans="1:4" x14ac:dyDescent="0.25">
      <c r="A4767" s="2" t="str">
        <f>IF(A4766&gt;=2^I$9,"",A4766+1)</f>
        <v/>
      </c>
      <c r="D4767" s="4" t="str">
        <f>IF(OR(A4766&gt;=2^I$9,C4766&lt;=VrefLow),"",ROUND(((C4767-VrefLow)*(2^REsolution))/(VrefHigh-VrefLow),0))</f>
        <v/>
      </c>
    </row>
    <row r="4768" spans="1:4" x14ac:dyDescent="0.25">
      <c r="A4768" s="2" t="str">
        <f>IF(A4767&gt;=2^I$9,"",A4767+1)</f>
        <v/>
      </c>
      <c r="D4768" s="4" t="str">
        <f>IF(OR(A4767&gt;=2^I$9,C4767&lt;=VrefLow),"",ROUND(((C4768-VrefLow)*(2^REsolution))/(VrefHigh-VrefLow),0))</f>
        <v/>
      </c>
    </row>
    <row r="4769" spans="1:4" x14ac:dyDescent="0.25">
      <c r="A4769" s="2" t="str">
        <f>IF(A4768&gt;=2^I$9,"",A4768+1)</f>
        <v/>
      </c>
      <c r="D4769" s="4" t="str">
        <f>IF(OR(A4768&gt;=2^I$9,C4768&lt;=VrefLow),"",ROUND(((C4769-VrefLow)*(2^REsolution))/(VrefHigh-VrefLow),0))</f>
        <v/>
      </c>
    </row>
    <row r="4770" spans="1:4" x14ac:dyDescent="0.25">
      <c r="A4770" s="2" t="str">
        <f>IF(A4769&gt;=2^I$9,"",A4769+1)</f>
        <v/>
      </c>
      <c r="D4770" s="4" t="str">
        <f>IF(OR(A4769&gt;=2^I$9,C4769&lt;=VrefLow),"",ROUND(((C4770-VrefLow)*(2^REsolution))/(VrefHigh-VrefLow),0))</f>
        <v/>
      </c>
    </row>
    <row r="4771" spans="1:4" x14ac:dyDescent="0.25">
      <c r="A4771" s="2" t="str">
        <f>IF(A4770&gt;=2^I$9,"",A4770+1)</f>
        <v/>
      </c>
      <c r="D4771" s="4" t="str">
        <f>IF(OR(A4770&gt;=2^I$9,C4770&lt;=VrefLow),"",ROUND(((C4771-VrefLow)*(2^REsolution))/(VrefHigh-VrefLow),0))</f>
        <v/>
      </c>
    </row>
    <row r="4772" spans="1:4" x14ac:dyDescent="0.25">
      <c r="A4772" s="2" t="str">
        <f>IF(A4771&gt;=2^I$9,"",A4771+1)</f>
        <v/>
      </c>
      <c r="D4772" s="4" t="str">
        <f>IF(OR(A4771&gt;=2^I$9,C4771&lt;=VrefLow),"",ROUND(((C4772-VrefLow)*(2^REsolution))/(VrefHigh-VrefLow),0))</f>
        <v/>
      </c>
    </row>
    <row r="4773" spans="1:4" x14ac:dyDescent="0.25">
      <c r="A4773" s="2" t="str">
        <f>IF(A4772&gt;=2^I$9,"",A4772+1)</f>
        <v/>
      </c>
      <c r="D4773" s="4" t="str">
        <f>IF(OR(A4772&gt;=2^I$9,C4772&lt;=VrefLow),"",ROUND(((C4773-VrefLow)*(2^REsolution))/(VrefHigh-VrefLow),0))</f>
        <v/>
      </c>
    </row>
    <row r="4774" spans="1:4" x14ac:dyDescent="0.25">
      <c r="A4774" s="2" t="str">
        <f>IF(A4773&gt;=2^I$9,"",A4773+1)</f>
        <v/>
      </c>
      <c r="D4774" s="4" t="str">
        <f>IF(OR(A4773&gt;=2^I$9,C4773&lt;=VrefLow),"",ROUND(((C4774-VrefLow)*(2^REsolution))/(VrefHigh-VrefLow),0))</f>
        <v/>
      </c>
    </row>
    <row r="4775" spans="1:4" x14ac:dyDescent="0.25">
      <c r="A4775" s="2" t="str">
        <f>IF(A4774&gt;=2^I$9,"",A4774+1)</f>
        <v/>
      </c>
      <c r="D4775" s="4" t="str">
        <f>IF(OR(A4774&gt;=2^I$9,C4774&lt;=VrefLow),"",ROUND(((C4775-VrefLow)*(2^REsolution))/(VrefHigh-VrefLow),0))</f>
        <v/>
      </c>
    </row>
    <row r="4776" spans="1:4" x14ac:dyDescent="0.25">
      <c r="A4776" s="2" t="str">
        <f>IF(A4775&gt;=2^I$9,"",A4775+1)</f>
        <v/>
      </c>
      <c r="D4776" s="4" t="str">
        <f>IF(OR(A4775&gt;=2^I$9,C4775&lt;=VrefLow),"",ROUND(((C4776-VrefLow)*(2^REsolution))/(VrefHigh-VrefLow),0))</f>
        <v/>
      </c>
    </row>
    <row r="4777" spans="1:4" x14ac:dyDescent="0.25">
      <c r="A4777" s="2" t="str">
        <f>IF(A4776&gt;=2^I$9,"",A4776+1)</f>
        <v/>
      </c>
      <c r="D4777" s="4" t="str">
        <f>IF(OR(A4776&gt;=2^I$9,C4776&lt;=VrefLow),"",ROUND(((C4777-VrefLow)*(2^REsolution))/(VrefHigh-VrefLow),0))</f>
        <v/>
      </c>
    </row>
    <row r="4778" spans="1:4" x14ac:dyDescent="0.25">
      <c r="A4778" s="2" t="str">
        <f>IF(A4777&gt;=2^I$9,"",A4777+1)</f>
        <v/>
      </c>
      <c r="D4778" s="4" t="str">
        <f>IF(OR(A4777&gt;=2^I$9,C4777&lt;=VrefLow),"",ROUND(((C4778-VrefLow)*(2^REsolution))/(VrefHigh-VrefLow),0))</f>
        <v/>
      </c>
    </row>
    <row r="4779" spans="1:4" x14ac:dyDescent="0.25">
      <c r="A4779" s="2" t="str">
        <f>IF(A4778&gt;=2^I$9,"",A4778+1)</f>
        <v/>
      </c>
      <c r="D4779" s="4" t="str">
        <f>IF(OR(A4778&gt;=2^I$9,C4778&lt;=VrefLow),"",ROUND(((C4779-VrefLow)*(2^REsolution))/(VrefHigh-VrefLow),0))</f>
        <v/>
      </c>
    </row>
    <row r="4780" spans="1:4" x14ac:dyDescent="0.25">
      <c r="A4780" s="2" t="str">
        <f>IF(A4779&gt;=2^I$9,"",A4779+1)</f>
        <v/>
      </c>
      <c r="D4780" s="4" t="str">
        <f>IF(OR(A4779&gt;=2^I$9,C4779&lt;=VrefLow),"",ROUND(((C4780-VrefLow)*(2^REsolution))/(VrefHigh-VrefLow),0))</f>
        <v/>
      </c>
    </row>
    <row r="4781" spans="1:4" x14ac:dyDescent="0.25">
      <c r="A4781" s="2" t="str">
        <f>IF(A4780&gt;=2^I$9,"",A4780+1)</f>
        <v/>
      </c>
      <c r="D4781" s="4" t="str">
        <f>IF(OR(A4780&gt;=2^I$9,C4780&lt;=VrefLow),"",ROUND(((C4781-VrefLow)*(2^REsolution))/(VrefHigh-VrefLow),0))</f>
        <v/>
      </c>
    </row>
    <row r="4782" spans="1:4" x14ac:dyDescent="0.25">
      <c r="A4782" s="2" t="str">
        <f>IF(A4781&gt;=2^I$9,"",A4781+1)</f>
        <v/>
      </c>
      <c r="D4782" s="4" t="str">
        <f>IF(OR(A4781&gt;=2^I$9,C4781&lt;=VrefLow),"",ROUND(((C4782-VrefLow)*(2^REsolution))/(VrefHigh-VrefLow),0))</f>
        <v/>
      </c>
    </row>
    <row r="4783" spans="1:4" x14ac:dyDescent="0.25">
      <c r="A4783" s="2" t="str">
        <f>IF(A4782&gt;=2^I$9,"",A4782+1)</f>
        <v/>
      </c>
      <c r="D4783" s="4" t="str">
        <f>IF(OR(A4782&gt;=2^I$9,C4782&lt;=VrefLow),"",ROUND(((C4783-VrefLow)*(2^REsolution))/(VrefHigh-VrefLow),0))</f>
        <v/>
      </c>
    </row>
    <row r="4784" spans="1:4" x14ac:dyDescent="0.25">
      <c r="A4784" s="2" t="str">
        <f>IF(A4783&gt;=2^I$9,"",A4783+1)</f>
        <v/>
      </c>
      <c r="D4784" s="4" t="str">
        <f>IF(OR(A4783&gt;=2^I$9,C4783&lt;=VrefLow),"",ROUND(((C4784-VrefLow)*(2^REsolution))/(VrefHigh-VrefLow),0))</f>
        <v/>
      </c>
    </row>
    <row r="4785" spans="1:4" x14ac:dyDescent="0.25">
      <c r="A4785" s="2" t="str">
        <f>IF(A4784&gt;=2^I$9,"",A4784+1)</f>
        <v/>
      </c>
      <c r="D4785" s="4" t="str">
        <f>IF(OR(A4784&gt;=2^I$9,C4784&lt;=VrefLow),"",ROUND(((C4785-VrefLow)*(2^REsolution))/(VrefHigh-VrefLow),0))</f>
        <v/>
      </c>
    </row>
    <row r="4786" spans="1:4" x14ac:dyDescent="0.25">
      <c r="A4786" s="2" t="str">
        <f>IF(A4785&gt;=2^I$9,"",A4785+1)</f>
        <v/>
      </c>
      <c r="D4786" s="4" t="str">
        <f>IF(OR(A4785&gt;=2^I$9,C4785&lt;=VrefLow),"",ROUND(((C4786-VrefLow)*(2^REsolution))/(VrefHigh-VrefLow),0))</f>
        <v/>
      </c>
    </row>
    <row r="4787" spans="1:4" x14ac:dyDescent="0.25">
      <c r="A4787" s="2" t="str">
        <f>IF(A4786&gt;=2^I$9,"",A4786+1)</f>
        <v/>
      </c>
      <c r="D4787" s="4" t="str">
        <f>IF(OR(A4786&gt;=2^I$9,C4786&lt;=VrefLow),"",ROUND(((C4787-VrefLow)*(2^REsolution))/(VrefHigh-VrefLow),0))</f>
        <v/>
      </c>
    </row>
    <row r="4788" spans="1:4" x14ac:dyDescent="0.25">
      <c r="A4788" s="2" t="str">
        <f>IF(A4787&gt;=2^I$9,"",A4787+1)</f>
        <v/>
      </c>
      <c r="D4788" s="4" t="str">
        <f>IF(OR(A4787&gt;=2^I$9,C4787&lt;=VrefLow),"",ROUND(((C4788-VrefLow)*(2^REsolution))/(VrefHigh-VrefLow),0))</f>
        <v/>
      </c>
    </row>
    <row r="4789" spans="1:4" x14ac:dyDescent="0.25">
      <c r="A4789" s="2" t="str">
        <f>IF(A4788&gt;=2^I$9,"",A4788+1)</f>
        <v/>
      </c>
      <c r="D4789" s="4" t="str">
        <f>IF(OR(A4788&gt;=2^I$9,C4788&lt;=VrefLow),"",ROUND(((C4789-VrefLow)*(2^REsolution))/(VrefHigh-VrefLow),0))</f>
        <v/>
      </c>
    </row>
    <row r="4790" spans="1:4" x14ac:dyDescent="0.25">
      <c r="A4790" s="2" t="str">
        <f>IF(A4789&gt;=2^I$9,"",A4789+1)</f>
        <v/>
      </c>
      <c r="D4790" s="4" t="str">
        <f>IF(OR(A4789&gt;=2^I$9,C4789&lt;=VrefLow),"",ROUND(((C4790-VrefLow)*(2^REsolution))/(VrefHigh-VrefLow),0))</f>
        <v/>
      </c>
    </row>
    <row r="4791" spans="1:4" x14ac:dyDescent="0.25">
      <c r="A4791" s="2" t="str">
        <f>IF(A4790&gt;=2^I$9,"",A4790+1)</f>
        <v/>
      </c>
      <c r="D4791" s="4" t="str">
        <f>IF(OR(A4790&gt;=2^I$9,C4790&lt;=VrefLow),"",ROUND(((C4791-VrefLow)*(2^REsolution))/(VrefHigh-VrefLow),0))</f>
        <v/>
      </c>
    </row>
    <row r="4792" spans="1:4" x14ac:dyDescent="0.25">
      <c r="A4792" s="2" t="str">
        <f>IF(A4791&gt;=2^I$9,"",A4791+1)</f>
        <v/>
      </c>
      <c r="D4792" s="4" t="str">
        <f>IF(OR(A4791&gt;=2^I$9,C4791&lt;=VrefLow),"",ROUND(((C4792-VrefLow)*(2^REsolution))/(VrefHigh-VrefLow),0))</f>
        <v/>
      </c>
    </row>
    <row r="4793" spans="1:4" x14ac:dyDescent="0.25">
      <c r="A4793" s="2" t="str">
        <f>IF(A4792&gt;=2^I$9,"",A4792+1)</f>
        <v/>
      </c>
      <c r="D4793" s="4" t="str">
        <f>IF(OR(A4792&gt;=2^I$9,C4792&lt;=VrefLow),"",ROUND(((C4793-VrefLow)*(2^REsolution))/(VrefHigh-VrefLow),0))</f>
        <v/>
      </c>
    </row>
    <row r="4794" spans="1:4" x14ac:dyDescent="0.25">
      <c r="A4794" s="2" t="str">
        <f>IF(A4793&gt;=2^I$9,"",A4793+1)</f>
        <v/>
      </c>
      <c r="D4794" s="4" t="str">
        <f>IF(OR(A4793&gt;=2^I$9,C4793&lt;=VrefLow),"",ROUND(((C4794-VrefLow)*(2^REsolution))/(VrefHigh-VrefLow),0))</f>
        <v/>
      </c>
    </row>
    <row r="4795" spans="1:4" x14ac:dyDescent="0.25">
      <c r="A4795" s="2" t="str">
        <f>IF(A4794&gt;=2^I$9,"",A4794+1)</f>
        <v/>
      </c>
      <c r="D4795" s="4" t="str">
        <f>IF(OR(A4794&gt;=2^I$9,C4794&lt;=VrefLow),"",ROUND(((C4795-VrefLow)*(2^REsolution))/(VrefHigh-VrefLow),0))</f>
        <v/>
      </c>
    </row>
    <row r="4796" spans="1:4" x14ac:dyDescent="0.25">
      <c r="A4796" s="2" t="str">
        <f>IF(A4795&gt;=2^I$9,"",A4795+1)</f>
        <v/>
      </c>
      <c r="D4796" s="4" t="str">
        <f>IF(OR(A4795&gt;=2^I$9,C4795&lt;=VrefLow),"",ROUND(((C4796-VrefLow)*(2^REsolution))/(VrefHigh-VrefLow),0))</f>
        <v/>
      </c>
    </row>
    <row r="4797" spans="1:4" x14ac:dyDescent="0.25">
      <c r="A4797" s="2" t="str">
        <f>IF(A4796&gt;=2^I$9,"",A4796+1)</f>
        <v/>
      </c>
      <c r="D4797" s="4" t="str">
        <f>IF(OR(A4796&gt;=2^I$9,C4796&lt;=VrefLow),"",ROUND(((C4797-VrefLow)*(2^REsolution))/(VrefHigh-VrefLow),0))</f>
        <v/>
      </c>
    </row>
    <row r="4798" spans="1:4" x14ac:dyDescent="0.25">
      <c r="A4798" s="2" t="str">
        <f>IF(A4797&gt;=2^I$9,"",A4797+1)</f>
        <v/>
      </c>
      <c r="D4798" s="4" t="str">
        <f>IF(OR(A4797&gt;=2^I$9,C4797&lt;=VrefLow),"",ROUND(((C4798-VrefLow)*(2^REsolution))/(VrefHigh-VrefLow),0))</f>
        <v/>
      </c>
    </row>
    <row r="4799" spans="1:4" x14ac:dyDescent="0.25">
      <c r="A4799" s="2" t="str">
        <f>IF(A4798&gt;=2^I$9,"",A4798+1)</f>
        <v/>
      </c>
      <c r="D4799" s="4" t="str">
        <f>IF(OR(A4798&gt;=2^I$9,C4798&lt;=VrefLow),"",ROUND(((C4799-VrefLow)*(2^REsolution))/(VrefHigh-VrefLow),0))</f>
        <v/>
      </c>
    </row>
    <row r="4800" spans="1:4" x14ac:dyDescent="0.25">
      <c r="A4800" s="2" t="str">
        <f>IF(A4799&gt;=2^I$9,"",A4799+1)</f>
        <v/>
      </c>
      <c r="D4800" s="4" t="str">
        <f>IF(OR(A4799&gt;=2^I$9,C4799&lt;=VrefLow),"",ROUND(((C4800-VrefLow)*(2^REsolution))/(VrefHigh-VrefLow),0))</f>
        <v/>
      </c>
    </row>
    <row r="4801" spans="1:4" x14ac:dyDescent="0.25">
      <c r="A4801" s="2" t="str">
        <f>IF(A4800&gt;=2^I$9,"",A4800+1)</f>
        <v/>
      </c>
      <c r="D4801" s="4" t="str">
        <f>IF(OR(A4800&gt;=2^I$9,C4800&lt;=VrefLow),"",ROUND(((C4801-VrefLow)*(2^REsolution))/(VrefHigh-VrefLow),0))</f>
        <v/>
      </c>
    </row>
    <row r="4802" spans="1:4" x14ac:dyDescent="0.25">
      <c r="A4802" s="2" t="str">
        <f>IF(A4801&gt;=2^I$9,"",A4801+1)</f>
        <v/>
      </c>
      <c r="D4802" s="4" t="str">
        <f>IF(OR(A4801&gt;=2^I$9,C4801&lt;=VrefLow),"",ROUND(((C4802-VrefLow)*(2^REsolution))/(VrefHigh-VrefLow),0))</f>
        <v/>
      </c>
    </row>
    <row r="4803" spans="1:4" x14ac:dyDescent="0.25">
      <c r="A4803" s="2" t="str">
        <f>IF(A4802&gt;=2^I$9,"",A4802+1)</f>
        <v/>
      </c>
      <c r="D4803" s="4" t="str">
        <f>IF(OR(A4802&gt;=2^I$9,C4802&lt;=VrefLow),"",ROUND(((C4803-VrefLow)*(2^REsolution))/(VrefHigh-VrefLow),0))</f>
        <v/>
      </c>
    </row>
    <row r="4804" spans="1:4" x14ac:dyDescent="0.25">
      <c r="A4804" s="2" t="str">
        <f>IF(A4803&gt;=2^I$9,"",A4803+1)</f>
        <v/>
      </c>
      <c r="D4804" s="4" t="str">
        <f>IF(OR(A4803&gt;=2^I$9,C4803&lt;=VrefLow),"",ROUND(((C4804-VrefLow)*(2^REsolution))/(VrefHigh-VrefLow),0))</f>
        <v/>
      </c>
    </row>
    <row r="4805" spans="1:4" x14ac:dyDescent="0.25">
      <c r="A4805" s="2" t="str">
        <f>IF(A4804&gt;=2^I$9,"",A4804+1)</f>
        <v/>
      </c>
      <c r="D4805" s="4" t="str">
        <f>IF(OR(A4804&gt;=2^I$9,C4804&lt;=VrefLow),"",ROUND(((C4805-VrefLow)*(2^REsolution))/(VrefHigh-VrefLow),0))</f>
        <v/>
      </c>
    </row>
    <row r="4806" spans="1:4" x14ac:dyDescent="0.25">
      <c r="A4806" s="2" t="str">
        <f>IF(A4805&gt;=2^I$9,"",A4805+1)</f>
        <v/>
      </c>
      <c r="D4806" s="4" t="str">
        <f>IF(OR(A4805&gt;=2^I$9,C4805&lt;=VrefLow),"",ROUND(((C4806-VrefLow)*(2^REsolution))/(VrefHigh-VrefLow),0))</f>
        <v/>
      </c>
    </row>
    <row r="4807" spans="1:4" x14ac:dyDescent="0.25">
      <c r="A4807" s="2" t="str">
        <f>IF(A4806&gt;=2^I$9,"",A4806+1)</f>
        <v/>
      </c>
      <c r="D4807" s="4" t="str">
        <f>IF(OR(A4806&gt;=2^I$9,C4806&lt;=VrefLow),"",ROUND(((C4807-VrefLow)*(2^REsolution))/(VrefHigh-VrefLow),0))</f>
        <v/>
      </c>
    </row>
    <row r="4808" spans="1:4" x14ac:dyDescent="0.25">
      <c r="A4808" s="2" t="str">
        <f>IF(A4807&gt;=2^I$9,"",A4807+1)</f>
        <v/>
      </c>
      <c r="D4808" s="4" t="str">
        <f>IF(OR(A4807&gt;=2^I$9,C4807&lt;=VrefLow),"",ROUND(((C4808-VrefLow)*(2^REsolution))/(VrefHigh-VrefLow),0))</f>
        <v/>
      </c>
    </row>
    <row r="4809" spans="1:4" x14ac:dyDescent="0.25">
      <c r="A4809" s="2" t="str">
        <f>IF(A4808&gt;=2^I$9,"",A4808+1)</f>
        <v/>
      </c>
      <c r="D4809" s="4" t="str">
        <f>IF(OR(A4808&gt;=2^I$9,C4808&lt;=VrefLow),"",ROUND(((C4809-VrefLow)*(2^REsolution))/(VrefHigh-VrefLow),0))</f>
        <v/>
      </c>
    </row>
    <row r="4810" spans="1:4" x14ac:dyDescent="0.25">
      <c r="A4810" s="2" t="str">
        <f>IF(A4809&gt;=2^I$9,"",A4809+1)</f>
        <v/>
      </c>
      <c r="D4810" s="4" t="str">
        <f>IF(OR(A4809&gt;=2^I$9,C4809&lt;=VrefLow),"",ROUND(((C4810-VrefLow)*(2^REsolution))/(VrefHigh-VrefLow),0))</f>
        <v/>
      </c>
    </row>
    <row r="4811" spans="1:4" x14ac:dyDescent="0.25">
      <c r="A4811" s="2" t="str">
        <f>IF(A4810&gt;=2^I$9,"",A4810+1)</f>
        <v/>
      </c>
      <c r="D4811" s="4" t="str">
        <f>IF(OR(A4810&gt;=2^I$9,C4810&lt;=VrefLow),"",ROUND(((C4811-VrefLow)*(2^REsolution))/(VrefHigh-VrefLow),0))</f>
        <v/>
      </c>
    </row>
    <row r="4812" spans="1:4" x14ac:dyDescent="0.25">
      <c r="A4812" s="2" t="str">
        <f>IF(A4811&gt;=2^I$9,"",A4811+1)</f>
        <v/>
      </c>
      <c r="D4812" s="4" t="str">
        <f>IF(OR(A4811&gt;=2^I$9,C4811&lt;=VrefLow),"",ROUND(((C4812-VrefLow)*(2^REsolution))/(VrefHigh-VrefLow),0))</f>
        <v/>
      </c>
    </row>
    <row r="4813" spans="1:4" x14ac:dyDescent="0.25">
      <c r="A4813" s="2" t="str">
        <f>IF(A4812&gt;=2^I$9,"",A4812+1)</f>
        <v/>
      </c>
      <c r="D4813" s="4" t="str">
        <f>IF(OR(A4812&gt;=2^I$9,C4812&lt;=VrefLow),"",ROUND(((C4813-VrefLow)*(2^REsolution))/(VrefHigh-VrefLow),0))</f>
        <v/>
      </c>
    </row>
    <row r="4814" spans="1:4" x14ac:dyDescent="0.25">
      <c r="A4814" s="2" t="str">
        <f>IF(A4813&gt;=2^I$9,"",A4813+1)</f>
        <v/>
      </c>
      <c r="D4814" s="4" t="str">
        <f>IF(OR(A4813&gt;=2^I$9,C4813&lt;=VrefLow),"",ROUND(((C4814-VrefLow)*(2^REsolution))/(VrefHigh-VrefLow),0))</f>
        <v/>
      </c>
    </row>
    <row r="4815" spans="1:4" x14ac:dyDescent="0.25">
      <c r="A4815" s="2" t="str">
        <f>IF(A4814&gt;=2^I$9,"",A4814+1)</f>
        <v/>
      </c>
      <c r="D4815" s="4" t="str">
        <f>IF(OR(A4814&gt;=2^I$9,C4814&lt;=VrefLow),"",ROUND(((C4815-VrefLow)*(2^REsolution))/(VrefHigh-VrefLow),0))</f>
        <v/>
      </c>
    </row>
    <row r="4816" spans="1:4" x14ac:dyDescent="0.25">
      <c r="A4816" s="2" t="str">
        <f>IF(A4815&gt;=2^I$9,"",A4815+1)</f>
        <v/>
      </c>
      <c r="D4816" s="4" t="str">
        <f>IF(OR(A4815&gt;=2^I$9,C4815&lt;=VrefLow),"",ROUND(((C4816-VrefLow)*(2^REsolution))/(VrefHigh-VrefLow),0))</f>
        <v/>
      </c>
    </row>
    <row r="4817" spans="1:4" x14ac:dyDescent="0.25">
      <c r="A4817" s="2" t="str">
        <f>IF(A4816&gt;=2^I$9,"",A4816+1)</f>
        <v/>
      </c>
      <c r="D4817" s="4" t="str">
        <f>IF(OR(A4816&gt;=2^I$9,C4816&lt;=VrefLow),"",ROUND(((C4817-VrefLow)*(2^REsolution))/(VrefHigh-VrefLow),0))</f>
        <v/>
      </c>
    </row>
    <row r="4818" spans="1:4" x14ac:dyDescent="0.25">
      <c r="A4818" s="2" t="str">
        <f>IF(A4817&gt;=2^I$9,"",A4817+1)</f>
        <v/>
      </c>
      <c r="D4818" s="4" t="str">
        <f>IF(OR(A4817&gt;=2^I$9,C4817&lt;=VrefLow),"",ROUND(((C4818-VrefLow)*(2^REsolution))/(VrefHigh-VrefLow),0))</f>
        <v/>
      </c>
    </row>
    <row r="4819" spans="1:4" x14ac:dyDescent="0.25">
      <c r="A4819" s="2" t="str">
        <f>IF(A4818&gt;=2^I$9,"",A4818+1)</f>
        <v/>
      </c>
      <c r="D4819" s="4" t="str">
        <f>IF(OR(A4818&gt;=2^I$9,C4818&lt;=VrefLow),"",ROUND(((C4819-VrefLow)*(2^REsolution))/(VrefHigh-VrefLow),0))</f>
        <v/>
      </c>
    </row>
    <row r="4820" spans="1:4" x14ac:dyDescent="0.25">
      <c r="A4820" s="2" t="str">
        <f>IF(A4819&gt;=2^I$9,"",A4819+1)</f>
        <v/>
      </c>
      <c r="D4820" s="4" t="str">
        <f>IF(OR(A4819&gt;=2^I$9,C4819&lt;=VrefLow),"",ROUND(((C4820-VrefLow)*(2^REsolution))/(VrefHigh-VrefLow),0))</f>
        <v/>
      </c>
    </row>
    <row r="4821" spans="1:4" x14ac:dyDescent="0.25">
      <c r="A4821" s="2" t="str">
        <f>IF(A4820&gt;=2^I$9,"",A4820+1)</f>
        <v/>
      </c>
      <c r="D4821" s="4" t="str">
        <f>IF(OR(A4820&gt;=2^I$9,C4820&lt;=VrefLow),"",ROUND(((C4821-VrefLow)*(2^REsolution))/(VrefHigh-VrefLow),0))</f>
        <v/>
      </c>
    </row>
    <row r="4822" spans="1:4" x14ac:dyDescent="0.25">
      <c r="A4822" s="2" t="str">
        <f>IF(A4821&gt;=2^I$9,"",A4821+1)</f>
        <v/>
      </c>
      <c r="D4822" s="4" t="str">
        <f>IF(OR(A4821&gt;=2^I$9,C4821&lt;=VrefLow),"",ROUND(((C4822-VrefLow)*(2^REsolution))/(VrefHigh-VrefLow),0))</f>
        <v/>
      </c>
    </row>
    <row r="4823" spans="1:4" x14ac:dyDescent="0.25">
      <c r="A4823" s="2" t="str">
        <f>IF(A4822&gt;=2^I$9,"",A4822+1)</f>
        <v/>
      </c>
      <c r="D4823" s="4" t="str">
        <f>IF(OR(A4822&gt;=2^I$9,C4822&lt;=VrefLow),"",ROUND(((C4823-VrefLow)*(2^REsolution))/(VrefHigh-VrefLow),0))</f>
        <v/>
      </c>
    </row>
    <row r="4824" spans="1:4" x14ac:dyDescent="0.25">
      <c r="A4824" s="2" t="str">
        <f>IF(A4823&gt;=2^I$9,"",A4823+1)</f>
        <v/>
      </c>
      <c r="D4824" s="4" t="str">
        <f>IF(OR(A4823&gt;=2^I$9,C4823&lt;=VrefLow),"",ROUND(((C4824-VrefLow)*(2^REsolution))/(VrefHigh-VrefLow),0))</f>
        <v/>
      </c>
    </row>
    <row r="4825" spans="1:4" x14ac:dyDescent="0.25">
      <c r="A4825" s="2" t="str">
        <f>IF(A4824&gt;=2^I$9,"",A4824+1)</f>
        <v/>
      </c>
      <c r="D4825" s="4" t="str">
        <f>IF(OR(A4824&gt;=2^I$9,C4824&lt;=VrefLow),"",ROUND(((C4825-VrefLow)*(2^REsolution))/(VrefHigh-VrefLow),0))</f>
        <v/>
      </c>
    </row>
    <row r="4826" spans="1:4" x14ac:dyDescent="0.25">
      <c r="A4826" s="2" t="str">
        <f>IF(A4825&gt;=2^I$9,"",A4825+1)</f>
        <v/>
      </c>
      <c r="D4826" s="4" t="str">
        <f>IF(OR(A4825&gt;=2^I$9,C4825&lt;=VrefLow),"",ROUND(((C4826-VrefLow)*(2^REsolution))/(VrefHigh-VrefLow),0))</f>
        <v/>
      </c>
    </row>
    <row r="4827" spans="1:4" x14ac:dyDescent="0.25">
      <c r="A4827" s="2" t="str">
        <f>IF(A4826&gt;=2^I$9,"",A4826+1)</f>
        <v/>
      </c>
      <c r="D4827" s="4" t="str">
        <f>IF(OR(A4826&gt;=2^I$9,C4826&lt;=VrefLow),"",ROUND(((C4827-VrefLow)*(2^REsolution))/(VrefHigh-VrefLow),0))</f>
        <v/>
      </c>
    </row>
    <row r="4828" spans="1:4" x14ac:dyDescent="0.25">
      <c r="A4828" s="2" t="str">
        <f>IF(A4827&gt;=2^I$9,"",A4827+1)</f>
        <v/>
      </c>
      <c r="D4828" s="4" t="str">
        <f>IF(OR(A4827&gt;=2^I$9,C4827&lt;=VrefLow),"",ROUND(((C4828-VrefLow)*(2^REsolution))/(VrefHigh-VrefLow),0))</f>
        <v/>
      </c>
    </row>
    <row r="4829" spans="1:4" x14ac:dyDescent="0.25">
      <c r="A4829" s="2" t="str">
        <f>IF(A4828&gt;=2^I$9,"",A4828+1)</f>
        <v/>
      </c>
      <c r="D4829" s="4" t="str">
        <f>IF(OR(A4828&gt;=2^I$9,C4828&lt;=VrefLow),"",ROUND(((C4829-VrefLow)*(2^REsolution))/(VrefHigh-VrefLow),0))</f>
        <v/>
      </c>
    </row>
    <row r="4830" spans="1:4" x14ac:dyDescent="0.25">
      <c r="A4830" s="2" t="str">
        <f>IF(A4829&gt;=2^I$9,"",A4829+1)</f>
        <v/>
      </c>
      <c r="D4830" s="4" t="str">
        <f>IF(OR(A4829&gt;=2^I$9,C4829&lt;=VrefLow),"",ROUND(((C4830-VrefLow)*(2^REsolution))/(VrefHigh-VrefLow),0))</f>
        <v/>
      </c>
    </row>
    <row r="4831" spans="1:4" x14ac:dyDescent="0.25">
      <c r="A4831" s="2" t="str">
        <f>IF(A4830&gt;=2^I$9,"",A4830+1)</f>
        <v/>
      </c>
      <c r="D4831" s="4" t="str">
        <f>IF(OR(A4830&gt;=2^I$9,C4830&lt;=VrefLow),"",ROUND(((C4831-VrefLow)*(2^REsolution))/(VrefHigh-VrefLow),0))</f>
        <v/>
      </c>
    </row>
    <row r="4832" spans="1:4" x14ac:dyDescent="0.25">
      <c r="A4832" s="2" t="str">
        <f>IF(A4831&gt;=2^I$9,"",A4831+1)</f>
        <v/>
      </c>
      <c r="D4832" s="4" t="str">
        <f>IF(OR(A4831&gt;=2^I$9,C4831&lt;=VrefLow),"",ROUND(((C4832-VrefLow)*(2^REsolution))/(VrefHigh-VrefLow),0))</f>
        <v/>
      </c>
    </row>
    <row r="4833" spans="1:4" x14ac:dyDescent="0.25">
      <c r="A4833" s="2" t="str">
        <f>IF(A4832&gt;=2^I$9,"",A4832+1)</f>
        <v/>
      </c>
      <c r="D4833" s="4" t="str">
        <f>IF(OR(A4832&gt;=2^I$9,C4832&lt;=VrefLow),"",ROUND(((C4833-VrefLow)*(2^REsolution))/(VrefHigh-VrefLow),0))</f>
        <v/>
      </c>
    </row>
    <row r="4834" spans="1:4" x14ac:dyDescent="0.25">
      <c r="A4834" s="2" t="str">
        <f>IF(A4833&gt;=2^I$9,"",A4833+1)</f>
        <v/>
      </c>
      <c r="D4834" s="4" t="str">
        <f>IF(OR(A4833&gt;=2^I$9,C4833&lt;=VrefLow),"",ROUND(((C4834-VrefLow)*(2^REsolution))/(VrefHigh-VrefLow),0))</f>
        <v/>
      </c>
    </row>
    <row r="4835" spans="1:4" x14ac:dyDescent="0.25">
      <c r="A4835" s="2" t="str">
        <f>IF(A4834&gt;=2^I$9,"",A4834+1)</f>
        <v/>
      </c>
      <c r="D4835" s="4" t="str">
        <f>IF(OR(A4834&gt;=2^I$9,C4834&lt;=VrefLow),"",ROUND(((C4835-VrefLow)*(2^REsolution))/(VrefHigh-VrefLow),0))</f>
        <v/>
      </c>
    </row>
    <row r="4836" spans="1:4" x14ac:dyDescent="0.25">
      <c r="A4836" s="2" t="str">
        <f>IF(A4835&gt;=2^I$9,"",A4835+1)</f>
        <v/>
      </c>
      <c r="D4836" s="4" t="str">
        <f>IF(OR(A4835&gt;=2^I$9,C4835&lt;=VrefLow),"",ROUND(((C4836-VrefLow)*(2^REsolution))/(VrefHigh-VrefLow),0))</f>
        <v/>
      </c>
    </row>
    <row r="4837" spans="1:4" x14ac:dyDescent="0.25">
      <c r="A4837" s="2" t="str">
        <f>IF(A4836&gt;=2^I$9,"",A4836+1)</f>
        <v/>
      </c>
      <c r="D4837" s="4" t="str">
        <f>IF(OR(A4836&gt;=2^I$9,C4836&lt;=VrefLow),"",ROUND(((C4837-VrefLow)*(2^REsolution))/(VrefHigh-VrefLow),0))</f>
        <v/>
      </c>
    </row>
    <row r="4838" spans="1:4" x14ac:dyDescent="0.25">
      <c r="A4838" s="2" t="str">
        <f>IF(A4837&gt;=2^I$9,"",A4837+1)</f>
        <v/>
      </c>
      <c r="D4838" s="4" t="str">
        <f>IF(OR(A4837&gt;=2^I$9,C4837&lt;=VrefLow),"",ROUND(((C4838-VrefLow)*(2^REsolution))/(VrefHigh-VrefLow),0))</f>
        <v/>
      </c>
    </row>
    <row r="4839" spans="1:4" x14ac:dyDescent="0.25">
      <c r="A4839" s="2" t="str">
        <f>IF(A4838&gt;=2^I$9,"",A4838+1)</f>
        <v/>
      </c>
      <c r="D4839" s="4" t="str">
        <f>IF(OR(A4838&gt;=2^I$9,C4838&lt;=VrefLow),"",ROUND(((C4839-VrefLow)*(2^REsolution))/(VrefHigh-VrefLow),0))</f>
        <v/>
      </c>
    </row>
    <row r="4840" spans="1:4" x14ac:dyDescent="0.25">
      <c r="A4840" s="2" t="str">
        <f>IF(A4839&gt;=2^I$9,"",A4839+1)</f>
        <v/>
      </c>
      <c r="D4840" s="4" t="str">
        <f>IF(OR(A4839&gt;=2^I$9,C4839&lt;=VrefLow),"",ROUND(((C4840-VrefLow)*(2^REsolution))/(VrefHigh-VrefLow),0))</f>
        <v/>
      </c>
    </row>
    <row r="4841" spans="1:4" x14ac:dyDescent="0.25">
      <c r="A4841" s="2" t="str">
        <f>IF(A4840&gt;=2^I$9,"",A4840+1)</f>
        <v/>
      </c>
      <c r="D4841" s="4" t="str">
        <f>IF(OR(A4840&gt;=2^I$9,C4840&lt;=VrefLow),"",ROUND(((C4841-VrefLow)*(2^REsolution))/(VrefHigh-VrefLow),0))</f>
        <v/>
      </c>
    </row>
    <row r="4842" spans="1:4" x14ac:dyDescent="0.25">
      <c r="A4842" s="2" t="str">
        <f>IF(A4841&gt;=2^I$9,"",A4841+1)</f>
        <v/>
      </c>
      <c r="D4842" s="4" t="str">
        <f>IF(OR(A4841&gt;=2^I$9,C4841&lt;=VrefLow),"",ROUND(((C4842-VrefLow)*(2^REsolution))/(VrefHigh-VrefLow),0))</f>
        <v/>
      </c>
    </row>
    <row r="4843" spans="1:4" x14ac:dyDescent="0.25">
      <c r="A4843" s="2" t="str">
        <f>IF(A4842&gt;=2^I$9,"",A4842+1)</f>
        <v/>
      </c>
      <c r="D4843" s="4" t="str">
        <f>IF(OR(A4842&gt;=2^I$9,C4842&lt;=VrefLow),"",ROUND(((C4843-VrefLow)*(2^REsolution))/(VrefHigh-VrefLow),0))</f>
        <v/>
      </c>
    </row>
    <row r="4844" spans="1:4" x14ac:dyDescent="0.25">
      <c r="A4844" s="2" t="str">
        <f>IF(A4843&gt;=2^I$9,"",A4843+1)</f>
        <v/>
      </c>
      <c r="D4844" s="4" t="str">
        <f>IF(OR(A4843&gt;=2^I$9,C4843&lt;=VrefLow),"",ROUND(((C4844-VrefLow)*(2^REsolution))/(VrefHigh-VrefLow),0))</f>
        <v/>
      </c>
    </row>
    <row r="4845" spans="1:4" x14ac:dyDescent="0.25">
      <c r="A4845" s="2" t="str">
        <f>IF(A4844&gt;=2^I$9,"",A4844+1)</f>
        <v/>
      </c>
      <c r="D4845" s="4" t="str">
        <f>IF(OR(A4844&gt;=2^I$9,C4844&lt;=VrefLow),"",ROUND(((C4845-VrefLow)*(2^REsolution))/(VrefHigh-VrefLow),0))</f>
        <v/>
      </c>
    </row>
    <row r="4846" spans="1:4" x14ac:dyDescent="0.25">
      <c r="A4846" s="2" t="str">
        <f>IF(A4845&gt;=2^I$9,"",A4845+1)</f>
        <v/>
      </c>
      <c r="D4846" s="4" t="str">
        <f>IF(OR(A4845&gt;=2^I$9,C4845&lt;=VrefLow),"",ROUND(((C4846-VrefLow)*(2^REsolution))/(VrefHigh-VrefLow),0))</f>
        <v/>
      </c>
    </row>
    <row r="4847" spans="1:4" x14ac:dyDescent="0.25">
      <c r="A4847" s="2" t="str">
        <f>IF(A4846&gt;=2^I$9,"",A4846+1)</f>
        <v/>
      </c>
      <c r="D4847" s="4" t="str">
        <f>IF(OR(A4846&gt;=2^I$9,C4846&lt;=VrefLow),"",ROUND(((C4847-VrefLow)*(2^REsolution))/(VrefHigh-VrefLow),0))</f>
        <v/>
      </c>
    </row>
    <row r="4848" spans="1:4" x14ac:dyDescent="0.25">
      <c r="A4848" s="2" t="str">
        <f>IF(A4847&gt;=2^I$9,"",A4847+1)</f>
        <v/>
      </c>
      <c r="D4848" s="4" t="str">
        <f>IF(OR(A4847&gt;=2^I$9,C4847&lt;=VrefLow),"",ROUND(((C4848-VrefLow)*(2^REsolution))/(VrefHigh-VrefLow),0))</f>
        <v/>
      </c>
    </row>
    <row r="4849" spans="1:4" x14ac:dyDescent="0.25">
      <c r="A4849" s="2" t="str">
        <f>IF(A4848&gt;=2^I$9,"",A4848+1)</f>
        <v/>
      </c>
      <c r="D4849" s="4" t="str">
        <f>IF(OR(A4848&gt;=2^I$9,C4848&lt;=VrefLow),"",ROUND(((C4849-VrefLow)*(2^REsolution))/(VrefHigh-VrefLow),0))</f>
        <v/>
      </c>
    </row>
    <row r="4850" spans="1:4" x14ac:dyDescent="0.25">
      <c r="A4850" s="2" t="str">
        <f>IF(A4849&gt;=2^I$9,"",A4849+1)</f>
        <v/>
      </c>
      <c r="D4850" s="4" t="str">
        <f>IF(OR(A4849&gt;=2^I$9,C4849&lt;=VrefLow),"",ROUND(((C4850-VrefLow)*(2^REsolution))/(VrefHigh-VrefLow),0))</f>
        <v/>
      </c>
    </row>
    <row r="4851" spans="1:4" x14ac:dyDescent="0.25">
      <c r="A4851" s="2" t="str">
        <f>IF(A4850&gt;=2^I$9,"",A4850+1)</f>
        <v/>
      </c>
      <c r="D4851" s="4" t="str">
        <f>IF(OR(A4850&gt;=2^I$9,C4850&lt;=VrefLow),"",ROUND(((C4851-VrefLow)*(2^REsolution))/(VrefHigh-VrefLow),0))</f>
        <v/>
      </c>
    </row>
    <row r="4852" spans="1:4" x14ac:dyDescent="0.25">
      <c r="A4852" s="2" t="str">
        <f>IF(A4851&gt;=2^I$9,"",A4851+1)</f>
        <v/>
      </c>
      <c r="D4852" s="4" t="str">
        <f>IF(OR(A4851&gt;=2^I$9,C4851&lt;=VrefLow),"",ROUND(((C4852-VrefLow)*(2^REsolution))/(VrefHigh-VrefLow),0))</f>
        <v/>
      </c>
    </row>
    <row r="4853" spans="1:4" x14ac:dyDescent="0.25">
      <c r="A4853" s="2" t="str">
        <f>IF(A4852&gt;=2^I$9,"",A4852+1)</f>
        <v/>
      </c>
      <c r="D4853" s="4" t="str">
        <f>IF(OR(A4852&gt;=2^I$9,C4852&lt;=VrefLow),"",ROUND(((C4853-VrefLow)*(2^REsolution))/(VrefHigh-VrefLow),0))</f>
        <v/>
      </c>
    </row>
    <row r="4854" spans="1:4" x14ac:dyDescent="0.25">
      <c r="A4854" s="2" t="str">
        <f>IF(A4853&gt;=2^I$9,"",A4853+1)</f>
        <v/>
      </c>
      <c r="D4854" s="4" t="str">
        <f>IF(OR(A4853&gt;=2^I$9,C4853&lt;=VrefLow),"",ROUND(((C4854-VrefLow)*(2^REsolution))/(VrefHigh-VrefLow),0))</f>
        <v/>
      </c>
    </row>
    <row r="4855" spans="1:4" x14ac:dyDescent="0.25">
      <c r="A4855" s="2" t="str">
        <f>IF(A4854&gt;=2^I$9,"",A4854+1)</f>
        <v/>
      </c>
      <c r="D4855" s="4" t="str">
        <f>IF(OR(A4854&gt;=2^I$9,C4854&lt;=VrefLow),"",ROUND(((C4855-VrefLow)*(2^REsolution))/(VrefHigh-VrefLow),0))</f>
        <v/>
      </c>
    </row>
    <row r="4856" spans="1:4" x14ac:dyDescent="0.25">
      <c r="A4856" s="2" t="str">
        <f>IF(A4855&gt;=2^I$9,"",A4855+1)</f>
        <v/>
      </c>
    </row>
    <row r="4857" spans="1:4" x14ac:dyDescent="0.25">
      <c r="A4857" s="2" t="str">
        <f>IF(A4856&gt;=2^I$9,"",A4856+1)</f>
        <v/>
      </c>
    </row>
    <row r="4858" spans="1:4" x14ac:dyDescent="0.25">
      <c r="A4858" s="2" t="str">
        <f>IF(A4857&gt;=2^I$9,"",A4857+1)</f>
        <v/>
      </c>
    </row>
    <row r="4859" spans="1:4" x14ac:dyDescent="0.25">
      <c r="A4859" s="2" t="str">
        <f>IF(A4858&gt;=2^I$9,"",A4858+1)</f>
        <v/>
      </c>
    </row>
    <row r="4860" spans="1:4" x14ac:dyDescent="0.25">
      <c r="A4860" s="2" t="str">
        <f>IF(A4859&gt;=2^I$9,"",A4859+1)</f>
        <v/>
      </c>
    </row>
    <row r="4861" spans="1:4" x14ac:dyDescent="0.25">
      <c r="A4861" s="2" t="str">
        <f>IF(A4860&gt;=2^I$9,"",A4860+1)</f>
        <v/>
      </c>
    </row>
    <row r="4862" spans="1:4" x14ac:dyDescent="0.25">
      <c r="A4862" s="2" t="str">
        <f>IF(A4861&gt;=2^I$9,"",A4861+1)</f>
        <v/>
      </c>
    </row>
    <row r="4863" spans="1:4" x14ac:dyDescent="0.25">
      <c r="A4863" s="2" t="str">
        <f>IF(A4862&gt;=2^I$9,"",A4862+1)</f>
        <v/>
      </c>
    </row>
    <row r="4864" spans="1:4" x14ac:dyDescent="0.25">
      <c r="A4864" s="2" t="str">
        <f>IF(A4863&gt;=2^I$9,"",A4863+1)</f>
        <v/>
      </c>
    </row>
    <row r="4865" spans="1:1" x14ac:dyDescent="0.25">
      <c r="A4865" s="2" t="str">
        <f>IF(A4864&gt;=2^I$9,"",A4864+1)</f>
        <v/>
      </c>
    </row>
    <row r="4866" spans="1:1" x14ac:dyDescent="0.25">
      <c r="A4866" s="2" t="str">
        <f>IF(A4865&gt;=2^I$9,"",A4865+1)</f>
        <v/>
      </c>
    </row>
    <row r="4867" spans="1:1" x14ac:dyDescent="0.25">
      <c r="A4867" s="2" t="str">
        <f>IF(A4866&gt;=2^I$9,"",A4866+1)</f>
        <v/>
      </c>
    </row>
    <row r="4868" spans="1:1" x14ac:dyDescent="0.25">
      <c r="A4868" s="2" t="str">
        <f>IF(A4867&gt;=2^I$9,"",A4867+1)</f>
        <v/>
      </c>
    </row>
    <row r="4869" spans="1:1" x14ac:dyDescent="0.25">
      <c r="A4869" s="2" t="str">
        <f>IF(A4868&gt;=2^I$9,"",A4868+1)</f>
        <v/>
      </c>
    </row>
    <row r="4870" spans="1:1" x14ac:dyDescent="0.25">
      <c r="A4870" s="2" t="str">
        <f>IF(A4869&gt;=2^I$9,"",A4869+1)</f>
        <v/>
      </c>
    </row>
    <row r="4871" spans="1:1" x14ac:dyDescent="0.25">
      <c r="A4871" s="2" t="str">
        <f>IF(A4870&gt;=2^I$9,"",A4870+1)</f>
        <v/>
      </c>
    </row>
    <row r="4872" spans="1:1" x14ac:dyDescent="0.25">
      <c r="A4872" s="2" t="str">
        <f>IF(A4871&gt;=2^I$9,"",A4871+1)</f>
        <v/>
      </c>
    </row>
    <row r="4873" spans="1:1" x14ac:dyDescent="0.25">
      <c r="A4873" s="2" t="str">
        <f>IF(A4872&gt;=2^I$9,"",A4872+1)</f>
        <v/>
      </c>
    </row>
    <row r="4874" spans="1:1" x14ac:dyDescent="0.25">
      <c r="A4874" s="2" t="str">
        <f>IF(A4873&gt;=2^I$9,"",A4873+1)</f>
        <v/>
      </c>
    </row>
    <row r="4875" spans="1:1" x14ac:dyDescent="0.25">
      <c r="A4875" s="2" t="str">
        <f>IF(A4874&gt;=2^I$9,"",A4874+1)</f>
        <v/>
      </c>
    </row>
    <row r="4876" spans="1:1" x14ac:dyDescent="0.25">
      <c r="A4876" s="2" t="str">
        <f>IF(A4875&gt;=2^I$9,"",A4875+1)</f>
        <v/>
      </c>
    </row>
    <row r="4877" spans="1:1" x14ac:dyDescent="0.25">
      <c r="A4877" s="2" t="str">
        <f>IF(A4876&gt;=2^I$9,"",A4876+1)</f>
        <v/>
      </c>
    </row>
    <row r="4878" spans="1:1" x14ac:dyDescent="0.25">
      <c r="A4878" s="2" t="str">
        <f>IF(A4877&gt;=2^I$9,"",A4877+1)</f>
        <v/>
      </c>
    </row>
    <row r="4879" spans="1:1" x14ac:dyDescent="0.25">
      <c r="A4879" s="2" t="str">
        <f>IF(A4878&gt;=2^I$9,"",A4878+1)</f>
        <v/>
      </c>
    </row>
    <row r="4880" spans="1:1" x14ac:dyDescent="0.25">
      <c r="A4880" s="2" t="str">
        <f>IF(A4879&gt;=2^I$9,"",A4879+1)</f>
        <v/>
      </c>
    </row>
    <row r="4881" spans="1:1" x14ac:dyDescent="0.25">
      <c r="A4881" s="2" t="str">
        <f>IF(A4880&gt;=2^I$9,"",A4880+1)</f>
        <v/>
      </c>
    </row>
    <row r="4882" spans="1:1" x14ac:dyDescent="0.25">
      <c r="A4882" s="2" t="str">
        <f>IF(A4881&gt;=2^I$9,"",A4881+1)</f>
        <v/>
      </c>
    </row>
    <row r="4883" spans="1:1" x14ac:dyDescent="0.25">
      <c r="A4883" s="2" t="str">
        <f>IF(A4882&gt;=2^I$9,"",A4882+1)</f>
        <v/>
      </c>
    </row>
    <row r="4884" spans="1:1" x14ac:dyDescent="0.25">
      <c r="A4884" s="2" t="str">
        <f>IF(A4883&gt;=2^I$9,"",A4883+1)</f>
        <v/>
      </c>
    </row>
    <row r="4885" spans="1:1" x14ac:dyDescent="0.25">
      <c r="A4885" s="2" t="str">
        <f>IF(A4884&gt;=2^I$9,"",A4884+1)</f>
        <v/>
      </c>
    </row>
    <row r="4886" spans="1:1" x14ac:dyDescent="0.25">
      <c r="A4886" s="2" t="str">
        <f>IF(A4885&gt;=2^I$9,"",A4885+1)</f>
        <v/>
      </c>
    </row>
    <row r="4887" spans="1:1" x14ac:dyDescent="0.25">
      <c r="A4887" s="2" t="str">
        <f>IF(A4886&gt;=2^I$9,"",A4886+1)</f>
        <v/>
      </c>
    </row>
    <row r="4888" spans="1:1" x14ac:dyDescent="0.25">
      <c r="A4888" s="2" t="str">
        <f>IF(A4887&gt;=2^I$9,"",A4887+1)</f>
        <v/>
      </c>
    </row>
    <row r="4889" spans="1:1" x14ac:dyDescent="0.25">
      <c r="A4889" s="2" t="str">
        <f>IF(A4888&gt;=2^I$9,"",A4888+1)</f>
        <v/>
      </c>
    </row>
    <row r="4890" spans="1:1" x14ac:dyDescent="0.25">
      <c r="A4890" s="2" t="str">
        <f>IF(A4889&gt;=2^I$9,"",A4889+1)</f>
        <v/>
      </c>
    </row>
    <row r="4891" spans="1:1" x14ac:dyDescent="0.25">
      <c r="A4891" s="2" t="str">
        <f>IF(A4890&gt;=2^I$9,"",A4890+1)</f>
        <v/>
      </c>
    </row>
    <row r="4892" spans="1:1" x14ac:dyDescent="0.25">
      <c r="A4892" s="2" t="str">
        <f>IF(A4891&gt;=2^I$9,"",A4891+1)</f>
        <v/>
      </c>
    </row>
    <row r="4893" spans="1:1" x14ac:dyDescent="0.25">
      <c r="A4893" s="2" t="str">
        <f>IF(A4892&gt;=2^I$9,"",A4892+1)</f>
        <v/>
      </c>
    </row>
    <row r="4894" spans="1:1" x14ac:dyDescent="0.25">
      <c r="A4894" s="2" t="str">
        <f>IF(A4893&gt;=2^I$9,"",A4893+1)</f>
        <v/>
      </c>
    </row>
    <row r="4895" spans="1:1" x14ac:dyDescent="0.25">
      <c r="A4895" s="2" t="str">
        <f>IF(A4894&gt;=2^I$9,"",A4894+1)</f>
        <v/>
      </c>
    </row>
    <row r="4896" spans="1:1" x14ac:dyDescent="0.25">
      <c r="A4896" s="2" t="str">
        <f>IF(A4895&gt;=2^I$9,"",A4895+1)</f>
        <v/>
      </c>
    </row>
    <row r="4897" spans="1:1" x14ac:dyDescent="0.25">
      <c r="A4897" s="2" t="str">
        <f>IF(A4896&gt;=2^I$9,"",A4896+1)</f>
        <v/>
      </c>
    </row>
    <row r="4898" spans="1:1" x14ac:dyDescent="0.25">
      <c r="A4898" s="2" t="str">
        <f>IF(A4897&gt;=2^I$9,"",A4897+1)</f>
        <v/>
      </c>
    </row>
    <row r="4899" spans="1:1" x14ac:dyDescent="0.25">
      <c r="A4899" s="2" t="str">
        <f>IF(A4898&gt;=2^I$9,"",A4898+1)</f>
        <v/>
      </c>
    </row>
    <row r="4900" spans="1:1" x14ac:dyDescent="0.25">
      <c r="A4900" s="2" t="str">
        <f>IF(A4899&gt;=2^I$9,"",A4899+1)</f>
        <v/>
      </c>
    </row>
    <row r="4901" spans="1:1" x14ac:dyDescent="0.25">
      <c r="A4901" s="2" t="str">
        <f>IF(A4900&gt;=2^I$9,"",A4900+1)</f>
        <v/>
      </c>
    </row>
    <row r="4902" spans="1:1" x14ac:dyDescent="0.25">
      <c r="A4902" s="2" t="str">
        <f>IF(A4901&gt;=2^I$9,"",A4901+1)</f>
        <v/>
      </c>
    </row>
    <row r="4903" spans="1:1" x14ac:dyDescent="0.25">
      <c r="A4903" s="2" t="str">
        <f>IF(A4902&gt;=2^I$9,"",A4902+1)</f>
        <v/>
      </c>
    </row>
    <row r="4904" spans="1:1" x14ac:dyDescent="0.25">
      <c r="A4904" s="2" t="str">
        <f>IF(A4903&gt;=2^I$9,"",A4903+1)</f>
        <v/>
      </c>
    </row>
    <row r="4905" spans="1:1" x14ac:dyDescent="0.25">
      <c r="A4905" s="2" t="str">
        <f>IF(A4904&gt;=2^I$9,"",A4904+1)</f>
        <v/>
      </c>
    </row>
    <row r="4906" spans="1:1" x14ac:dyDescent="0.25">
      <c r="A4906" s="2" t="str">
        <f>IF(A4905&gt;=2^I$9,"",A4905+1)</f>
        <v/>
      </c>
    </row>
    <row r="4907" spans="1:1" x14ac:dyDescent="0.25">
      <c r="A4907" s="2" t="str">
        <f>IF(A4906&gt;=2^I$9,"",A4906+1)</f>
        <v/>
      </c>
    </row>
    <row r="4908" spans="1:1" x14ac:dyDescent="0.25">
      <c r="A4908" s="2" t="str">
        <f>IF(A4907&gt;=2^I$9,"",A4907+1)</f>
        <v/>
      </c>
    </row>
    <row r="4909" spans="1:1" x14ac:dyDescent="0.25">
      <c r="A4909" s="2" t="str">
        <f>IF(A4908&gt;=2^I$9,"",A4908+1)</f>
        <v/>
      </c>
    </row>
    <row r="4910" spans="1:1" x14ac:dyDescent="0.25">
      <c r="A4910" s="2" t="str">
        <f>IF(A4909&gt;=2^I$9,"",A4909+1)</f>
        <v/>
      </c>
    </row>
    <row r="4911" spans="1:1" x14ac:dyDescent="0.25">
      <c r="A4911" s="2" t="str">
        <f>IF(A4910&gt;=2^I$9,"",A4910+1)</f>
        <v/>
      </c>
    </row>
    <row r="4912" spans="1:1" x14ac:dyDescent="0.25">
      <c r="A4912" s="2" t="str">
        <f>IF(A4911&gt;=2^I$9,"",A4911+1)</f>
        <v/>
      </c>
    </row>
    <row r="4913" spans="1:1" x14ac:dyDescent="0.25">
      <c r="A4913" s="2" t="str">
        <f>IF(A4912&gt;=2^I$9,"",A4912+1)</f>
        <v/>
      </c>
    </row>
    <row r="4914" spans="1:1" x14ac:dyDescent="0.25">
      <c r="A4914" s="2" t="str">
        <f>IF(A4913&gt;=2^I$9,"",A4913+1)</f>
        <v/>
      </c>
    </row>
    <row r="4915" spans="1:1" x14ac:dyDescent="0.25">
      <c r="A4915" s="2" t="str">
        <f>IF(A4914&gt;=2^I$9,"",A4914+1)</f>
        <v/>
      </c>
    </row>
    <row r="4916" spans="1:1" x14ac:dyDescent="0.25">
      <c r="A4916" s="2" t="str">
        <f>IF(A4915&gt;=2^I$9,"",A4915+1)</f>
        <v/>
      </c>
    </row>
    <row r="4917" spans="1:1" x14ac:dyDescent="0.25">
      <c r="A4917" s="2" t="str">
        <f>IF(A4916&gt;=2^I$9,"",A4916+1)</f>
        <v/>
      </c>
    </row>
    <row r="4918" spans="1:1" x14ac:dyDescent="0.25">
      <c r="A4918" s="2" t="str">
        <f>IF(A4917&gt;=2^I$9,"",A4917+1)</f>
        <v/>
      </c>
    </row>
    <row r="4919" spans="1:1" x14ac:dyDescent="0.25">
      <c r="A4919" s="2" t="str">
        <f>IF(A4918&gt;=2^I$9,"",A4918+1)</f>
        <v/>
      </c>
    </row>
    <row r="4920" spans="1:1" x14ac:dyDescent="0.25">
      <c r="A4920" s="2" t="str">
        <f>IF(A4919&gt;=2^I$9,"",A4919+1)</f>
        <v/>
      </c>
    </row>
    <row r="4921" spans="1:1" x14ac:dyDescent="0.25">
      <c r="A4921" s="2" t="str">
        <f>IF(A4920&gt;=2^I$9,"",A4920+1)</f>
        <v/>
      </c>
    </row>
    <row r="4922" spans="1:1" x14ac:dyDescent="0.25">
      <c r="A4922" s="2" t="str">
        <f>IF(A4921&gt;=2^I$9,"",A4921+1)</f>
        <v/>
      </c>
    </row>
    <row r="4923" spans="1:1" x14ac:dyDescent="0.25">
      <c r="A4923" s="2" t="str">
        <f>IF(A4922&gt;=2^I$9,"",A4922+1)</f>
        <v/>
      </c>
    </row>
    <row r="4924" spans="1:1" x14ac:dyDescent="0.25">
      <c r="A4924" s="2" t="str">
        <f>IF(A4923&gt;=2^I$9,"",A4923+1)</f>
        <v/>
      </c>
    </row>
    <row r="4925" spans="1:1" x14ac:dyDescent="0.25">
      <c r="A4925" s="2" t="str">
        <f>IF(A4924&gt;=2^I$9,"",A4924+1)</f>
        <v/>
      </c>
    </row>
    <row r="4926" spans="1:1" x14ac:dyDescent="0.25">
      <c r="A4926" s="2" t="str">
        <f>IF(A4925&gt;=2^I$9,"",A4925+1)</f>
        <v/>
      </c>
    </row>
    <row r="4927" spans="1:1" x14ac:dyDescent="0.25">
      <c r="A4927" s="2" t="str">
        <f>IF(A4926&gt;=2^I$9,"",A4926+1)</f>
        <v/>
      </c>
    </row>
    <row r="4928" spans="1:1" x14ac:dyDescent="0.25">
      <c r="A4928" s="2" t="str">
        <f>IF(A4927&gt;=2^I$9,"",A4927+1)</f>
        <v/>
      </c>
    </row>
    <row r="4929" spans="1:1" x14ac:dyDescent="0.25">
      <c r="A4929" s="2" t="str">
        <f>IF(A4928&gt;=2^I$9,"",A4928+1)</f>
        <v/>
      </c>
    </row>
    <row r="4930" spans="1:1" x14ac:dyDescent="0.25">
      <c r="A4930" s="2" t="str">
        <f>IF(A4929&gt;=2^I$9,"",A4929+1)</f>
        <v/>
      </c>
    </row>
    <row r="4931" spans="1:1" x14ac:dyDescent="0.25">
      <c r="A4931" s="2" t="str">
        <f>IF(A4930&gt;=2^I$9,"",A4930+1)</f>
        <v/>
      </c>
    </row>
    <row r="4932" spans="1:1" x14ac:dyDescent="0.25">
      <c r="A4932" s="2" t="str">
        <f>IF(A4931&gt;=2^I$9,"",A4931+1)</f>
        <v/>
      </c>
    </row>
    <row r="4933" spans="1:1" x14ac:dyDescent="0.25">
      <c r="A4933" s="2" t="str">
        <f>IF(A4932&gt;=2^I$9,"",A4932+1)</f>
        <v/>
      </c>
    </row>
    <row r="4934" spans="1:1" x14ac:dyDescent="0.25">
      <c r="A4934" s="2" t="str">
        <f>IF(A4933&gt;=2^I$9,"",A4933+1)</f>
        <v/>
      </c>
    </row>
    <row r="4935" spans="1:1" x14ac:dyDescent="0.25">
      <c r="A4935" s="2" t="str">
        <f>IF(A4934&gt;=2^I$9,"",A4934+1)</f>
        <v/>
      </c>
    </row>
    <row r="4936" spans="1:1" x14ac:dyDescent="0.25">
      <c r="A4936" s="2" t="str">
        <f>IF(A4935&gt;=2^I$9,"",A4935+1)</f>
        <v/>
      </c>
    </row>
    <row r="4937" spans="1:1" x14ac:dyDescent="0.25">
      <c r="A4937" s="2" t="str">
        <f>IF(A4936&gt;=2^I$9,"",A4936+1)</f>
        <v/>
      </c>
    </row>
    <row r="4938" spans="1:1" x14ac:dyDescent="0.25">
      <c r="A4938" s="2" t="str">
        <f>IF(A4937&gt;=2^I$9,"",A4937+1)</f>
        <v/>
      </c>
    </row>
    <row r="4939" spans="1:1" x14ac:dyDescent="0.25">
      <c r="A4939" s="2" t="str">
        <f>IF(A4938&gt;=2^I$9,"",A4938+1)</f>
        <v/>
      </c>
    </row>
    <row r="4940" spans="1:1" x14ac:dyDescent="0.25">
      <c r="A4940" s="2" t="str">
        <f>IF(A4939&gt;=2^I$9,"",A4939+1)</f>
        <v/>
      </c>
    </row>
    <row r="4941" spans="1:1" x14ac:dyDescent="0.25">
      <c r="A4941" s="2" t="str">
        <f>IF(A4940&gt;=2^I$9,"",A4940+1)</f>
        <v/>
      </c>
    </row>
    <row r="4942" spans="1:1" x14ac:dyDescent="0.25">
      <c r="A4942" s="2" t="str">
        <f>IF(A4941&gt;=2^I$9,"",A4941+1)</f>
        <v/>
      </c>
    </row>
    <row r="4943" spans="1:1" x14ac:dyDescent="0.25">
      <c r="A4943" s="2" t="str">
        <f>IF(A4942&gt;=2^I$9,"",A4942+1)</f>
        <v/>
      </c>
    </row>
    <row r="4944" spans="1:1" x14ac:dyDescent="0.25">
      <c r="A4944" s="2" t="str">
        <f>IF(A4943&gt;=2^I$9,"",A4943+1)</f>
        <v/>
      </c>
    </row>
    <row r="4945" spans="1:1" x14ac:dyDescent="0.25">
      <c r="A4945" s="2" t="str">
        <f>IF(A4944&gt;=2^I$9,"",A4944+1)</f>
        <v/>
      </c>
    </row>
    <row r="4946" spans="1:1" x14ac:dyDescent="0.25">
      <c r="A4946" s="2" t="str">
        <f>IF(A4945&gt;=2^I$9,"",A4945+1)</f>
        <v/>
      </c>
    </row>
    <row r="4947" spans="1:1" x14ac:dyDescent="0.25">
      <c r="A4947" s="2" t="str">
        <f>IF(A4946&gt;=2^I$9,"",A4946+1)</f>
        <v/>
      </c>
    </row>
    <row r="4948" spans="1:1" x14ac:dyDescent="0.25">
      <c r="A4948" s="2" t="str">
        <f>IF(A4947&gt;=2^I$9,"",A4947+1)</f>
        <v/>
      </c>
    </row>
    <row r="4949" spans="1:1" x14ac:dyDescent="0.25">
      <c r="A4949" s="2" t="str">
        <f>IF(A4948&gt;=2^I$9,"",A4948+1)</f>
        <v/>
      </c>
    </row>
    <row r="4950" spans="1:1" x14ac:dyDescent="0.25">
      <c r="A4950" s="2" t="str">
        <f>IF(A4949&gt;=2^I$9,"",A4949+1)</f>
        <v/>
      </c>
    </row>
    <row r="4951" spans="1:1" x14ac:dyDescent="0.25">
      <c r="A4951" s="2" t="str">
        <f>IF(A4950&gt;=2^I$9,"",A4950+1)</f>
        <v/>
      </c>
    </row>
    <row r="4952" spans="1:1" x14ac:dyDescent="0.25">
      <c r="A4952" s="2" t="str">
        <f>IF(A4951&gt;=2^I$9,"",A4951+1)</f>
        <v/>
      </c>
    </row>
    <row r="4953" spans="1:1" x14ac:dyDescent="0.25">
      <c r="A4953" s="2" t="str">
        <f>IF(A4952&gt;=2^I$9,"",A4952+1)</f>
        <v/>
      </c>
    </row>
    <row r="4954" spans="1:1" x14ac:dyDescent="0.25">
      <c r="A4954" s="2" t="str">
        <f>IF(A4953&gt;=2^I$9,"",A4953+1)</f>
        <v/>
      </c>
    </row>
    <row r="4955" spans="1:1" x14ac:dyDescent="0.25">
      <c r="A4955" s="2" t="str">
        <f>IF(A4954&gt;=2^I$9,"",A4954+1)</f>
        <v/>
      </c>
    </row>
    <row r="4956" spans="1:1" x14ac:dyDescent="0.25">
      <c r="A4956" s="2" t="str">
        <f>IF(A4955&gt;=2^I$9,"",A4955+1)</f>
        <v/>
      </c>
    </row>
    <row r="4957" spans="1:1" x14ac:dyDescent="0.25">
      <c r="A4957" s="2" t="str">
        <f>IF(A4956&gt;=2^I$9,"",A4956+1)</f>
        <v/>
      </c>
    </row>
    <row r="4958" spans="1:1" x14ac:dyDescent="0.25">
      <c r="A4958" s="2" t="str">
        <f>IF(A4957&gt;=2^I$9,"",A4957+1)</f>
        <v/>
      </c>
    </row>
    <row r="4959" spans="1:1" x14ac:dyDescent="0.25">
      <c r="A4959" s="2" t="str">
        <f>IF(A4958&gt;=2^I$9,"",A4958+1)</f>
        <v/>
      </c>
    </row>
    <row r="4960" spans="1:1" x14ac:dyDescent="0.25">
      <c r="A4960" s="2" t="str">
        <f>IF(A4959&gt;=2^I$9,"",A4959+1)</f>
        <v/>
      </c>
    </row>
    <row r="4961" spans="1:1" x14ac:dyDescent="0.25">
      <c r="A4961" s="2" t="str">
        <f>IF(A4960&gt;=2^I$9,"",A4960+1)</f>
        <v/>
      </c>
    </row>
    <row r="4962" spans="1:1" x14ac:dyDescent="0.25">
      <c r="A4962" s="2" t="str">
        <f>IF(A4961&gt;=2^I$9,"",A4961+1)</f>
        <v/>
      </c>
    </row>
    <row r="4963" spans="1:1" x14ac:dyDescent="0.25">
      <c r="A4963" s="2" t="str">
        <f>IF(A4962&gt;=2^I$9,"",A4962+1)</f>
        <v/>
      </c>
    </row>
    <row r="4964" spans="1:1" x14ac:dyDescent="0.25">
      <c r="A4964" s="2" t="str">
        <f>IF(A4963&gt;=2^I$9,"",A4963+1)</f>
        <v/>
      </c>
    </row>
    <row r="4965" spans="1:1" x14ac:dyDescent="0.25">
      <c r="A4965" s="2" t="str">
        <f>IF(A4964&gt;=2^I$9,"",A4964+1)</f>
        <v/>
      </c>
    </row>
    <row r="4966" spans="1:1" x14ac:dyDescent="0.25">
      <c r="A4966" s="2" t="str">
        <f>IF(A4965&gt;=2^I$9,"",A4965+1)</f>
        <v/>
      </c>
    </row>
    <row r="4967" spans="1:1" x14ac:dyDescent="0.25">
      <c r="A4967" s="2" t="str">
        <f>IF(A4966&gt;=2^I$9,"",A4966+1)</f>
        <v/>
      </c>
    </row>
    <row r="4968" spans="1:1" x14ac:dyDescent="0.25">
      <c r="A4968" s="2" t="str">
        <f>IF(A4967&gt;=2^I$9,"",A4967+1)</f>
        <v/>
      </c>
    </row>
    <row r="4969" spans="1:1" x14ac:dyDescent="0.25">
      <c r="A4969" s="2" t="str">
        <f>IF(A4968&gt;=2^I$9,"",A4968+1)</f>
        <v/>
      </c>
    </row>
    <row r="4970" spans="1:1" x14ac:dyDescent="0.25">
      <c r="A4970" s="2" t="str">
        <f>IF(A4969&gt;=2^I$9,"",A4969+1)</f>
        <v/>
      </c>
    </row>
    <row r="4971" spans="1:1" x14ac:dyDescent="0.25">
      <c r="A4971" s="2" t="str">
        <f>IF(A4970&gt;=2^I$9,"",A4970+1)</f>
        <v/>
      </c>
    </row>
    <row r="4972" spans="1:1" x14ac:dyDescent="0.25">
      <c r="A4972" s="2" t="str">
        <f>IF(A4971&gt;=2^I$9,"",A4971+1)</f>
        <v/>
      </c>
    </row>
    <row r="4973" spans="1:1" x14ac:dyDescent="0.25">
      <c r="A4973" s="2" t="str">
        <f>IF(A4972&gt;=2^I$9,"",A4972+1)</f>
        <v/>
      </c>
    </row>
    <row r="4974" spans="1:1" x14ac:dyDescent="0.25">
      <c r="A4974" s="2" t="str">
        <f>IF(A4973&gt;=2^I$9,"",A4973+1)</f>
        <v/>
      </c>
    </row>
    <row r="4975" spans="1:1" x14ac:dyDescent="0.25">
      <c r="A4975" s="2" t="str">
        <f>IF(A4974&gt;=2^I$9,"",A4974+1)</f>
        <v/>
      </c>
    </row>
    <row r="4976" spans="1:1" x14ac:dyDescent="0.25">
      <c r="A4976" s="2" t="str">
        <f>IF(A4975&gt;=2^I$9,"",A4975+1)</f>
        <v/>
      </c>
    </row>
    <row r="4977" spans="1:1" x14ac:dyDescent="0.25">
      <c r="A4977" s="2" t="str">
        <f>IF(A4976&gt;=2^I$9,"",A4976+1)</f>
        <v/>
      </c>
    </row>
    <row r="4978" spans="1:1" x14ac:dyDescent="0.25">
      <c r="A4978" s="2" t="str">
        <f>IF(A4977&gt;=2^I$9,"",A4977+1)</f>
        <v/>
      </c>
    </row>
    <row r="4979" spans="1:1" x14ac:dyDescent="0.25">
      <c r="A4979" s="2" t="str">
        <f>IF(A4978&gt;=2^I$9,"",A4978+1)</f>
        <v/>
      </c>
    </row>
    <row r="4980" spans="1:1" x14ac:dyDescent="0.25">
      <c r="A4980" s="2" t="str">
        <f>IF(A4979&gt;=2^I$9,"",A4979+1)</f>
        <v/>
      </c>
    </row>
    <row r="4981" spans="1:1" x14ac:dyDescent="0.25">
      <c r="A4981" s="2" t="str">
        <f>IF(A4980&gt;=2^I$9,"",A4980+1)</f>
        <v/>
      </c>
    </row>
    <row r="4982" spans="1:1" x14ac:dyDescent="0.25">
      <c r="A4982" s="2" t="str">
        <f>IF(A4981&gt;=2^I$9,"",A4981+1)</f>
        <v/>
      </c>
    </row>
    <row r="4983" spans="1:1" x14ac:dyDescent="0.25">
      <c r="A4983" s="2" t="str">
        <f>IF(A4982&gt;=2^I$9,"",A4982+1)</f>
        <v/>
      </c>
    </row>
    <row r="4984" spans="1:1" x14ac:dyDescent="0.25">
      <c r="A4984" s="2" t="str">
        <f>IF(A4983&gt;=2^I$9,"",A4983+1)</f>
        <v/>
      </c>
    </row>
    <row r="4985" spans="1:1" x14ac:dyDescent="0.25">
      <c r="A4985" s="2" t="str">
        <f>IF(A4984&gt;=2^I$9,"",A4984+1)</f>
        <v/>
      </c>
    </row>
    <row r="4986" spans="1:1" x14ac:dyDescent="0.25">
      <c r="A4986" s="2" t="str">
        <f>IF(A4985&gt;=2^I$9,"",A4985+1)</f>
        <v/>
      </c>
    </row>
    <row r="4987" spans="1:1" x14ac:dyDescent="0.25">
      <c r="A4987" s="2" t="str">
        <f>IF(A4986&gt;=2^I$9,"",A4986+1)</f>
        <v/>
      </c>
    </row>
    <row r="4988" spans="1:1" x14ac:dyDescent="0.25">
      <c r="A4988" s="2" t="str">
        <f>IF(A4987&gt;=2^I$9,"",A4987+1)</f>
        <v/>
      </c>
    </row>
    <row r="4989" spans="1:1" x14ac:dyDescent="0.25">
      <c r="A4989" s="2" t="str">
        <f>IF(A4988&gt;=2^I$9,"",A4988+1)</f>
        <v/>
      </c>
    </row>
    <row r="4990" spans="1:1" x14ac:dyDescent="0.25">
      <c r="A4990" s="2" t="str">
        <f>IF(A4989&gt;=2^I$9,"",A4989+1)</f>
        <v/>
      </c>
    </row>
    <row r="4991" spans="1:1" x14ac:dyDescent="0.25">
      <c r="A4991" s="2" t="str">
        <f>IF(A4990&gt;=2^I$9,"",A4990+1)</f>
        <v/>
      </c>
    </row>
    <row r="4992" spans="1:1" x14ac:dyDescent="0.25">
      <c r="A4992" s="2" t="str">
        <f>IF(A4991&gt;=2^I$9,"",A4991+1)</f>
        <v/>
      </c>
    </row>
    <row r="4993" spans="1:1" x14ac:dyDescent="0.25">
      <c r="A4993" s="2" t="str">
        <f>IF(A4992&gt;=2^I$9,"",A4992+1)</f>
        <v/>
      </c>
    </row>
    <row r="4994" spans="1:1" x14ac:dyDescent="0.25">
      <c r="A4994" s="2" t="str">
        <f>IF(A4993&gt;=2^I$9,"",A4993+1)</f>
        <v/>
      </c>
    </row>
    <row r="4995" spans="1:1" x14ac:dyDescent="0.25">
      <c r="A4995" s="2" t="str">
        <f>IF(A4994&gt;=2^I$9,"",A4994+1)</f>
        <v/>
      </c>
    </row>
    <row r="4996" spans="1:1" x14ac:dyDescent="0.25">
      <c r="A4996" s="2" t="str">
        <f>IF(A4995&gt;=2^I$9,"",A4995+1)</f>
        <v/>
      </c>
    </row>
    <row r="4997" spans="1:1" x14ac:dyDescent="0.25">
      <c r="A4997" s="2" t="str">
        <f>IF(A4996&gt;=2^I$9,"",A4996+1)</f>
        <v/>
      </c>
    </row>
    <row r="4998" spans="1:1" x14ac:dyDescent="0.25">
      <c r="A4998" s="2" t="str">
        <f>IF(A4997&gt;=2^I$9,"",A4997+1)</f>
        <v/>
      </c>
    </row>
    <row r="4999" spans="1:1" x14ac:dyDescent="0.25">
      <c r="A4999" s="2" t="str">
        <f>IF(A4998&gt;=2^I$9,"",A4998+1)</f>
        <v/>
      </c>
    </row>
    <row r="5000" spans="1:1" x14ac:dyDescent="0.25">
      <c r="A5000" s="2" t="str">
        <f>IF(A4999&gt;=2^I$9,"",A4999+1)</f>
        <v/>
      </c>
    </row>
    <row r="5001" spans="1:1" x14ac:dyDescent="0.25">
      <c r="A5001" s="2" t="str">
        <f>IF(A5000&gt;=2^I$9,"",A5000+1)</f>
        <v/>
      </c>
    </row>
    <row r="5002" spans="1:1" x14ac:dyDescent="0.25">
      <c r="A5002" s="2" t="str">
        <f>IF(A5001&gt;=2^I$9,"",A5001+1)</f>
        <v/>
      </c>
    </row>
    <row r="5003" spans="1:1" x14ac:dyDescent="0.25">
      <c r="A5003" s="2" t="str">
        <f>IF(A5002&gt;=2^I$9,"",A5002+1)</f>
        <v/>
      </c>
    </row>
    <row r="5004" spans="1:1" x14ac:dyDescent="0.25">
      <c r="A5004" s="2" t="str">
        <f>IF(A5003&gt;=2^I$9,"",A5003+1)</f>
        <v/>
      </c>
    </row>
    <row r="5005" spans="1:1" x14ac:dyDescent="0.25">
      <c r="A5005" s="2" t="str">
        <f>IF(A5004&gt;=2^I$9,"",A5004+1)</f>
        <v/>
      </c>
    </row>
    <row r="5006" spans="1:1" x14ac:dyDescent="0.25">
      <c r="A5006" s="2" t="str">
        <f>IF(A5005&gt;=2^I$9,"",A5005+1)</f>
        <v/>
      </c>
    </row>
    <row r="5007" spans="1:1" x14ac:dyDescent="0.25">
      <c r="A5007" s="2" t="str">
        <f>IF(A5006&gt;=2^I$9,"",A5006+1)</f>
        <v/>
      </c>
    </row>
    <row r="5008" spans="1:1" x14ac:dyDescent="0.25">
      <c r="A5008" s="2" t="str">
        <f>IF(A5007&gt;=2^I$9,"",A5007+1)</f>
        <v/>
      </c>
    </row>
    <row r="5009" spans="1:1" x14ac:dyDescent="0.25">
      <c r="A5009" s="2" t="str">
        <f>IF(A5008&gt;=2^I$9,"",A5008+1)</f>
        <v/>
      </c>
    </row>
    <row r="5010" spans="1:1" x14ac:dyDescent="0.25">
      <c r="A5010" s="2" t="str">
        <f>IF(A5009&gt;=2^I$9,"",A5009+1)</f>
        <v/>
      </c>
    </row>
    <row r="5011" spans="1:1" x14ac:dyDescent="0.25">
      <c r="A5011" s="2" t="str">
        <f>IF(A5010&gt;=2^I$9,"",A5010+1)</f>
        <v/>
      </c>
    </row>
    <row r="5012" spans="1:1" x14ac:dyDescent="0.25">
      <c r="A5012" s="2" t="str">
        <f>IF(A5011&gt;=2^I$9,"",A5011+1)</f>
        <v/>
      </c>
    </row>
    <row r="5013" spans="1:1" x14ac:dyDescent="0.25">
      <c r="A5013" s="2" t="str">
        <f>IF(A5012&gt;=2^I$9,"",A5012+1)</f>
        <v/>
      </c>
    </row>
    <row r="5014" spans="1:1" x14ac:dyDescent="0.25">
      <c r="A5014" s="2" t="str">
        <f>IF(A5013&gt;=2^I$9,"",A5013+1)</f>
        <v/>
      </c>
    </row>
    <row r="5015" spans="1:1" x14ac:dyDescent="0.25">
      <c r="A5015" s="2" t="str">
        <f>IF(A5014&gt;=2^I$9,"",A5014+1)</f>
        <v/>
      </c>
    </row>
    <row r="5016" spans="1:1" x14ac:dyDescent="0.25">
      <c r="A5016" s="2" t="str">
        <f>IF(A5015&gt;=2^I$9,"",A5015+1)</f>
        <v/>
      </c>
    </row>
    <row r="5017" spans="1:1" x14ac:dyDescent="0.25">
      <c r="A5017" s="2" t="str">
        <f>IF(A5016&gt;=2^I$9,"",A5016+1)</f>
        <v/>
      </c>
    </row>
    <row r="5018" spans="1:1" x14ac:dyDescent="0.25">
      <c r="A5018" s="2" t="str">
        <f>IF(A5017&gt;=2^I$9,"",A5017+1)</f>
        <v/>
      </c>
    </row>
    <row r="5019" spans="1:1" x14ac:dyDescent="0.25">
      <c r="A5019" s="2" t="str">
        <f>IF(A5018&gt;=2^I$9,"",A5018+1)</f>
        <v/>
      </c>
    </row>
    <row r="5020" spans="1:1" x14ac:dyDescent="0.25">
      <c r="A5020" s="2" t="str">
        <f>IF(A5019&gt;=2^I$9,"",A5019+1)</f>
        <v/>
      </c>
    </row>
    <row r="5021" spans="1:1" x14ac:dyDescent="0.25">
      <c r="A5021" s="2" t="str">
        <f>IF(A5020&gt;=2^I$9,"",A5020+1)</f>
        <v/>
      </c>
    </row>
    <row r="5022" spans="1:1" x14ac:dyDescent="0.25">
      <c r="A5022" s="2" t="str">
        <f>IF(A5021&gt;=2^I$9,"",A5021+1)</f>
        <v/>
      </c>
    </row>
    <row r="5023" spans="1:1" x14ac:dyDescent="0.25">
      <c r="A5023" s="2" t="str">
        <f>IF(A5022&gt;=2^I$9,"",A5022+1)</f>
        <v/>
      </c>
    </row>
    <row r="5024" spans="1:1" x14ac:dyDescent="0.25">
      <c r="A5024" s="2" t="str">
        <f>IF(A5023&gt;=2^I$9,"",A5023+1)</f>
        <v/>
      </c>
    </row>
    <row r="5025" spans="1:1" x14ac:dyDescent="0.25">
      <c r="A5025" s="2" t="str">
        <f>IF(A5024&gt;=2^I$9,"",A5024+1)</f>
        <v/>
      </c>
    </row>
    <row r="5026" spans="1:1" x14ac:dyDescent="0.25">
      <c r="A5026" s="2" t="str">
        <f>IF(A5025&gt;=2^I$9,"",A5025+1)</f>
        <v/>
      </c>
    </row>
    <row r="5027" spans="1:1" x14ac:dyDescent="0.25">
      <c r="A5027" s="2" t="str">
        <f>IF(A5026&gt;=2^I$9,"",A5026+1)</f>
        <v/>
      </c>
    </row>
    <row r="5028" spans="1:1" x14ac:dyDescent="0.25">
      <c r="A5028" s="2" t="str">
        <f>IF(A5027&gt;=2^I$9,"",A5027+1)</f>
        <v/>
      </c>
    </row>
    <row r="5029" spans="1:1" x14ac:dyDescent="0.25">
      <c r="A5029" s="2" t="str">
        <f>IF(A5028&gt;=2^I$9,"",A5028+1)</f>
        <v/>
      </c>
    </row>
    <row r="5030" spans="1:1" x14ac:dyDescent="0.25">
      <c r="A5030" s="2" t="str">
        <f>IF(A5029&gt;=2^I$9,"",A5029+1)</f>
        <v/>
      </c>
    </row>
    <row r="5031" spans="1:1" x14ac:dyDescent="0.25">
      <c r="A5031" s="2" t="str">
        <f>IF(A5030&gt;=2^I$9,"",A5030+1)</f>
        <v/>
      </c>
    </row>
    <row r="5032" spans="1:1" x14ac:dyDescent="0.25">
      <c r="A5032" s="2" t="str">
        <f>IF(A5031&gt;=2^I$9,"",A5031+1)</f>
        <v/>
      </c>
    </row>
    <row r="5033" spans="1:1" x14ac:dyDescent="0.25">
      <c r="A5033" s="2" t="str">
        <f>IF(A5032&gt;=2^I$9,"",A5032+1)</f>
        <v/>
      </c>
    </row>
    <row r="5034" spans="1:1" x14ac:dyDescent="0.25">
      <c r="A5034" s="2" t="str">
        <f>IF(A5033&gt;=2^I$9,"",A5033+1)</f>
        <v/>
      </c>
    </row>
    <row r="5035" spans="1:1" x14ac:dyDescent="0.25">
      <c r="A5035" s="2" t="str">
        <f>IF(A5034&gt;=2^I$9,"",A5034+1)</f>
        <v/>
      </c>
    </row>
    <row r="5036" spans="1:1" x14ac:dyDescent="0.25">
      <c r="A5036" s="2" t="str">
        <f>IF(A5035&gt;=2^I$9,"",A5035+1)</f>
        <v/>
      </c>
    </row>
    <row r="5037" spans="1:1" x14ac:dyDescent="0.25">
      <c r="A5037" s="2" t="str">
        <f>IF(A5036&gt;=2^I$9,"",A5036+1)</f>
        <v/>
      </c>
    </row>
    <row r="5038" spans="1:1" x14ac:dyDescent="0.25">
      <c r="A5038" s="2" t="str">
        <f>IF(A5037&gt;=2^I$9,"",A5037+1)</f>
        <v/>
      </c>
    </row>
    <row r="5039" spans="1:1" x14ac:dyDescent="0.25">
      <c r="A5039" s="2" t="str">
        <f>IF(A5038&gt;=2^I$9,"",A5038+1)</f>
        <v/>
      </c>
    </row>
    <row r="5040" spans="1:1" x14ac:dyDescent="0.25">
      <c r="A5040" s="2" t="str">
        <f>IF(A5039&gt;=2^I$9,"",A5039+1)</f>
        <v/>
      </c>
    </row>
    <row r="5041" spans="1:1" x14ac:dyDescent="0.25">
      <c r="A5041" s="2" t="str">
        <f>IF(A5040&gt;=2^I$9,"",A5040+1)</f>
        <v/>
      </c>
    </row>
    <row r="5042" spans="1:1" x14ac:dyDescent="0.25">
      <c r="A5042" s="2" t="str">
        <f>IF(A5041&gt;=2^I$9,"",A5041+1)</f>
        <v/>
      </c>
    </row>
    <row r="5043" spans="1:1" x14ac:dyDescent="0.25">
      <c r="A5043" s="2" t="str">
        <f>IF(A5042&gt;=2^I$9,"",A5042+1)</f>
        <v/>
      </c>
    </row>
    <row r="5044" spans="1:1" x14ac:dyDescent="0.25">
      <c r="A5044" s="2" t="str">
        <f>IF(A5043&gt;=2^I$9,"",A5043+1)</f>
        <v/>
      </c>
    </row>
    <row r="5045" spans="1:1" x14ac:dyDescent="0.25">
      <c r="A5045" s="2" t="str">
        <f>IF(A5044&gt;=2^I$9,"",A5044+1)</f>
        <v/>
      </c>
    </row>
    <row r="5046" spans="1:1" x14ac:dyDescent="0.25">
      <c r="A5046" s="2" t="str">
        <f>IF(A5045&gt;=2^I$9,"",A5045+1)</f>
        <v/>
      </c>
    </row>
    <row r="5047" spans="1:1" x14ac:dyDescent="0.25">
      <c r="A5047" s="2" t="str">
        <f>IF(A5046&gt;=2^I$9,"",A5046+1)</f>
        <v/>
      </c>
    </row>
    <row r="5048" spans="1:1" x14ac:dyDescent="0.25">
      <c r="A5048" s="2" t="str">
        <f>IF(A5047&gt;=2^I$9,"",A5047+1)</f>
        <v/>
      </c>
    </row>
    <row r="5049" spans="1:1" x14ac:dyDescent="0.25">
      <c r="A5049" s="2" t="str">
        <f>IF(A5048&gt;=2^I$9,"",A5048+1)</f>
        <v/>
      </c>
    </row>
    <row r="5050" spans="1:1" x14ac:dyDescent="0.25">
      <c r="A5050" s="2" t="str">
        <f>IF(A5049&gt;=2^I$9,"",A5049+1)</f>
        <v/>
      </c>
    </row>
    <row r="5051" spans="1:1" x14ac:dyDescent="0.25">
      <c r="A5051" s="2" t="str">
        <f>IF(A5050&gt;=2^I$9,"",A5050+1)</f>
        <v/>
      </c>
    </row>
    <row r="5052" spans="1:1" x14ac:dyDescent="0.25">
      <c r="A5052" s="2" t="str">
        <f>IF(A5051&gt;=2^I$9,"",A5051+1)</f>
        <v/>
      </c>
    </row>
    <row r="5053" spans="1:1" x14ac:dyDescent="0.25">
      <c r="A5053" s="2" t="str">
        <f>IF(A5052&gt;=2^I$9,"",A5052+1)</f>
        <v/>
      </c>
    </row>
    <row r="5054" spans="1:1" x14ac:dyDescent="0.25">
      <c r="A5054" s="2" t="str">
        <f>IF(A5053&gt;=2^I$9,"",A5053+1)</f>
        <v/>
      </c>
    </row>
    <row r="5055" spans="1:1" x14ac:dyDescent="0.25">
      <c r="A5055" s="2" t="str">
        <f>IF(A5054&gt;=2^I$9,"",A5054+1)</f>
        <v/>
      </c>
    </row>
    <row r="5056" spans="1:1" x14ac:dyDescent="0.25">
      <c r="A5056" s="2" t="str">
        <f>IF(A5055&gt;=2^I$9,"",A5055+1)</f>
        <v/>
      </c>
    </row>
    <row r="5057" spans="1:1" x14ac:dyDescent="0.25">
      <c r="A5057" s="2" t="str">
        <f>IF(A5056&gt;=2^I$9,"",A5056+1)</f>
        <v/>
      </c>
    </row>
    <row r="5058" spans="1:1" x14ac:dyDescent="0.25">
      <c r="A5058" s="2" t="str">
        <f>IF(A5057&gt;=2^I$9,"",A5057+1)</f>
        <v/>
      </c>
    </row>
    <row r="5059" spans="1:1" x14ac:dyDescent="0.25">
      <c r="A5059" s="2" t="str">
        <f>IF(A5058&gt;=2^I$9,"",A5058+1)</f>
        <v/>
      </c>
    </row>
    <row r="5060" spans="1:1" x14ac:dyDescent="0.25">
      <c r="A5060" s="2" t="str">
        <f>IF(A5059&gt;=2^I$9,"",A5059+1)</f>
        <v/>
      </c>
    </row>
    <row r="5061" spans="1:1" x14ac:dyDescent="0.25">
      <c r="A5061" s="2" t="str">
        <f>IF(A5060&gt;=2^I$9,"",A5060+1)</f>
        <v/>
      </c>
    </row>
    <row r="5062" spans="1:1" x14ac:dyDescent="0.25">
      <c r="A5062" s="2" t="str">
        <f>IF(A5061&gt;=2^I$9,"",A5061+1)</f>
        <v/>
      </c>
    </row>
    <row r="5063" spans="1:1" x14ac:dyDescent="0.25">
      <c r="A5063" s="2" t="str">
        <f>IF(A5062&gt;=2^I$9,"",A5062+1)</f>
        <v/>
      </c>
    </row>
    <row r="5064" spans="1:1" x14ac:dyDescent="0.25">
      <c r="A5064" s="2" t="str">
        <f>IF(A5063&gt;=2^I$9,"",A5063+1)</f>
        <v/>
      </c>
    </row>
    <row r="5065" spans="1:1" x14ac:dyDescent="0.25">
      <c r="A5065" s="2" t="str">
        <f>IF(A5064&gt;=2^I$9,"",A5064+1)</f>
        <v/>
      </c>
    </row>
    <row r="5066" spans="1:1" x14ac:dyDescent="0.25">
      <c r="A5066" s="2" t="str">
        <f>IF(A5065&gt;=2^I$9,"",A5065+1)</f>
        <v/>
      </c>
    </row>
    <row r="5067" spans="1:1" x14ac:dyDescent="0.25">
      <c r="A5067" s="2" t="str">
        <f>IF(A5066&gt;=2^I$9,"",A5066+1)</f>
        <v/>
      </c>
    </row>
    <row r="5068" spans="1:1" x14ac:dyDescent="0.25">
      <c r="A5068" s="2" t="str">
        <f>IF(A5067&gt;=2^I$9,"",A5067+1)</f>
        <v/>
      </c>
    </row>
    <row r="5069" spans="1:1" x14ac:dyDescent="0.25">
      <c r="A5069" s="2" t="str">
        <f>IF(A5068&gt;=2^I$9,"",A5068+1)</f>
        <v/>
      </c>
    </row>
    <row r="5070" spans="1:1" x14ac:dyDescent="0.25">
      <c r="A5070" s="2" t="str">
        <f>IF(A5069&gt;=2^I$9,"",A5069+1)</f>
        <v/>
      </c>
    </row>
    <row r="5071" spans="1:1" x14ac:dyDescent="0.25">
      <c r="A5071" s="2" t="str">
        <f>IF(A5070&gt;=2^I$9,"",A5070+1)</f>
        <v/>
      </c>
    </row>
    <row r="5072" spans="1:1" x14ac:dyDescent="0.25">
      <c r="A5072" s="2" t="str">
        <f>IF(A5071&gt;=2^I$9,"",A5071+1)</f>
        <v/>
      </c>
    </row>
    <row r="5073" spans="1:1" x14ac:dyDescent="0.25">
      <c r="A5073" s="2" t="str">
        <f>IF(A5072&gt;=2^I$9,"",A5072+1)</f>
        <v/>
      </c>
    </row>
    <row r="5074" spans="1:1" x14ac:dyDescent="0.25">
      <c r="A5074" s="2" t="str">
        <f>IF(A5073&gt;=2^I$9,"",A5073+1)</f>
        <v/>
      </c>
    </row>
    <row r="5075" spans="1:1" x14ac:dyDescent="0.25">
      <c r="A5075" s="2" t="str">
        <f>IF(A5074&gt;=2^I$9,"",A5074+1)</f>
        <v/>
      </c>
    </row>
    <row r="5076" spans="1:1" x14ac:dyDescent="0.25">
      <c r="A5076" s="2" t="str">
        <f>IF(A5075&gt;=2^I$9,"",A5075+1)</f>
        <v/>
      </c>
    </row>
    <row r="5077" spans="1:1" x14ac:dyDescent="0.25">
      <c r="A5077" s="2" t="str">
        <f>IF(A5076&gt;=2^I$9,"",A5076+1)</f>
        <v/>
      </c>
    </row>
    <row r="5078" spans="1:1" x14ac:dyDescent="0.25">
      <c r="A5078" s="2" t="str">
        <f>IF(A5077&gt;=2^I$9,"",A5077+1)</f>
        <v/>
      </c>
    </row>
    <row r="5079" spans="1:1" x14ac:dyDescent="0.25">
      <c r="A5079" s="2" t="str">
        <f>IF(A5078&gt;=2^I$9,"",A5078+1)</f>
        <v/>
      </c>
    </row>
    <row r="5080" spans="1:1" x14ac:dyDescent="0.25">
      <c r="A5080" s="2" t="str">
        <f>IF(A5079&gt;=2^I$9,"",A5079+1)</f>
        <v/>
      </c>
    </row>
    <row r="5081" spans="1:1" x14ac:dyDescent="0.25">
      <c r="A5081" s="2" t="str">
        <f>IF(A5080&gt;=2^I$9,"",A5080+1)</f>
        <v/>
      </c>
    </row>
    <row r="5082" spans="1:1" x14ac:dyDescent="0.25">
      <c r="A5082" s="2" t="str">
        <f>IF(A5081&gt;=2^I$9,"",A5081+1)</f>
        <v/>
      </c>
    </row>
    <row r="5083" spans="1:1" x14ac:dyDescent="0.25">
      <c r="A5083" s="2" t="str">
        <f>IF(A5082&gt;=2^I$9,"",A5082+1)</f>
        <v/>
      </c>
    </row>
    <row r="5084" spans="1:1" x14ac:dyDescent="0.25">
      <c r="A5084" s="2" t="str">
        <f>IF(A5083&gt;=2^I$9,"",A5083+1)</f>
        <v/>
      </c>
    </row>
    <row r="5085" spans="1:1" x14ac:dyDescent="0.25">
      <c r="A5085" s="2" t="str">
        <f>IF(A5084&gt;=2^I$9,"",A5084+1)</f>
        <v/>
      </c>
    </row>
    <row r="5086" spans="1:1" x14ac:dyDescent="0.25">
      <c r="A5086" s="2" t="str">
        <f>IF(A5085&gt;=2^I$9,"",A5085+1)</f>
        <v/>
      </c>
    </row>
    <row r="5087" spans="1:1" x14ac:dyDescent="0.25">
      <c r="A5087" s="2" t="str">
        <f>IF(A5086&gt;=2^I$9,"",A5086+1)</f>
        <v/>
      </c>
    </row>
    <row r="5088" spans="1:1" x14ac:dyDescent="0.25">
      <c r="A5088" s="2" t="str">
        <f>IF(A5087&gt;=2^I$9,"",A5087+1)</f>
        <v/>
      </c>
    </row>
    <row r="5089" spans="1:1" x14ac:dyDescent="0.25">
      <c r="A5089" s="2" t="str">
        <f>IF(A5088&gt;=2^I$9,"",A5088+1)</f>
        <v/>
      </c>
    </row>
    <row r="5090" spans="1:1" x14ac:dyDescent="0.25">
      <c r="A5090" s="2" t="str">
        <f>IF(A5089&gt;=2^I$9,"",A5089+1)</f>
        <v/>
      </c>
    </row>
    <row r="5091" spans="1:1" x14ac:dyDescent="0.25">
      <c r="A5091" s="2" t="str">
        <f>IF(A5090&gt;=2^I$9,"",A5090+1)</f>
        <v/>
      </c>
    </row>
    <row r="5092" spans="1:1" x14ac:dyDescent="0.25">
      <c r="A5092" s="2" t="str">
        <f>IF(A5091&gt;=2^I$9,"",A5091+1)</f>
        <v/>
      </c>
    </row>
    <row r="5093" spans="1:1" x14ac:dyDescent="0.25">
      <c r="A5093" s="2" t="str">
        <f>IF(A5092&gt;=2^I$9,"",A5092+1)</f>
        <v/>
      </c>
    </row>
    <row r="5094" spans="1:1" x14ac:dyDescent="0.25">
      <c r="A5094" s="2" t="str">
        <f>IF(A5093&gt;=2^I$9,"",A5093+1)</f>
        <v/>
      </c>
    </row>
    <row r="5095" spans="1:1" x14ac:dyDescent="0.25">
      <c r="A5095" s="2" t="str">
        <f>IF(A5094&gt;=2^I$9,"",A5094+1)</f>
        <v/>
      </c>
    </row>
    <row r="5096" spans="1:1" x14ac:dyDescent="0.25">
      <c r="A5096" s="2" t="str">
        <f>IF(A5095&gt;=2^I$9,"",A5095+1)</f>
        <v/>
      </c>
    </row>
    <row r="5097" spans="1:1" x14ac:dyDescent="0.25">
      <c r="A5097" s="2" t="str">
        <f>IF(A5096&gt;=2^I$9,"",A5096+1)</f>
        <v/>
      </c>
    </row>
    <row r="5098" spans="1:1" x14ac:dyDescent="0.25">
      <c r="A5098" s="2" t="str">
        <f>IF(A5097&gt;=2^I$9,"",A5097+1)</f>
        <v/>
      </c>
    </row>
    <row r="5099" spans="1:1" x14ac:dyDescent="0.25">
      <c r="A5099" s="2" t="str">
        <f>IF(A5098&gt;=2^I$9,"",A5098+1)</f>
        <v/>
      </c>
    </row>
    <row r="5100" spans="1:1" x14ac:dyDescent="0.25">
      <c r="A5100" s="2" t="str">
        <f>IF(A5099&gt;=2^I$9,"",A5099+1)</f>
        <v/>
      </c>
    </row>
    <row r="5101" spans="1:1" x14ac:dyDescent="0.25">
      <c r="A5101" s="2" t="str">
        <f>IF(A5100&gt;=2^I$9,"",A5100+1)</f>
        <v/>
      </c>
    </row>
    <row r="5102" spans="1:1" x14ac:dyDescent="0.25">
      <c r="A5102" s="2" t="str">
        <f>IF(A5101&gt;=2^I$9,"",A5101+1)</f>
        <v/>
      </c>
    </row>
    <row r="5103" spans="1:1" x14ac:dyDescent="0.25">
      <c r="A5103" s="2" t="str">
        <f>IF(A5102&gt;=2^I$9,"",A5102+1)</f>
        <v/>
      </c>
    </row>
    <row r="5104" spans="1:1" x14ac:dyDescent="0.25">
      <c r="A5104" s="2" t="str">
        <f>IF(A5103&gt;=2^I$9,"",A5103+1)</f>
        <v/>
      </c>
    </row>
    <row r="5105" spans="1:1" x14ac:dyDescent="0.25">
      <c r="A5105" s="2" t="str">
        <f>IF(A5104&gt;=2^I$9,"",A5104+1)</f>
        <v/>
      </c>
    </row>
    <row r="5106" spans="1:1" x14ac:dyDescent="0.25">
      <c r="A5106" s="2" t="str">
        <f>IF(A5105&gt;=2^I$9,"",A5105+1)</f>
        <v/>
      </c>
    </row>
    <row r="5107" spans="1:1" x14ac:dyDescent="0.25">
      <c r="A5107" s="2" t="str">
        <f>IF(A5106&gt;=2^I$9,"",A5106+1)</f>
        <v/>
      </c>
    </row>
    <row r="5108" spans="1:1" x14ac:dyDescent="0.25">
      <c r="A5108" s="2" t="str">
        <f>IF(A5107&gt;=2^I$9,"",A5107+1)</f>
        <v/>
      </c>
    </row>
    <row r="5109" spans="1:1" x14ac:dyDescent="0.25">
      <c r="A5109" s="2" t="str">
        <f>IF(A5108&gt;=2^I$9,"",A5108+1)</f>
        <v/>
      </c>
    </row>
    <row r="5110" spans="1:1" x14ac:dyDescent="0.25">
      <c r="A5110" s="2" t="str">
        <f>IF(A5109&gt;=2^I$9,"",A5109+1)</f>
        <v/>
      </c>
    </row>
    <row r="5111" spans="1:1" x14ac:dyDescent="0.25">
      <c r="A5111" s="2" t="str">
        <f>IF(A5110&gt;=2^I$9,"",A5110+1)</f>
        <v/>
      </c>
    </row>
    <row r="5112" spans="1:1" x14ac:dyDescent="0.25">
      <c r="A5112" s="2" t="str">
        <f>IF(A5111&gt;=2^I$9,"",A5111+1)</f>
        <v/>
      </c>
    </row>
    <row r="5113" spans="1:1" x14ac:dyDescent="0.25">
      <c r="A5113" s="2" t="str">
        <f>IF(A5112&gt;=2^I$9,"",A5112+1)</f>
        <v/>
      </c>
    </row>
    <row r="5114" spans="1:1" x14ac:dyDescent="0.25">
      <c r="A5114" s="2" t="str">
        <f>IF(A5113&gt;=2^I$9,"",A5113+1)</f>
        <v/>
      </c>
    </row>
    <row r="5115" spans="1:1" x14ac:dyDescent="0.25">
      <c r="A5115" s="2" t="str">
        <f>IF(A5114&gt;=2^I$9,"",A5114+1)</f>
        <v/>
      </c>
    </row>
    <row r="5116" spans="1:1" x14ac:dyDescent="0.25">
      <c r="A5116" s="2" t="str">
        <f>IF(A5115&gt;=2^I$9,"",A5115+1)</f>
        <v/>
      </c>
    </row>
    <row r="5117" spans="1:1" x14ac:dyDescent="0.25">
      <c r="A5117" s="2" t="str">
        <f>IF(A5116&gt;=2^I$9,"",A5116+1)</f>
        <v/>
      </c>
    </row>
    <row r="5118" spans="1:1" x14ac:dyDescent="0.25">
      <c r="A5118" s="2" t="str">
        <f>IF(A5117&gt;=2^I$9,"",A5117+1)</f>
        <v/>
      </c>
    </row>
    <row r="5119" spans="1:1" x14ac:dyDescent="0.25">
      <c r="A5119" s="2" t="str">
        <f>IF(A5118&gt;=2^I$9,"",A5118+1)</f>
        <v/>
      </c>
    </row>
    <row r="5120" spans="1:1" x14ac:dyDescent="0.25">
      <c r="A5120" s="2" t="str">
        <f>IF(A5119&gt;=2^I$9,"",A5119+1)</f>
        <v/>
      </c>
    </row>
    <row r="5121" spans="1:1" x14ac:dyDescent="0.25">
      <c r="A5121" s="2" t="str">
        <f>IF(A5120&gt;=2^I$9,"",A5120+1)</f>
        <v/>
      </c>
    </row>
    <row r="5122" spans="1:1" x14ac:dyDescent="0.25">
      <c r="A5122" s="2" t="str">
        <f>IF(A5121&gt;=2^I$9,"",A5121+1)</f>
        <v/>
      </c>
    </row>
    <row r="5123" spans="1:1" x14ac:dyDescent="0.25">
      <c r="A5123" s="2" t="str">
        <f>IF(A5122&gt;=2^I$9,"",A5122+1)</f>
        <v/>
      </c>
    </row>
    <row r="5124" spans="1:1" x14ac:dyDescent="0.25">
      <c r="A5124" s="2" t="str">
        <f>IF(A5123&gt;=2^I$9,"",A5123+1)</f>
        <v/>
      </c>
    </row>
    <row r="5125" spans="1:1" x14ac:dyDescent="0.25">
      <c r="A5125" s="2" t="str">
        <f>IF(A5124&gt;=2^I$9,"",A5124+1)</f>
        <v/>
      </c>
    </row>
    <row r="5126" spans="1:1" x14ac:dyDescent="0.25">
      <c r="A5126" s="2" t="str">
        <f>IF(A5125&gt;=2^I$9,"",A5125+1)</f>
        <v/>
      </c>
    </row>
    <row r="5127" spans="1:1" x14ac:dyDescent="0.25">
      <c r="A5127" s="2" t="str">
        <f>IF(A5126&gt;=2^I$9,"",A5126+1)</f>
        <v/>
      </c>
    </row>
    <row r="5128" spans="1:1" x14ac:dyDescent="0.25">
      <c r="A5128" s="2" t="str">
        <f>IF(A5127&gt;=2^I$9,"",A5127+1)</f>
        <v/>
      </c>
    </row>
    <row r="5129" spans="1:1" x14ac:dyDescent="0.25">
      <c r="A5129" s="2" t="str">
        <f>IF(A5128&gt;=2^I$9,"",A5128+1)</f>
        <v/>
      </c>
    </row>
    <row r="5130" spans="1:1" x14ac:dyDescent="0.25">
      <c r="A5130" s="2" t="str">
        <f>IF(A5129&gt;=2^I$9,"",A5129+1)</f>
        <v/>
      </c>
    </row>
    <row r="5131" spans="1:1" x14ac:dyDescent="0.25">
      <c r="A5131" s="2" t="str">
        <f>IF(A5130&gt;=2^I$9,"",A5130+1)</f>
        <v/>
      </c>
    </row>
    <row r="5132" spans="1:1" x14ac:dyDescent="0.25">
      <c r="A5132" s="2" t="str">
        <f>IF(A5131&gt;=2^I$9,"",A5131+1)</f>
        <v/>
      </c>
    </row>
    <row r="5133" spans="1:1" x14ac:dyDescent="0.25">
      <c r="A5133" s="2" t="str">
        <f>IF(A5132&gt;=2^I$9,"",A5132+1)</f>
        <v/>
      </c>
    </row>
    <row r="5134" spans="1:1" x14ac:dyDescent="0.25">
      <c r="A5134" s="2" t="str">
        <f>IF(A5133&gt;=2^I$9,"",A5133+1)</f>
        <v/>
      </c>
    </row>
    <row r="5135" spans="1:1" x14ac:dyDescent="0.25">
      <c r="A5135" s="2" t="str">
        <f>IF(A5134&gt;=2^I$9,"",A5134+1)</f>
        <v/>
      </c>
    </row>
    <row r="5136" spans="1:1" x14ac:dyDescent="0.25">
      <c r="A5136" s="2" t="str">
        <f>IF(A5135&gt;=2^I$9,"",A5135+1)</f>
        <v/>
      </c>
    </row>
    <row r="5137" spans="1:1" x14ac:dyDescent="0.25">
      <c r="A5137" s="2" t="str">
        <f>IF(A5136&gt;=2^I$9,"",A5136+1)</f>
        <v/>
      </c>
    </row>
    <row r="5138" spans="1:1" x14ac:dyDescent="0.25">
      <c r="A5138" s="2" t="str">
        <f>IF(A5137&gt;=2^I$9,"",A5137+1)</f>
        <v/>
      </c>
    </row>
    <row r="5139" spans="1:1" x14ac:dyDescent="0.25">
      <c r="A5139" s="2" t="str">
        <f>IF(A5138&gt;=2^I$9,"",A5138+1)</f>
        <v/>
      </c>
    </row>
    <row r="5140" spans="1:1" x14ac:dyDescent="0.25">
      <c r="A5140" s="2" t="str">
        <f>IF(A5139&gt;=2^I$9,"",A5139+1)</f>
        <v/>
      </c>
    </row>
    <row r="5141" spans="1:1" x14ac:dyDescent="0.25">
      <c r="A5141" s="2" t="str">
        <f>IF(A5140&gt;=2^I$9,"",A5140+1)</f>
        <v/>
      </c>
    </row>
    <row r="5142" spans="1:1" x14ac:dyDescent="0.25">
      <c r="A5142" s="2" t="str">
        <f>IF(A5141&gt;=2^I$9,"",A5141+1)</f>
        <v/>
      </c>
    </row>
    <row r="5143" spans="1:1" x14ac:dyDescent="0.25">
      <c r="A5143" s="2" t="str">
        <f>IF(A5142&gt;=2^I$9,"",A5142+1)</f>
        <v/>
      </c>
    </row>
    <row r="5144" spans="1:1" x14ac:dyDescent="0.25">
      <c r="A5144" s="2" t="str">
        <f>IF(A5143&gt;=2^I$9,"",A5143+1)</f>
        <v/>
      </c>
    </row>
    <row r="5145" spans="1:1" x14ac:dyDescent="0.25">
      <c r="A5145" s="2" t="str">
        <f>IF(A5144&gt;=2^I$9,"",A5144+1)</f>
        <v/>
      </c>
    </row>
    <row r="5146" spans="1:1" x14ac:dyDescent="0.25">
      <c r="A5146" s="2" t="str">
        <f>IF(A5145&gt;=2^I$9,"",A5145+1)</f>
        <v/>
      </c>
    </row>
    <row r="5147" spans="1:1" x14ac:dyDescent="0.25">
      <c r="A5147" s="2" t="str">
        <f>IF(A5146&gt;=2^I$9,"",A5146+1)</f>
        <v/>
      </c>
    </row>
    <row r="5148" spans="1:1" x14ac:dyDescent="0.25">
      <c r="A5148" s="2" t="str">
        <f>IF(A5147&gt;=2^I$9,"",A5147+1)</f>
        <v/>
      </c>
    </row>
    <row r="5149" spans="1:1" x14ac:dyDescent="0.25">
      <c r="A5149" s="2" t="str">
        <f>IF(A5148&gt;=2^I$9,"",A5148+1)</f>
        <v/>
      </c>
    </row>
    <row r="5150" spans="1:1" x14ac:dyDescent="0.25">
      <c r="A5150" s="2" t="str">
        <f>IF(A5149&gt;=2^I$9,"",A5149+1)</f>
        <v/>
      </c>
    </row>
    <row r="5151" spans="1:1" x14ac:dyDescent="0.25">
      <c r="A5151" s="2" t="str">
        <f>IF(A5150&gt;=2^I$9,"",A5150+1)</f>
        <v/>
      </c>
    </row>
    <row r="5152" spans="1:1" x14ac:dyDescent="0.25">
      <c r="A5152" s="2" t="str">
        <f>IF(A5151&gt;=2^I$9,"",A5151+1)</f>
        <v/>
      </c>
    </row>
    <row r="5153" spans="1:1" x14ac:dyDescent="0.25">
      <c r="A5153" s="2" t="str">
        <f>IF(A5152&gt;=2^I$9,"",A5152+1)</f>
        <v/>
      </c>
    </row>
    <row r="5154" spans="1:1" x14ac:dyDescent="0.25">
      <c r="A5154" s="2" t="str">
        <f>IF(A5153&gt;=2^I$9,"",A5153+1)</f>
        <v/>
      </c>
    </row>
    <row r="5155" spans="1:1" x14ac:dyDescent="0.25">
      <c r="A5155" s="2" t="str">
        <f>IF(A5154&gt;=2^I$9,"",A5154+1)</f>
        <v/>
      </c>
    </row>
    <row r="5156" spans="1:1" x14ac:dyDescent="0.25">
      <c r="A5156" s="2" t="str">
        <f>IF(A5155&gt;=2^I$9,"",A5155+1)</f>
        <v/>
      </c>
    </row>
    <row r="5157" spans="1:1" x14ac:dyDescent="0.25">
      <c r="A5157" s="2" t="str">
        <f>IF(A5156&gt;=2^I$9,"",A5156+1)</f>
        <v/>
      </c>
    </row>
    <row r="5158" spans="1:1" x14ac:dyDescent="0.25">
      <c r="A5158" s="2" t="str">
        <f>IF(A5157&gt;=2^I$9,"",A5157+1)</f>
        <v/>
      </c>
    </row>
    <row r="5159" spans="1:1" x14ac:dyDescent="0.25">
      <c r="A5159" s="2" t="str">
        <f>IF(A5158&gt;=2^I$9,"",A5158+1)</f>
        <v/>
      </c>
    </row>
    <row r="5160" spans="1:1" x14ac:dyDescent="0.25">
      <c r="A5160" s="2" t="str">
        <f>IF(A5159&gt;=2^I$9,"",A5159+1)</f>
        <v/>
      </c>
    </row>
    <row r="5161" spans="1:1" x14ac:dyDescent="0.25">
      <c r="A5161" s="2" t="str">
        <f>IF(A5160&gt;=2^I$9,"",A5160+1)</f>
        <v/>
      </c>
    </row>
    <row r="5162" spans="1:1" x14ac:dyDescent="0.25">
      <c r="A5162" s="2" t="str">
        <f>IF(A5161&gt;=2^I$9,"",A5161+1)</f>
        <v/>
      </c>
    </row>
    <row r="5163" spans="1:1" x14ac:dyDescent="0.25">
      <c r="A5163" s="2" t="str">
        <f>IF(A5162&gt;=2^I$9,"",A5162+1)</f>
        <v/>
      </c>
    </row>
    <row r="5164" spans="1:1" x14ac:dyDescent="0.25">
      <c r="A5164" s="2" t="str">
        <f>IF(A5163&gt;=2^I$9,"",A5163+1)</f>
        <v/>
      </c>
    </row>
    <row r="5165" spans="1:1" x14ac:dyDescent="0.25">
      <c r="A5165" s="2" t="str">
        <f>IF(A5164&gt;=2^I$9,"",A5164+1)</f>
        <v/>
      </c>
    </row>
    <row r="5166" spans="1:1" x14ac:dyDescent="0.25">
      <c r="A5166" s="2" t="str">
        <f>IF(A5165&gt;=2^I$9,"",A5165+1)</f>
        <v/>
      </c>
    </row>
    <row r="5167" spans="1:1" x14ac:dyDescent="0.25">
      <c r="A5167" s="2" t="str">
        <f>IF(A5166&gt;=2^I$9,"",A5166+1)</f>
        <v/>
      </c>
    </row>
    <row r="5168" spans="1:1" x14ac:dyDescent="0.25">
      <c r="A5168" s="2" t="str">
        <f>IF(A5167&gt;=2^I$9,"",A5167+1)</f>
        <v/>
      </c>
    </row>
    <row r="5169" spans="1:1" x14ac:dyDescent="0.25">
      <c r="A5169" s="2" t="str">
        <f>IF(A5168&gt;=2^I$9,"",A5168+1)</f>
        <v/>
      </c>
    </row>
    <row r="5170" spans="1:1" x14ac:dyDescent="0.25">
      <c r="A5170" s="2" t="str">
        <f>IF(A5169&gt;=2^I$9,"",A5169+1)</f>
        <v/>
      </c>
    </row>
    <row r="5171" spans="1:1" x14ac:dyDescent="0.25">
      <c r="A5171" s="2" t="str">
        <f>IF(A5170&gt;=2^I$9,"",A5170+1)</f>
        <v/>
      </c>
    </row>
    <row r="5172" spans="1:1" x14ac:dyDescent="0.25">
      <c r="A5172" s="2" t="str">
        <f>IF(A5171&gt;=2^I$9,"",A5171+1)</f>
        <v/>
      </c>
    </row>
    <row r="5173" spans="1:1" x14ac:dyDescent="0.25">
      <c r="A5173" s="2" t="str">
        <f>IF(A5172&gt;=2^I$9,"",A5172+1)</f>
        <v/>
      </c>
    </row>
    <row r="5174" spans="1:1" x14ac:dyDescent="0.25">
      <c r="A5174" s="2" t="str">
        <f>IF(A5173&gt;=2^I$9,"",A5173+1)</f>
        <v/>
      </c>
    </row>
    <row r="5175" spans="1:1" x14ac:dyDescent="0.25">
      <c r="A5175" s="2" t="str">
        <f>IF(A5174&gt;=2^I$9,"",A5174+1)</f>
        <v/>
      </c>
    </row>
    <row r="5176" spans="1:1" x14ac:dyDescent="0.25">
      <c r="A5176" s="2" t="str">
        <f>IF(A5175&gt;=2^I$9,"",A5175+1)</f>
        <v/>
      </c>
    </row>
    <row r="5177" spans="1:1" x14ac:dyDescent="0.25">
      <c r="A5177" s="2" t="str">
        <f>IF(A5176&gt;=2^I$9,"",A5176+1)</f>
        <v/>
      </c>
    </row>
    <row r="5178" spans="1:1" x14ac:dyDescent="0.25">
      <c r="A5178" s="2" t="str">
        <f>IF(A5177&gt;=2^I$9,"",A5177+1)</f>
        <v/>
      </c>
    </row>
    <row r="5179" spans="1:1" x14ac:dyDescent="0.25">
      <c r="A5179" s="2" t="str">
        <f>IF(A5178&gt;=2^I$9,"",A5178+1)</f>
        <v/>
      </c>
    </row>
    <row r="5180" spans="1:1" x14ac:dyDescent="0.25">
      <c r="A5180" s="2" t="str">
        <f>IF(A5179&gt;=2^I$9,"",A5179+1)</f>
        <v/>
      </c>
    </row>
    <row r="5181" spans="1:1" x14ac:dyDescent="0.25">
      <c r="A5181" s="2" t="str">
        <f>IF(A5180&gt;=2^I$9,"",A5180+1)</f>
        <v/>
      </c>
    </row>
    <row r="5182" spans="1:1" x14ac:dyDescent="0.25">
      <c r="A5182" s="2" t="str">
        <f>IF(A5181&gt;=2^I$9,"",A5181+1)</f>
        <v/>
      </c>
    </row>
    <row r="5183" spans="1:1" x14ac:dyDescent="0.25">
      <c r="A5183" s="2" t="str">
        <f>IF(A5182&gt;=2^I$9,"",A5182+1)</f>
        <v/>
      </c>
    </row>
    <row r="5184" spans="1:1" x14ac:dyDescent="0.25">
      <c r="A5184" s="2" t="str">
        <f>IF(A5183&gt;=2^I$9,"",A5183+1)</f>
        <v/>
      </c>
    </row>
    <row r="5185" spans="1:1" x14ac:dyDescent="0.25">
      <c r="A5185" s="2" t="str">
        <f>IF(A5184&gt;=2^I$9,"",A5184+1)</f>
        <v/>
      </c>
    </row>
    <row r="5186" spans="1:1" x14ac:dyDescent="0.25">
      <c r="A5186" s="2" t="str">
        <f>IF(A5185&gt;=2^I$9,"",A5185+1)</f>
        <v/>
      </c>
    </row>
    <row r="5187" spans="1:1" x14ac:dyDescent="0.25">
      <c r="A5187" s="2" t="str">
        <f>IF(A5186&gt;=2^I$9,"",A5186+1)</f>
        <v/>
      </c>
    </row>
    <row r="5188" spans="1:1" x14ac:dyDescent="0.25">
      <c r="A5188" s="2" t="str">
        <f>IF(A5187&gt;=2^I$9,"",A5187+1)</f>
        <v/>
      </c>
    </row>
    <row r="5189" spans="1:1" x14ac:dyDescent="0.25">
      <c r="A5189" s="2" t="str">
        <f>IF(A5188&gt;=2^I$9,"",A5188+1)</f>
        <v/>
      </c>
    </row>
    <row r="5190" spans="1:1" x14ac:dyDescent="0.25">
      <c r="A5190" s="2" t="str">
        <f>IF(A5189&gt;=2^I$9,"",A5189+1)</f>
        <v/>
      </c>
    </row>
    <row r="5191" spans="1:1" x14ac:dyDescent="0.25">
      <c r="A5191" s="2" t="str">
        <f>IF(A5190&gt;=2^I$9,"",A5190+1)</f>
        <v/>
      </c>
    </row>
    <row r="5192" spans="1:1" x14ac:dyDescent="0.25">
      <c r="A5192" s="2" t="str">
        <f>IF(A5191&gt;=2^I$9,"",A5191+1)</f>
        <v/>
      </c>
    </row>
    <row r="5193" spans="1:1" x14ac:dyDescent="0.25">
      <c r="A5193" s="2" t="str">
        <f>IF(A5192&gt;=2^I$9,"",A5192+1)</f>
        <v/>
      </c>
    </row>
    <row r="5194" spans="1:1" x14ac:dyDescent="0.25">
      <c r="A5194" s="2" t="str">
        <f>IF(A5193&gt;=2^I$9,"",A5193+1)</f>
        <v/>
      </c>
    </row>
    <row r="5195" spans="1:1" x14ac:dyDescent="0.25">
      <c r="A5195" s="2" t="str">
        <f>IF(A5194&gt;=2^I$9,"",A5194+1)</f>
        <v/>
      </c>
    </row>
    <row r="5196" spans="1:1" x14ac:dyDescent="0.25">
      <c r="A5196" s="2" t="str">
        <f>IF(A5195&gt;=2^I$9,"",A5195+1)</f>
        <v/>
      </c>
    </row>
    <row r="5197" spans="1:1" x14ac:dyDescent="0.25">
      <c r="A5197" s="2" t="str">
        <f>IF(A5196&gt;=2^I$9,"",A5196+1)</f>
        <v/>
      </c>
    </row>
    <row r="5198" spans="1:1" x14ac:dyDescent="0.25">
      <c r="A5198" s="2" t="str">
        <f>IF(A5197&gt;=2^I$9,"",A5197+1)</f>
        <v/>
      </c>
    </row>
    <row r="5199" spans="1:1" x14ac:dyDescent="0.25">
      <c r="A5199" s="2" t="str">
        <f>IF(A5198&gt;=2^I$9,"",A5198+1)</f>
        <v/>
      </c>
    </row>
    <row r="5200" spans="1:1" x14ac:dyDescent="0.25">
      <c r="A5200" s="2" t="str">
        <f>IF(A5199&gt;=2^I$9,"",A5199+1)</f>
        <v/>
      </c>
    </row>
    <row r="5201" spans="1:1" x14ac:dyDescent="0.25">
      <c r="A5201" s="2" t="str">
        <f>IF(A5200&gt;=2^I$9,"",A5200+1)</f>
        <v/>
      </c>
    </row>
    <row r="5202" spans="1:1" x14ac:dyDescent="0.25">
      <c r="A5202" s="2" t="str">
        <f>IF(A5201&gt;=2^I$9,"",A5201+1)</f>
        <v/>
      </c>
    </row>
    <row r="5203" spans="1:1" x14ac:dyDescent="0.25">
      <c r="A5203" s="2" t="str">
        <f>IF(A5202&gt;=2^I$9,"",A5202+1)</f>
        <v/>
      </c>
    </row>
    <row r="5204" spans="1:1" x14ac:dyDescent="0.25">
      <c r="A5204" s="2" t="str">
        <f>IF(A5203&gt;=2^I$9,"",A5203+1)</f>
        <v/>
      </c>
    </row>
    <row r="5205" spans="1:1" x14ac:dyDescent="0.25">
      <c r="A5205" s="2" t="str">
        <f>IF(A5204&gt;=2^I$9,"",A5204+1)</f>
        <v/>
      </c>
    </row>
    <row r="5206" spans="1:1" x14ac:dyDescent="0.25">
      <c r="A5206" s="2" t="str">
        <f>IF(A5205&gt;=2^I$9,"",A5205+1)</f>
        <v/>
      </c>
    </row>
    <row r="5207" spans="1:1" x14ac:dyDescent="0.25">
      <c r="A5207" s="2" t="str">
        <f>IF(A5206&gt;=2^I$9,"",A5206+1)</f>
        <v/>
      </c>
    </row>
    <row r="5208" spans="1:1" x14ac:dyDescent="0.25">
      <c r="A5208" s="2" t="str">
        <f>IF(A5207&gt;=2^I$9,"",A5207+1)</f>
        <v/>
      </c>
    </row>
    <row r="5209" spans="1:1" x14ac:dyDescent="0.25">
      <c r="A5209" s="2" t="str">
        <f>IF(A5208&gt;=2^I$9,"",A5208+1)</f>
        <v/>
      </c>
    </row>
    <row r="5210" spans="1:1" x14ac:dyDescent="0.25">
      <c r="A5210" s="2" t="str">
        <f>IF(A5209&gt;=2^I$9,"",A5209+1)</f>
        <v/>
      </c>
    </row>
    <row r="5211" spans="1:1" x14ac:dyDescent="0.25">
      <c r="A5211" s="2" t="str">
        <f>IF(A5210&gt;=2^I$9,"",A5210+1)</f>
        <v/>
      </c>
    </row>
    <row r="5212" spans="1:1" x14ac:dyDescent="0.25">
      <c r="A5212" s="2" t="str">
        <f>IF(A5211&gt;=2^I$9,"",A5211+1)</f>
        <v/>
      </c>
    </row>
    <row r="5213" spans="1:1" x14ac:dyDescent="0.25">
      <c r="A5213" s="2" t="str">
        <f>IF(A5212&gt;=2^I$9,"",A5212+1)</f>
        <v/>
      </c>
    </row>
    <row r="5214" spans="1:1" x14ac:dyDescent="0.25">
      <c r="A5214" s="2" t="str">
        <f>IF(A5213&gt;=2^I$9,"",A5213+1)</f>
        <v/>
      </c>
    </row>
    <row r="5215" spans="1:1" x14ac:dyDescent="0.25">
      <c r="A5215" s="2" t="str">
        <f>IF(A5214&gt;=2^I$9,"",A5214+1)</f>
        <v/>
      </c>
    </row>
    <row r="5216" spans="1:1" x14ac:dyDescent="0.25">
      <c r="A5216" s="2" t="str">
        <f>IF(A5215&gt;=2^I$9,"",A5215+1)</f>
        <v/>
      </c>
    </row>
    <row r="5217" spans="1:1" x14ac:dyDescent="0.25">
      <c r="A5217" s="2" t="str">
        <f>IF(A5216&gt;=2^I$9,"",A5216+1)</f>
        <v/>
      </c>
    </row>
    <row r="5218" spans="1:1" x14ac:dyDescent="0.25">
      <c r="A5218" s="2" t="str">
        <f>IF(A5217&gt;=2^I$9,"",A5217+1)</f>
        <v/>
      </c>
    </row>
    <row r="5219" spans="1:1" x14ac:dyDescent="0.25">
      <c r="A5219" s="2" t="str">
        <f>IF(A5218&gt;=2^I$9,"",A5218+1)</f>
        <v/>
      </c>
    </row>
    <row r="5220" spans="1:1" x14ac:dyDescent="0.25">
      <c r="A5220" s="2" t="str">
        <f>IF(A5219&gt;=2^I$9,"",A5219+1)</f>
        <v/>
      </c>
    </row>
    <row r="5221" spans="1:1" x14ac:dyDescent="0.25">
      <c r="A5221" s="2" t="str">
        <f>IF(A5220&gt;=2^I$9,"",A5220+1)</f>
        <v/>
      </c>
    </row>
    <row r="5222" spans="1:1" x14ac:dyDescent="0.25">
      <c r="A5222" s="2" t="str">
        <f>IF(A5221&gt;=2^I$9,"",A5221+1)</f>
        <v/>
      </c>
    </row>
    <row r="5223" spans="1:1" x14ac:dyDescent="0.25">
      <c r="A5223" s="2" t="str">
        <f>IF(A5222&gt;=2^I$9,"",A5222+1)</f>
        <v/>
      </c>
    </row>
    <row r="5224" spans="1:1" x14ac:dyDescent="0.25">
      <c r="A5224" s="2" t="str">
        <f>IF(A5223&gt;=2^I$9,"",A5223+1)</f>
        <v/>
      </c>
    </row>
    <row r="5225" spans="1:1" x14ac:dyDescent="0.25">
      <c r="A5225" s="2" t="str">
        <f>IF(A5224&gt;=2^I$9,"",A5224+1)</f>
        <v/>
      </c>
    </row>
    <row r="5226" spans="1:1" x14ac:dyDescent="0.25">
      <c r="A5226" s="2" t="str">
        <f>IF(A5225&gt;=2^I$9,"",A5225+1)</f>
        <v/>
      </c>
    </row>
    <row r="5227" spans="1:1" x14ac:dyDescent="0.25">
      <c r="A5227" s="2" t="str">
        <f>IF(A5226&gt;=2^I$9,"",A5226+1)</f>
        <v/>
      </c>
    </row>
    <row r="5228" spans="1:1" x14ac:dyDescent="0.25">
      <c r="A5228" s="2" t="str">
        <f>IF(A5227&gt;=2^I$9,"",A5227+1)</f>
        <v/>
      </c>
    </row>
    <row r="5229" spans="1:1" x14ac:dyDescent="0.25">
      <c r="A5229" s="2" t="str">
        <f>IF(A5228&gt;=2^I$9,"",A5228+1)</f>
        <v/>
      </c>
    </row>
    <row r="5230" spans="1:1" x14ac:dyDescent="0.25">
      <c r="A5230" s="2" t="str">
        <f>IF(A5229&gt;=2^I$9,"",A5229+1)</f>
        <v/>
      </c>
    </row>
    <row r="5231" spans="1:1" x14ac:dyDescent="0.25">
      <c r="A5231" s="2" t="str">
        <f>IF(A5230&gt;=2^I$9,"",A5230+1)</f>
        <v/>
      </c>
    </row>
    <row r="5232" spans="1:1" x14ac:dyDescent="0.25">
      <c r="A5232" s="2" t="str">
        <f>IF(A5231&gt;=2^I$9,"",A5231+1)</f>
        <v/>
      </c>
    </row>
    <row r="5233" spans="1:1" x14ac:dyDescent="0.25">
      <c r="A5233" s="2" t="str">
        <f>IF(A5232&gt;=2^I$9,"",A5232+1)</f>
        <v/>
      </c>
    </row>
    <row r="5234" spans="1:1" x14ac:dyDescent="0.25">
      <c r="A5234" s="2" t="str">
        <f>IF(A5233&gt;=2^I$9,"",A5233+1)</f>
        <v/>
      </c>
    </row>
    <row r="5235" spans="1:1" x14ac:dyDescent="0.25">
      <c r="A5235" s="2" t="str">
        <f>IF(A5234&gt;=2^I$9,"",A5234+1)</f>
        <v/>
      </c>
    </row>
    <row r="5236" spans="1:1" x14ac:dyDescent="0.25">
      <c r="A5236" s="2" t="str">
        <f>IF(A5235&gt;=2^I$9,"",A5235+1)</f>
        <v/>
      </c>
    </row>
    <row r="5237" spans="1:1" x14ac:dyDescent="0.25">
      <c r="A5237" s="2" t="str">
        <f>IF(A5236&gt;=2^I$9,"",A5236+1)</f>
        <v/>
      </c>
    </row>
    <row r="5238" spans="1:1" x14ac:dyDescent="0.25">
      <c r="A5238" s="2" t="str">
        <f>IF(A5237&gt;=2^I$9,"",A5237+1)</f>
        <v/>
      </c>
    </row>
    <row r="5239" spans="1:1" x14ac:dyDescent="0.25">
      <c r="A5239" s="2" t="str">
        <f>IF(A5238&gt;=2^I$9,"",A5238+1)</f>
        <v/>
      </c>
    </row>
    <row r="5240" spans="1:1" x14ac:dyDescent="0.25">
      <c r="A5240" s="2" t="str">
        <f>IF(A5239&gt;=2^I$9,"",A5239+1)</f>
        <v/>
      </c>
    </row>
    <row r="5241" spans="1:1" x14ac:dyDescent="0.25">
      <c r="A5241" s="2" t="str">
        <f>IF(A5240&gt;=2^I$9,"",A5240+1)</f>
        <v/>
      </c>
    </row>
    <row r="5242" spans="1:1" x14ac:dyDescent="0.25">
      <c r="A5242" s="2" t="str">
        <f>IF(A5241&gt;=2^I$9,"",A5241+1)</f>
        <v/>
      </c>
    </row>
    <row r="5243" spans="1:1" x14ac:dyDescent="0.25">
      <c r="A5243" s="2" t="str">
        <f>IF(A5242&gt;=2^I$9,"",A5242+1)</f>
        <v/>
      </c>
    </row>
    <row r="5244" spans="1:1" x14ac:dyDescent="0.25">
      <c r="A5244" s="2" t="str">
        <f>IF(A5243&gt;=2^I$9,"",A5243+1)</f>
        <v/>
      </c>
    </row>
    <row r="5245" spans="1:1" x14ac:dyDescent="0.25">
      <c r="A5245" s="2" t="str">
        <f>IF(A5244&gt;=2^I$9,"",A5244+1)</f>
        <v/>
      </c>
    </row>
    <row r="5246" spans="1:1" x14ac:dyDescent="0.25">
      <c r="A5246" s="2" t="str">
        <f>IF(A5245&gt;=2^I$9,"",A5245+1)</f>
        <v/>
      </c>
    </row>
    <row r="5247" spans="1:1" x14ac:dyDescent="0.25">
      <c r="A5247" s="2" t="str">
        <f>IF(A5246&gt;=2^I$9,"",A5246+1)</f>
        <v/>
      </c>
    </row>
    <row r="5248" spans="1:1" x14ac:dyDescent="0.25">
      <c r="A5248" s="2" t="str">
        <f>IF(A5247&gt;=2^I$9,"",A5247+1)</f>
        <v/>
      </c>
    </row>
    <row r="5249" spans="1:1" x14ac:dyDescent="0.25">
      <c r="A5249" s="2" t="str">
        <f>IF(A5248&gt;=2^I$9,"",A5248+1)</f>
        <v/>
      </c>
    </row>
    <row r="5250" spans="1:1" x14ac:dyDescent="0.25">
      <c r="A5250" s="2" t="str">
        <f>IF(A5249&gt;=2^I$9,"",A5249+1)</f>
        <v/>
      </c>
    </row>
    <row r="5251" spans="1:1" x14ac:dyDescent="0.25">
      <c r="A5251" s="2" t="str">
        <f>IF(A5250&gt;=2^I$9,"",A5250+1)</f>
        <v/>
      </c>
    </row>
    <row r="5252" spans="1:1" x14ac:dyDescent="0.25">
      <c r="A5252" s="2" t="str">
        <f>IF(A5251&gt;=2^I$9,"",A5251+1)</f>
        <v/>
      </c>
    </row>
    <row r="5253" spans="1:1" x14ac:dyDescent="0.25">
      <c r="A5253" s="2" t="str">
        <f>IF(A5252&gt;=2^I$9,"",A5252+1)</f>
        <v/>
      </c>
    </row>
    <row r="5254" spans="1:1" x14ac:dyDescent="0.25">
      <c r="A5254" s="2" t="str">
        <f>IF(A5253&gt;=2^I$9,"",A5253+1)</f>
        <v/>
      </c>
    </row>
    <row r="5255" spans="1:1" x14ac:dyDescent="0.25">
      <c r="A5255" s="2" t="str">
        <f>IF(A5254&gt;=2^I$9,"",A5254+1)</f>
        <v/>
      </c>
    </row>
    <row r="5256" spans="1:1" x14ac:dyDescent="0.25">
      <c r="A5256" s="2" t="str">
        <f>IF(A5255&gt;=2^I$9,"",A5255+1)</f>
        <v/>
      </c>
    </row>
    <row r="5257" spans="1:1" x14ac:dyDescent="0.25">
      <c r="A5257" s="2" t="str">
        <f>IF(A5256&gt;=2^I$9,"",A5256+1)</f>
        <v/>
      </c>
    </row>
    <row r="5258" spans="1:1" x14ac:dyDescent="0.25">
      <c r="A5258" s="2" t="str">
        <f>IF(A5257&gt;=2^I$9,"",A5257+1)</f>
        <v/>
      </c>
    </row>
    <row r="5259" spans="1:1" x14ac:dyDescent="0.25">
      <c r="A5259" s="2" t="str">
        <f>IF(A5258&gt;=2^I$9,"",A5258+1)</f>
        <v/>
      </c>
    </row>
    <row r="5260" spans="1:1" x14ac:dyDescent="0.25">
      <c r="A5260" s="2" t="str">
        <f>IF(A5259&gt;=2^I$9,"",A5259+1)</f>
        <v/>
      </c>
    </row>
    <row r="5261" spans="1:1" x14ac:dyDescent="0.25">
      <c r="A5261" s="2" t="str">
        <f>IF(A5260&gt;=2^I$9,"",A5260+1)</f>
        <v/>
      </c>
    </row>
    <row r="5262" spans="1:1" x14ac:dyDescent="0.25">
      <c r="A5262" s="2" t="str">
        <f>IF(A5261&gt;=2^I$9,"",A5261+1)</f>
        <v/>
      </c>
    </row>
    <row r="5263" spans="1:1" x14ac:dyDescent="0.25">
      <c r="A5263" s="2" t="str">
        <f>IF(A5262&gt;=2^I$9,"",A5262+1)</f>
        <v/>
      </c>
    </row>
    <row r="5264" spans="1:1" x14ac:dyDescent="0.25">
      <c r="A5264" s="2" t="str">
        <f>IF(A5263&gt;=2^I$9,"",A5263+1)</f>
        <v/>
      </c>
    </row>
    <row r="5265" spans="1:1" x14ac:dyDescent="0.25">
      <c r="A5265" s="2" t="str">
        <f>IF(A5264&gt;=2^I$9,"",A5264+1)</f>
        <v/>
      </c>
    </row>
    <row r="5266" spans="1:1" x14ac:dyDescent="0.25">
      <c r="A5266" s="2" t="str">
        <f>IF(A5265&gt;=2^I$9,"",A5265+1)</f>
        <v/>
      </c>
    </row>
    <row r="5267" spans="1:1" x14ac:dyDescent="0.25">
      <c r="A5267" s="2" t="str">
        <f>IF(A5266&gt;=2^I$9,"",A5266+1)</f>
        <v/>
      </c>
    </row>
    <row r="5268" spans="1:1" x14ac:dyDescent="0.25">
      <c r="A5268" s="2" t="str">
        <f>IF(A5267&gt;=2^I$9,"",A5267+1)</f>
        <v/>
      </c>
    </row>
    <row r="5269" spans="1:1" x14ac:dyDescent="0.25">
      <c r="A5269" s="2" t="str">
        <f>IF(A5268&gt;=2^I$9,"",A5268+1)</f>
        <v/>
      </c>
    </row>
    <row r="5270" spans="1:1" x14ac:dyDescent="0.25">
      <c r="A5270" s="2" t="str">
        <f>IF(A5269&gt;=2^I$9,"",A5269+1)</f>
        <v/>
      </c>
    </row>
    <row r="5271" spans="1:1" x14ac:dyDescent="0.25">
      <c r="A5271" s="2" t="str">
        <f>IF(A5270&gt;=2^I$9,"",A5270+1)</f>
        <v/>
      </c>
    </row>
    <row r="5272" spans="1:1" x14ac:dyDescent="0.25">
      <c r="A5272" s="2" t="str">
        <f>IF(A5271&gt;=2^I$9,"",A5271+1)</f>
        <v/>
      </c>
    </row>
    <row r="5273" spans="1:1" x14ac:dyDescent="0.25">
      <c r="A5273" s="2" t="str">
        <f>IF(A5272&gt;=2^I$9,"",A5272+1)</f>
        <v/>
      </c>
    </row>
    <row r="5274" spans="1:1" x14ac:dyDescent="0.25">
      <c r="A5274" s="2" t="str">
        <f>IF(A5273&gt;=2^I$9,"",A5273+1)</f>
        <v/>
      </c>
    </row>
    <row r="5275" spans="1:1" x14ac:dyDescent="0.25">
      <c r="A5275" s="2" t="str">
        <f>IF(A5274&gt;=2^I$9,"",A5274+1)</f>
        <v/>
      </c>
    </row>
    <row r="5276" spans="1:1" x14ac:dyDescent="0.25">
      <c r="A5276" s="2" t="str">
        <f>IF(A5275&gt;=2^I$9,"",A5275+1)</f>
        <v/>
      </c>
    </row>
    <row r="5277" spans="1:1" x14ac:dyDescent="0.25">
      <c r="A5277" s="2" t="str">
        <f>IF(A5276&gt;=2^I$9,"",A5276+1)</f>
        <v/>
      </c>
    </row>
    <row r="5278" spans="1:1" x14ac:dyDescent="0.25">
      <c r="A5278" s="2" t="str">
        <f>IF(A5277&gt;=2^I$9,"",A5277+1)</f>
        <v/>
      </c>
    </row>
    <row r="5279" spans="1:1" x14ac:dyDescent="0.25">
      <c r="A5279" s="2" t="str">
        <f>IF(A5278&gt;=2^I$9,"",A5278+1)</f>
        <v/>
      </c>
    </row>
    <row r="5280" spans="1:1" x14ac:dyDescent="0.25">
      <c r="A5280" s="2" t="str">
        <f>IF(A5279&gt;=2^I$9,"",A5279+1)</f>
        <v/>
      </c>
    </row>
    <row r="5281" spans="1:1" x14ac:dyDescent="0.25">
      <c r="A5281" s="2" t="str">
        <f>IF(A5280&gt;=2^I$9,"",A5280+1)</f>
        <v/>
      </c>
    </row>
    <row r="5282" spans="1:1" x14ac:dyDescent="0.25">
      <c r="A5282" s="2" t="str">
        <f>IF(A5281&gt;=2^I$9,"",A5281+1)</f>
        <v/>
      </c>
    </row>
    <row r="5283" spans="1:1" x14ac:dyDescent="0.25">
      <c r="A5283" s="2" t="str">
        <f>IF(A5282&gt;=2^I$9,"",A5282+1)</f>
        <v/>
      </c>
    </row>
    <row r="5284" spans="1:1" x14ac:dyDescent="0.25">
      <c r="A5284" s="2" t="str">
        <f>IF(A5283&gt;=2^I$9,"",A5283+1)</f>
        <v/>
      </c>
    </row>
    <row r="5285" spans="1:1" x14ac:dyDescent="0.25">
      <c r="A5285" s="2" t="str">
        <f>IF(A5284&gt;=2^I$9,"",A5284+1)</f>
        <v/>
      </c>
    </row>
    <row r="5286" spans="1:1" x14ac:dyDescent="0.25">
      <c r="A5286" s="2" t="str">
        <f>IF(A5285&gt;=2^I$9,"",A5285+1)</f>
        <v/>
      </c>
    </row>
    <row r="5287" spans="1:1" x14ac:dyDescent="0.25">
      <c r="A5287" s="2" t="str">
        <f>IF(A5286&gt;=2^I$9,"",A5286+1)</f>
        <v/>
      </c>
    </row>
    <row r="5288" spans="1:1" x14ac:dyDescent="0.25">
      <c r="A5288" s="2" t="str">
        <f>IF(A5287&gt;=2^I$9,"",A5287+1)</f>
        <v/>
      </c>
    </row>
    <row r="5289" spans="1:1" x14ac:dyDescent="0.25">
      <c r="A5289" s="2" t="str">
        <f>IF(A5288&gt;=2^I$9,"",A5288+1)</f>
        <v/>
      </c>
    </row>
    <row r="5290" spans="1:1" x14ac:dyDescent="0.25">
      <c r="A5290" s="2" t="str">
        <f>IF(A5289&gt;=2^I$9,"",A5289+1)</f>
        <v/>
      </c>
    </row>
    <row r="5291" spans="1:1" x14ac:dyDescent="0.25">
      <c r="A5291" s="2" t="str">
        <f>IF(A5290&gt;=2^I$9,"",A5290+1)</f>
        <v/>
      </c>
    </row>
    <row r="5292" spans="1:1" x14ac:dyDescent="0.25">
      <c r="A5292" s="2" t="str">
        <f>IF(A5291&gt;=2^I$9,"",A5291+1)</f>
        <v/>
      </c>
    </row>
    <row r="5293" spans="1:1" x14ac:dyDescent="0.25">
      <c r="A5293" s="2" t="str">
        <f>IF(A5292&gt;=2^I$9,"",A5292+1)</f>
        <v/>
      </c>
    </row>
    <row r="5294" spans="1:1" x14ac:dyDescent="0.25">
      <c r="A5294" s="2" t="str">
        <f>IF(A5293&gt;=2^I$9,"",A5293+1)</f>
        <v/>
      </c>
    </row>
    <row r="5295" spans="1:1" x14ac:dyDescent="0.25">
      <c r="A5295" s="2" t="str">
        <f>IF(A5294&gt;=2^I$9,"",A5294+1)</f>
        <v/>
      </c>
    </row>
    <row r="5296" spans="1:1" x14ac:dyDescent="0.25">
      <c r="A5296" s="2" t="str">
        <f>IF(A5295&gt;=2^I$9,"",A5295+1)</f>
        <v/>
      </c>
    </row>
    <row r="5297" spans="1:1" x14ac:dyDescent="0.25">
      <c r="A5297" s="2" t="str">
        <f>IF(A5296&gt;=2^I$9,"",A5296+1)</f>
        <v/>
      </c>
    </row>
    <row r="5298" spans="1:1" x14ac:dyDescent="0.25">
      <c r="A5298" s="2" t="str">
        <f>IF(A5297&gt;=2^I$9,"",A5297+1)</f>
        <v/>
      </c>
    </row>
    <row r="5299" spans="1:1" x14ac:dyDescent="0.25">
      <c r="A5299" s="2" t="str">
        <f>IF(A5298&gt;=2^I$9,"",A5298+1)</f>
        <v/>
      </c>
    </row>
    <row r="5300" spans="1:1" x14ac:dyDescent="0.25">
      <c r="A5300" s="2" t="str">
        <f>IF(A5299&gt;=2^I$9,"",A5299+1)</f>
        <v/>
      </c>
    </row>
    <row r="5301" spans="1:1" x14ac:dyDescent="0.25">
      <c r="A5301" s="2" t="str">
        <f>IF(A5300&gt;=2^I$9,"",A5300+1)</f>
        <v/>
      </c>
    </row>
    <row r="5302" spans="1:1" x14ac:dyDescent="0.25">
      <c r="A5302" s="2" t="str">
        <f>IF(A5301&gt;=2^I$9,"",A5301+1)</f>
        <v/>
      </c>
    </row>
    <row r="5303" spans="1:1" x14ac:dyDescent="0.25">
      <c r="A5303" s="2" t="str">
        <f>IF(A5302&gt;=2^I$9,"",A5302+1)</f>
        <v/>
      </c>
    </row>
    <row r="5304" spans="1:1" x14ac:dyDescent="0.25">
      <c r="A5304" s="2" t="str">
        <f>IF(A5303&gt;=2^I$9,"",A5303+1)</f>
        <v/>
      </c>
    </row>
    <row r="5305" spans="1:1" x14ac:dyDescent="0.25">
      <c r="A5305" s="2" t="str">
        <f>IF(A5304&gt;=2^I$9,"",A5304+1)</f>
        <v/>
      </c>
    </row>
    <row r="5306" spans="1:1" x14ac:dyDescent="0.25">
      <c r="A5306" s="2" t="str">
        <f>IF(A5305&gt;=2^I$9,"",A5305+1)</f>
        <v/>
      </c>
    </row>
    <row r="5307" spans="1:1" x14ac:dyDescent="0.25">
      <c r="A5307" s="2" t="str">
        <f>IF(A5306&gt;=2^I$9,"",A5306+1)</f>
        <v/>
      </c>
    </row>
    <row r="5308" spans="1:1" x14ac:dyDescent="0.25">
      <c r="A5308" s="2" t="str">
        <f>IF(A5307&gt;=2^I$9,"",A5307+1)</f>
        <v/>
      </c>
    </row>
    <row r="5309" spans="1:1" x14ac:dyDescent="0.25">
      <c r="A5309" s="2" t="str">
        <f>IF(A5308&gt;=2^I$9,"",A5308+1)</f>
        <v/>
      </c>
    </row>
    <row r="5310" spans="1:1" x14ac:dyDescent="0.25">
      <c r="A5310" s="2" t="str">
        <f>IF(A5309&gt;=2^I$9,"",A5309+1)</f>
        <v/>
      </c>
    </row>
    <row r="5311" spans="1:1" x14ac:dyDescent="0.25">
      <c r="A5311" s="2" t="str">
        <f>IF(A5310&gt;=2^I$9,"",A5310+1)</f>
        <v/>
      </c>
    </row>
    <row r="5312" spans="1:1" x14ac:dyDescent="0.25">
      <c r="A5312" s="2" t="str">
        <f>IF(A5311&gt;=2^I$9,"",A5311+1)</f>
        <v/>
      </c>
    </row>
    <row r="5313" spans="1:1" x14ac:dyDescent="0.25">
      <c r="A5313" s="2" t="str">
        <f>IF(A5312&gt;=2^I$9,"",A5312+1)</f>
        <v/>
      </c>
    </row>
    <row r="5314" spans="1:1" x14ac:dyDescent="0.25">
      <c r="A5314" s="2" t="str">
        <f>IF(A5313&gt;=2^I$9,"",A5313+1)</f>
        <v/>
      </c>
    </row>
    <row r="5315" spans="1:1" x14ac:dyDescent="0.25">
      <c r="A5315" s="2" t="str">
        <f>IF(A5314&gt;=2^I$9,"",A5314+1)</f>
        <v/>
      </c>
    </row>
    <row r="5316" spans="1:1" x14ac:dyDescent="0.25">
      <c r="A5316" s="2" t="str">
        <f>IF(A5315&gt;=2^I$9,"",A5315+1)</f>
        <v/>
      </c>
    </row>
    <row r="5317" spans="1:1" x14ac:dyDescent="0.25">
      <c r="A5317" s="2" t="str">
        <f>IF(A5316&gt;=2^I$9,"",A5316+1)</f>
        <v/>
      </c>
    </row>
    <row r="5318" spans="1:1" x14ac:dyDescent="0.25">
      <c r="A5318" s="2" t="str">
        <f>IF(A5317&gt;=2^I$9,"",A5317+1)</f>
        <v/>
      </c>
    </row>
    <row r="5319" spans="1:1" x14ac:dyDescent="0.25">
      <c r="A5319" s="2" t="str">
        <f>IF(A5318&gt;=2^I$9,"",A5318+1)</f>
        <v/>
      </c>
    </row>
    <row r="5320" spans="1:1" x14ac:dyDescent="0.25">
      <c r="A5320" s="2" t="str">
        <f>IF(A5319&gt;=2^I$9,"",A5319+1)</f>
        <v/>
      </c>
    </row>
    <row r="5321" spans="1:1" x14ac:dyDescent="0.25">
      <c r="A5321" s="2" t="str">
        <f>IF(A5320&gt;=2^I$9,"",A5320+1)</f>
        <v/>
      </c>
    </row>
    <row r="5322" spans="1:1" x14ac:dyDescent="0.25">
      <c r="A5322" s="2" t="str">
        <f>IF(A5321&gt;=2^I$9,"",A5321+1)</f>
        <v/>
      </c>
    </row>
    <row r="5323" spans="1:1" x14ac:dyDescent="0.25">
      <c r="A5323" s="2" t="str">
        <f>IF(A5322&gt;=2^I$9,"",A5322+1)</f>
        <v/>
      </c>
    </row>
    <row r="5324" spans="1:1" x14ac:dyDescent="0.25">
      <c r="A5324" s="2" t="str">
        <f>IF(A5323&gt;=2^I$9,"",A5323+1)</f>
        <v/>
      </c>
    </row>
    <row r="5325" spans="1:1" x14ac:dyDescent="0.25">
      <c r="A5325" s="2" t="str">
        <f>IF(A5324&gt;=2^I$9,"",A5324+1)</f>
        <v/>
      </c>
    </row>
    <row r="5326" spans="1:1" x14ac:dyDescent="0.25">
      <c r="A5326" s="2" t="str">
        <f>IF(A5325&gt;=2^I$9,"",A5325+1)</f>
        <v/>
      </c>
    </row>
    <row r="5327" spans="1:1" x14ac:dyDescent="0.25">
      <c r="A5327" s="2" t="str">
        <f>IF(A5326&gt;=2^I$9,"",A5326+1)</f>
        <v/>
      </c>
    </row>
    <row r="5328" spans="1:1" x14ac:dyDescent="0.25">
      <c r="A5328" s="2" t="str">
        <f>IF(A5327&gt;=2^I$9,"",A5327+1)</f>
        <v/>
      </c>
    </row>
    <row r="5329" spans="1:1" x14ac:dyDescent="0.25">
      <c r="A5329" s="2" t="str">
        <f>IF(A5328&gt;=2^I$9,"",A5328+1)</f>
        <v/>
      </c>
    </row>
    <row r="5330" spans="1:1" x14ac:dyDescent="0.25">
      <c r="A5330" s="2" t="str">
        <f>IF(A5329&gt;=2^I$9,"",A5329+1)</f>
        <v/>
      </c>
    </row>
    <row r="5331" spans="1:1" x14ac:dyDescent="0.25">
      <c r="A5331" s="2" t="str">
        <f>IF(A5330&gt;=2^I$9,"",A5330+1)</f>
        <v/>
      </c>
    </row>
    <row r="5332" spans="1:1" x14ac:dyDescent="0.25">
      <c r="A5332" s="2" t="str">
        <f>IF(A5331&gt;=2^I$9,"",A5331+1)</f>
        <v/>
      </c>
    </row>
    <row r="5333" spans="1:1" x14ac:dyDescent="0.25">
      <c r="A5333" s="2" t="str">
        <f>IF(A5332&gt;=2^I$9,"",A5332+1)</f>
        <v/>
      </c>
    </row>
    <row r="5334" spans="1:1" x14ac:dyDescent="0.25">
      <c r="A5334" s="2" t="str">
        <f>IF(A5333&gt;=2^I$9,"",A5333+1)</f>
        <v/>
      </c>
    </row>
    <row r="5335" spans="1:1" x14ac:dyDescent="0.25">
      <c r="A5335" s="2" t="str">
        <f>IF(A5334&gt;=2^I$9,"",A5334+1)</f>
        <v/>
      </c>
    </row>
    <row r="5336" spans="1:1" x14ac:dyDescent="0.25">
      <c r="A5336" s="2" t="str">
        <f>IF(A5335&gt;=2^I$9,"",A5335+1)</f>
        <v/>
      </c>
    </row>
    <row r="5337" spans="1:1" x14ac:dyDescent="0.25">
      <c r="A5337" s="2" t="str">
        <f>IF(A5336&gt;=2^I$9,"",A5336+1)</f>
        <v/>
      </c>
    </row>
    <row r="5338" spans="1:1" x14ac:dyDescent="0.25">
      <c r="A5338" s="2" t="str">
        <f>IF(A5337&gt;=2^I$9,"",A5337+1)</f>
        <v/>
      </c>
    </row>
    <row r="5339" spans="1:1" x14ac:dyDescent="0.25">
      <c r="A5339" s="2" t="str">
        <f>IF(A5338&gt;=2^I$9,"",A5338+1)</f>
        <v/>
      </c>
    </row>
    <row r="5340" spans="1:1" x14ac:dyDescent="0.25">
      <c r="A5340" s="2" t="str">
        <f>IF(A5339&gt;=2^I$9,"",A5339+1)</f>
        <v/>
      </c>
    </row>
    <row r="5341" spans="1:1" x14ac:dyDescent="0.25">
      <c r="A5341" s="2" t="str">
        <f>IF(A5340&gt;=2^I$9,"",A5340+1)</f>
        <v/>
      </c>
    </row>
    <row r="5342" spans="1:1" x14ac:dyDescent="0.25">
      <c r="A5342" s="2" t="str">
        <f>IF(A5341&gt;=2^I$9,"",A5341+1)</f>
        <v/>
      </c>
    </row>
    <row r="5343" spans="1:1" x14ac:dyDescent="0.25">
      <c r="A5343" s="2" t="str">
        <f>IF(A5342&gt;=2^I$9,"",A5342+1)</f>
        <v/>
      </c>
    </row>
    <row r="5344" spans="1:1" x14ac:dyDescent="0.25">
      <c r="A5344" s="2" t="str">
        <f>IF(A5343&gt;=2^I$9,"",A5343+1)</f>
        <v/>
      </c>
    </row>
    <row r="5345" spans="1:1" x14ac:dyDescent="0.25">
      <c r="A5345" s="2" t="str">
        <f>IF(A5344&gt;=2^I$9,"",A5344+1)</f>
        <v/>
      </c>
    </row>
    <row r="5346" spans="1:1" x14ac:dyDescent="0.25">
      <c r="A5346" s="2" t="str">
        <f>IF(A5345&gt;=2^I$9,"",A5345+1)</f>
        <v/>
      </c>
    </row>
    <row r="5347" spans="1:1" x14ac:dyDescent="0.25">
      <c r="A5347" s="2" t="str">
        <f>IF(A5346&gt;=2^I$9,"",A5346+1)</f>
        <v/>
      </c>
    </row>
    <row r="5348" spans="1:1" x14ac:dyDescent="0.25">
      <c r="A5348" s="2" t="str">
        <f>IF(A5347&gt;=2^I$9,"",A5347+1)</f>
        <v/>
      </c>
    </row>
    <row r="5349" spans="1:1" x14ac:dyDescent="0.25">
      <c r="A5349" s="2" t="str">
        <f>IF(A5348&gt;=2^I$9,"",A5348+1)</f>
        <v/>
      </c>
    </row>
    <row r="5350" spans="1:1" x14ac:dyDescent="0.25">
      <c r="A5350" s="2" t="str">
        <f>IF(A5349&gt;=2^I$9,"",A5349+1)</f>
        <v/>
      </c>
    </row>
    <row r="5351" spans="1:1" x14ac:dyDescent="0.25">
      <c r="A5351" s="2" t="str">
        <f>IF(A5350&gt;=2^I$9,"",A5350+1)</f>
        <v/>
      </c>
    </row>
    <row r="5352" spans="1:1" x14ac:dyDescent="0.25">
      <c r="A5352" s="2" t="str">
        <f>IF(A5351&gt;=2^I$9,"",A5351+1)</f>
        <v/>
      </c>
    </row>
    <row r="5353" spans="1:1" x14ac:dyDescent="0.25">
      <c r="A5353" s="2" t="str">
        <f>IF(A5352&gt;=2^I$9,"",A5352+1)</f>
        <v/>
      </c>
    </row>
    <row r="5354" spans="1:1" x14ac:dyDescent="0.25">
      <c r="A5354" s="2" t="str">
        <f>IF(A5353&gt;=2^I$9,"",A5353+1)</f>
        <v/>
      </c>
    </row>
    <row r="5355" spans="1:1" x14ac:dyDescent="0.25">
      <c r="A5355" s="2" t="str">
        <f>IF(A5354&gt;=2^I$9,"",A5354+1)</f>
        <v/>
      </c>
    </row>
    <row r="5356" spans="1:1" x14ac:dyDescent="0.25">
      <c r="A5356" s="2" t="str">
        <f>IF(A5355&gt;=2^I$9,"",A5355+1)</f>
        <v/>
      </c>
    </row>
    <row r="5357" spans="1:1" x14ac:dyDescent="0.25">
      <c r="A5357" s="2" t="str">
        <f>IF(A5356&gt;=2^I$9,"",A5356+1)</f>
        <v/>
      </c>
    </row>
    <row r="5358" spans="1:1" x14ac:dyDescent="0.25">
      <c r="A5358" s="2" t="str">
        <f>IF(A5357&gt;=2^I$9,"",A5357+1)</f>
        <v/>
      </c>
    </row>
    <row r="5359" spans="1:1" x14ac:dyDescent="0.25">
      <c r="A5359" s="2" t="str">
        <f>IF(A5358&gt;=2^I$9,"",A5358+1)</f>
        <v/>
      </c>
    </row>
    <row r="5360" spans="1:1" x14ac:dyDescent="0.25">
      <c r="A5360" s="2" t="str">
        <f>IF(A5359&gt;=2^I$9,"",A5359+1)</f>
        <v/>
      </c>
    </row>
    <row r="5361" spans="1:1" x14ac:dyDescent="0.25">
      <c r="A5361" s="2" t="str">
        <f>IF(A5360&gt;=2^I$9,"",A5360+1)</f>
        <v/>
      </c>
    </row>
    <row r="5362" spans="1:1" x14ac:dyDescent="0.25">
      <c r="A5362" s="2" t="str">
        <f>IF(A5361&gt;=2^I$9,"",A5361+1)</f>
        <v/>
      </c>
    </row>
    <row r="5363" spans="1:1" x14ac:dyDescent="0.25">
      <c r="A5363" s="2" t="str">
        <f>IF(A5362&gt;=2^I$9,"",A5362+1)</f>
        <v/>
      </c>
    </row>
    <row r="5364" spans="1:1" x14ac:dyDescent="0.25">
      <c r="A5364" s="2" t="str">
        <f>IF(A5363&gt;=2^I$9,"",A5363+1)</f>
        <v/>
      </c>
    </row>
    <row r="5365" spans="1:1" x14ac:dyDescent="0.25">
      <c r="A5365" s="2" t="str">
        <f>IF(A5364&gt;=2^I$9,"",A5364+1)</f>
        <v/>
      </c>
    </row>
    <row r="5366" spans="1:1" x14ac:dyDescent="0.25">
      <c r="A5366" s="2" t="str">
        <f>IF(A5365&gt;=2^I$9,"",A5365+1)</f>
        <v/>
      </c>
    </row>
    <row r="5367" spans="1:1" x14ac:dyDescent="0.25">
      <c r="A5367" s="2" t="str">
        <f>IF(A5366&gt;=2^I$9,"",A5366+1)</f>
        <v/>
      </c>
    </row>
    <row r="5368" spans="1:1" x14ac:dyDescent="0.25">
      <c r="A5368" s="2" t="str">
        <f>IF(A5367&gt;=2^I$9,"",A5367+1)</f>
        <v/>
      </c>
    </row>
    <row r="5369" spans="1:1" x14ac:dyDescent="0.25">
      <c r="A5369" s="2" t="str">
        <f>IF(A5368&gt;=2^I$9,"",A5368+1)</f>
        <v/>
      </c>
    </row>
    <row r="5370" spans="1:1" x14ac:dyDescent="0.25">
      <c r="A5370" s="2" t="str">
        <f>IF(A5369&gt;=2^I$9,"",A5369+1)</f>
        <v/>
      </c>
    </row>
    <row r="5371" spans="1:1" x14ac:dyDescent="0.25">
      <c r="A5371" s="2" t="str">
        <f>IF(A5370&gt;=2^I$9,"",A5370+1)</f>
        <v/>
      </c>
    </row>
    <row r="5372" spans="1:1" x14ac:dyDescent="0.25">
      <c r="A5372" s="2" t="str">
        <f>IF(A5371&gt;=2^I$9,"",A5371+1)</f>
        <v/>
      </c>
    </row>
    <row r="5373" spans="1:1" x14ac:dyDescent="0.25">
      <c r="A5373" s="2" t="str">
        <f>IF(A5372&gt;=2^I$9,"",A5372+1)</f>
        <v/>
      </c>
    </row>
    <row r="5374" spans="1:1" x14ac:dyDescent="0.25">
      <c r="A5374" s="2" t="str">
        <f>IF(A5373&gt;=2^I$9,"",A5373+1)</f>
        <v/>
      </c>
    </row>
    <row r="5375" spans="1:1" x14ac:dyDescent="0.25">
      <c r="A5375" s="2" t="str">
        <f>IF(A5374&gt;=2^I$9,"",A5374+1)</f>
        <v/>
      </c>
    </row>
    <row r="5376" spans="1:1" x14ac:dyDescent="0.25">
      <c r="A5376" s="2" t="str">
        <f>IF(A5375&gt;=2^I$9,"",A5375+1)</f>
        <v/>
      </c>
    </row>
    <row r="5377" spans="1:1" x14ac:dyDescent="0.25">
      <c r="A5377" s="2" t="str">
        <f>IF(A5376&gt;=2^I$9,"",A5376+1)</f>
        <v/>
      </c>
    </row>
    <row r="5378" spans="1:1" x14ac:dyDescent="0.25">
      <c r="A5378" s="2" t="str">
        <f>IF(A5377&gt;=2^I$9,"",A5377+1)</f>
        <v/>
      </c>
    </row>
    <row r="5379" spans="1:1" x14ac:dyDescent="0.25">
      <c r="A5379" s="2" t="str">
        <f>IF(A5378&gt;=2^I$9,"",A5378+1)</f>
        <v/>
      </c>
    </row>
    <row r="5380" spans="1:1" x14ac:dyDescent="0.25">
      <c r="A5380" s="2" t="str">
        <f>IF(A5379&gt;=2^I$9,"",A5379+1)</f>
        <v/>
      </c>
    </row>
    <row r="5381" spans="1:1" x14ac:dyDescent="0.25">
      <c r="A5381" s="2" t="str">
        <f>IF(A5380&gt;=2^I$9,"",A5380+1)</f>
        <v/>
      </c>
    </row>
    <row r="5382" spans="1:1" x14ac:dyDescent="0.25">
      <c r="A5382" s="2" t="str">
        <f>IF(A5381&gt;=2^I$9,"",A5381+1)</f>
        <v/>
      </c>
    </row>
    <row r="5383" spans="1:1" x14ac:dyDescent="0.25">
      <c r="A5383" s="2" t="str">
        <f>IF(A5382&gt;=2^I$9,"",A5382+1)</f>
        <v/>
      </c>
    </row>
    <row r="5384" spans="1:1" x14ac:dyDescent="0.25">
      <c r="A5384" s="2" t="str">
        <f>IF(A5383&gt;=2^I$9,"",A5383+1)</f>
        <v/>
      </c>
    </row>
    <row r="5385" spans="1:1" x14ac:dyDescent="0.25">
      <c r="A5385" s="2" t="str">
        <f>IF(A5384&gt;=2^I$9,"",A5384+1)</f>
        <v/>
      </c>
    </row>
    <row r="5386" spans="1:1" x14ac:dyDescent="0.25">
      <c r="A5386" s="2" t="str">
        <f>IF(A5385&gt;=2^I$9,"",A5385+1)</f>
        <v/>
      </c>
    </row>
    <row r="5387" spans="1:1" x14ac:dyDescent="0.25">
      <c r="A5387" s="2" t="str">
        <f>IF(A5386&gt;=2^I$9,"",A5386+1)</f>
        <v/>
      </c>
    </row>
    <row r="5388" spans="1:1" x14ac:dyDescent="0.25">
      <c r="A5388" s="2" t="str">
        <f>IF(A5387&gt;=2^I$9,"",A5387+1)</f>
        <v/>
      </c>
    </row>
    <row r="5389" spans="1:1" x14ac:dyDescent="0.25">
      <c r="A5389" s="2" t="str">
        <f>IF(A5388&gt;=2^I$9,"",A5388+1)</f>
        <v/>
      </c>
    </row>
    <row r="5390" spans="1:1" x14ac:dyDescent="0.25">
      <c r="A5390" s="2" t="str">
        <f>IF(A5389&gt;=2^I$9,"",A5389+1)</f>
        <v/>
      </c>
    </row>
    <row r="5391" spans="1:1" x14ac:dyDescent="0.25">
      <c r="A5391" s="2" t="str">
        <f>IF(A5390&gt;=2^I$9,"",A5390+1)</f>
        <v/>
      </c>
    </row>
    <row r="5392" spans="1:1" x14ac:dyDescent="0.25">
      <c r="A5392" s="2" t="str">
        <f>IF(A5391&gt;=2^I$9,"",A5391+1)</f>
        <v/>
      </c>
    </row>
    <row r="5393" spans="1:1" x14ac:dyDescent="0.25">
      <c r="A5393" s="2" t="str">
        <f>IF(A5392&gt;=2^I$9,"",A5392+1)</f>
        <v/>
      </c>
    </row>
    <row r="5394" spans="1:1" x14ac:dyDescent="0.25">
      <c r="A5394" s="2" t="str">
        <f>IF(A5393&gt;=2^I$9,"",A5393+1)</f>
        <v/>
      </c>
    </row>
    <row r="5395" spans="1:1" x14ac:dyDescent="0.25">
      <c r="A5395" s="2" t="str">
        <f>IF(A5394&gt;=2^I$9,"",A5394+1)</f>
        <v/>
      </c>
    </row>
    <row r="5396" spans="1:1" x14ac:dyDescent="0.25">
      <c r="A5396" s="2" t="str">
        <f>IF(A5395&gt;=2^I$9,"",A5395+1)</f>
        <v/>
      </c>
    </row>
    <row r="5397" spans="1:1" x14ac:dyDescent="0.25">
      <c r="A5397" s="2" t="str">
        <f>IF(A5396&gt;=2^I$9,"",A5396+1)</f>
        <v/>
      </c>
    </row>
    <row r="5398" spans="1:1" x14ac:dyDescent="0.25">
      <c r="A5398" s="2" t="str">
        <f>IF(A5397&gt;=2^I$9,"",A5397+1)</f>
        <v/>
      </c>
    </row>
    <row r="5399" spans="1:1" x14ac:dyDescent="0.25">
      <c r="A5399" s="2" t="str">
        <f>IF(A5398&gt;=2^I$9,"",A5398+1)</f>
        <v/>
      </c>
    </row>
    <row r="5400" spans="1:1" x14ac:dyDescent="0.25">
      <c r="A5400" s="2" t="str">
        <f>IF(A5399&gt;=2^I$9,"",A5399+1)</f>
        <v/>
      </c>
    </row>
    <row r="5401" spans="1:1" x14ac:dyDescent="0.25">
      <c r="A5401" s="2" t="str">
        <f>IF(A5400&gt;=2^I$9,"",A5400+1)</f>
        <v/>
      </c>
    </row>
    <row r="5402" spans="1:1" x14ac:dyDescent="0.25">
      <c r="A5402" s="2" t="str">
        <f>IF(A5401&gt;=2^I$9,"",A5401+1)</f>
        <v/>
      </c>
    </row>
    <row r="5403" spans="1:1" x14ac:dyDescent="0.25">
      <c r="A5403" s="2" t="str">
        <f>IF(A5402&gt;=2^I$9,"",A5402+1)</f>
        <v/>
      </c>
    </row>
    <row r="5404" spans="1:1" x14ac:dyDescent="0.25">
      <c r="A5404" s="2" t="str">
        <f>IF(A5403&gt;=2^I$9,"",A5403+1)</f>
        <v/>
      </c>
    </row>
    <row r="5405" spans="1:1" x14ac:dyDescent="0.25">
      <c r="A5405" s="2" t="str">
        <f>IF(A5404&gt;=2^I$9,"",A5404+1)</f>
        <v/>
      </c>
    </row>
    <row r="5406" spans="1:1" x14ac:dyDescent="0.25">
      <c r="A5406" s="2" t="str">
        <f>IF(A5405&gt;=2^I$9,"",A5405+1)</f>
        <v/>
      </c>
    </row>
    <row r="5407" spans="1:1" x14ac:dyDescent="0.25">
      <c r="A5407" s="2" t="str">
        <f>IF(A5406&gt;=2^I$9,"",A5406+1)</f>
        <v/>
      </c>
    </row>
    <row r="5408" spans="1:1" x14ac:dyDescent="0.25">
      <c r="A5408" s="2" t="str">
        <f>IF(A5407&gt;=2^I$9,"",A5407+1)</f>
        <v/>
      </c>
    </row>
    <row r="5409" spans="1:1" x14ac:dyDescent="0.25">
      <c r="A5409" s="2" t="str">
        <f>IF(A5408&gt;=2^I$9,"",A5408+1)</f>
        <v/>
      </c>
    </row>
    <row r="5410" spans="1:1" x14ac:dyDescent="0.25">
      <c r="A5410" s="2" t="str">
        <f>IF(A5409&gt;=2^I$9,"",A5409+1)</f>
        <v/>
      </c>
    </row>
    <row r="5411" spans="1:1" x14ac:dyDescent="0.25">
      <c r="A5411" s="2" t="str">
        <f>IF(A5410&gt;=2^I$9,"",A5410+1)</f>
        <v/>
      </c>
    </row>
    <row r="5412" spans="1:1" x14ac:dyDescent="0.25">
      <c r="A5412" s="2" t="str">
        <f>IF(A5411&gt;=2^I$9,"",A5411+1)</f>
        <v/>
      </c>
    </row>
    <row r="5413" spans="1:1" x14ac:dyDescent="0.25">
      <c r="A5413" s="2" t="str">
        <f>IF(A5412&gt;=2^I$9,"",A5412+1)</f>
        <v/>
      </c>
    </row>
    <row r="5414" spans="1:1" x14ac:dyDescent="0.25">
      <c r="A5414" s="2" t="str">
        <f>IF(A5413&gt;=2^I$9,"",A5413+1)</f>
        <v/>
      </c>
    </row>
    <row r="5415" spans="1:1" x14ac:dyDescent="0.25">
      <c r="A5415" s="2" t="str">
        <f>IF(A5414&gt;=2^I$9,"",A5414+1)</f>
        <v/>
      </c>
    </row>
    <row r="5416" spans="1:1" x14ac:dyDescent="0.25">
      <c r="A5416" s="2" t="str">
        <f>IF(A5415&gt;=2^I$9,"",A5415+1)</f>
        <v/>
      </c>
    </row>
    <row r="5417" spans="1:1" x14ac:dyDescent="0.25">
      <c r="A5417" s="2" t="str">
        <f>IF(A5416&gt;=2^I$9,"",A5416+1)</f>
        <v/>
      </c>
    </row>
    <row r="5418" spans="1:1" x14ac:dyDescent="0.25">
      <c r="A5418" s="2" t="str">
        <f>IF(A5417&gt;=2^I$9,"",A5417+1)</f>
        <v/>
      </c>
    </row>
    <row r="5419" spans="1:1" x14ac:dyDescent="0.25">
      <c r="A5419" s="2" t="str">
        <f>IF(A5418&gt;=2^I$9,"",A5418+1)</f>
        <v/>
      </c>
    </row>
    <row r="5420" spans="1:1" x14ac:dyDescent="0.25">
      <c r="A5420" s="2" t="str">
        <f>IF(A5419&gt;=2^I$9,"",A5419+1)</f>
        <v/>
      </c>
    </row>
    <row r="5421" spans="1:1" x14ac:dyDescent="0.25">
      <c r="A5421" s="2" t="str">
        <f>IF(A5420&gt;=2^I$9,"",A5420+1)</f>
        <v/>
      </c>
    </row>
    <row r="5422" spans="1:1" x14ac:dyDescent="0.25">
      <c r="A5422" s="2" t="str">
        <f>IF(A5421&gt;=2^I$9,"",A5421+1)</f>
        <v/>
      </c>
    </row>
    <row r="5423" spans="1:1" x14ac:dyDescent="0.25">
      <c r="A5423" s="2" t="str">
        <f>IF(A5422&gt;=2^I$9,"",A5422+1)</f>
        <v/>
      </c>
    </row>
    <row r="5424" spans="1:1" x14ac:dyDescent="0.25">
      <c r="A5424" s="2" t="str">
        <f>IF(A5423&gt;=2^I$9,"",A5423+1)</f>
        <v/>
      </c>
    </row>
    <row r="5425" spans="1:1" x14ac:dyDescent="0.25">
      <c r="A5425" s="2" t="str">
        <f>IF(A5424&gt;=2^I$9,"",A5424+1)</f>
        <v/>
      </c>
    </row>
    <row r="5426" spans="1:1" x14ac:dyDescent="0.25">
      <c r="A5426" s="2" t="str">
        <f>IF(A5425&gt;=2^I$9,"",A5425+1)</f>
        <v/>
      </c>
    </row>
    <row r="5427" spans="1:1" x14ac:dyDescent="0.25">
      <c r="A5427" s="2" t="str">
        <f>IF(A5426&gt;=2^I$9,"",A5426+1)</f>
        <v/>
      </c>
    </row>
    <row r="5428" spans="1:1" x14ac:dyDescent="0.25">
      <c r="A5428" s="2" t="str">
        <f>IF(A5427&gt;=2^I$9,"",A5427+1)</f>
        <v/>
      </c>
    </row>
    <row r="5429" spans="1:1" x14ac:dyDescent="0.25">
      <c r="A5429" s="2" t="str">
        <f>IF(A5428&gt;=2^I$9,"",A5428+1)</f>
        <v/>
      </c>
    </row>
    <row r="5430" spans="1:1" x14ac:dyDescent="0.25">
      <c r="A5430" s="2" t="str">
        <f>IF(A5429&gt;=2^I$9,"",A5429+1)</f>
        <v/>
      </c>
    </row>
    <row r="5431" spans="1:1" x14ac:dyDescent="0.25">
      <c r="A5431" s="2" t="str">
        <f>IF(A5430&gt;=2^I$9,"",A5430+1)</f>
        <v/>
      </c>
    </row>
    <row r="5432" spans="1:1" x14ac:dyDescent="0.25">
      <c r="A5432" s="2" t="str">
        <f>IF(A5431&gt;=2^I$9,"",A5431+1)</f>
        <v/>
      </c>
    </row>
    <row r="5433" spans="1:1" x14ac:dyDescent="0.25">
      <c r="A5433" s="2" t="str">
        <f>IF(A5432&gt;=2^I$9,"",A5432+1)</f>
        <v/>
      </c>
    </row>
    <row r="5434" spans="1:1" x14ac:dyDescent="0.25">
      <c r="A5434" s="2" t="str">
        <f>IF(A5433&gt;=2^I$9,"",A5433+1)</f>
        <v/>
      </c>
    </row>
    <row r="5435" spans="1:1" x14ac:dyDescent="0.25">
      <c r="A5435" s="2" t="str">
        <f>IF(A5434&gt;=2^I$9,"",A5434+1)</f>
        <v/>
      </c>
    </row>
    <row r="5436" spans="1:1" x14ac:dyDescent="0.25">
      <c r="A5436" s="2" t="str">
        <f>IF(A5435&gt;=2^I$9,"",A5435+1)</f>
        <v/>
      </c>
    </row>
    <row r="5437" spans="1:1" x14ac:dyDescent="0.25">
      <c r="A5437" s="2" t="str">
        <f>IF(A5436&gt;=2^I$9,"",A5436+1)</f>
        <v/>
      </c>
    </row>
    <row r="5438" spans="1:1" x14ac:dyDescent="0.25">
      <c r="A5438" s="2" t="str">
        <f>IF(A5437&gt;=2^I$9,"",A5437+1)</f>
        <v/>
      </c>
    </row>
    <row r="5439" spans="1:1" x14ac:dyDescent="0.25">
      <c r="A5439" s="2" t="str">
        <f>IF(A5438&gt;=2^I$9,"",A5438+1)</f>
        <v/>
      </c>
    </row>
    <row r="5440" spans="1:1" x14ac:dyDescent="0.25">
      <c r="A5440" s="2" t="str">
        <f>IF(A5439&gt;=2^I$9,"",A5439+1)</f>
        <v/>
      </c>
    </row>
    <row r="5441" spans="1:1" x14ac:dyDescent="0.25">
      <c r="A5441" s="2" t="str">
        <f>IF(A5440&gt;=2^I$9,"",A5440+1)</f>
        <v/>
      </c>
    </row>
    <row r="5442" spans="1:1" x14ac:dyDescent="0.25">
      <c r="A5442" s="2" t="str">
        <f>IF(A5441&gt;=2^I$9,"",A5441+1)</f>
        <v/>
      </c>
    </row>
    <row r="5443" spans="1:1" x14ac:dyDescent="0.25">
      <c r="A5443" s="2" t="str">
        <f>IF(A5442&gt;=2^I$9,"",A5442+1)</f>
        <v/>
      </c>
    </row>
    <row r="5444" spans="1:1" x14ac:dyDescent="0.25">
      <c r="A5444" s="2" t="str">
        <f>IF(A5443&gt;=2^I$9,"",A5443+1)</f>
        <v/>
      </c>
    </row>
    <row r="5445" spans="1:1" x14ac:dyDescent="0.25">
      <c r="A5445" s="2" t="str">
        <f>IF(A5444&gt;=2^I$9,"",A5444+1)</f>
        <v/>
      </c>
    </row>
    <row r="5446" spans="1:1" x14ac:dyDescent="0.25">
      <c r="A5446" s="2" t="str">
        <f>IF(A5445&gt;=2^I$9,"",A5445+1)</f>
        <v/>
      </c>
    </row>
    <row r="5447" spans="1:1" x14ac:dyDescent="0.25">
      <c r="A5447" s="2" t="str">
        <f>IF(A5446&gt;=2^I$9,"",A5446+1)</f>
        <v/>
      </c>
    </row>
    <row r="5448" spans="1:1" x14ac:dyDescent="0.25">
      <c r="A5448" s="2" t="str">
        <f>IF(A5447&gt;=2^I$9,"",A5447+1)</f>
        <v/>
      </c>
    </row>
    <row r="5449" spans="1:1" x14ac:dyDescent="0.25">
      <c r="A5449" s="2" t="str">
        <f>IF(A5448&gt;=2^I$9,"",A5448+1)</f>
        <v/>
      </c>
    </row>
    <row r="5450" spans="1:1" x14ac:dyDescent="0.25">
      <c r="A5450" s="2" t="str">
        <f>IF(A5449&gt;=2^I$9,"",A5449+1)</f>
        <v/>
      </c>
    </row>
    <row r="5451" spans="1:1" x14ac:dyDescent="0.25">
      <c r="A5451" s="2" t="str">
        <f>IF(A5450&gt;=2^I$9,"",A5450+1)</f>
        <v/>
      </c>
    </row>
    <row r="5452" spans="1:1" x14ac:dyDescent="0.25">
      <c r="A5452" s="2" t="str">
        <f>IF(A5451&gt;=2^I$9,"",A5451+1)</f>
        <v/>
      </c>
    </row>
    <row r="5453" spans="1:1" x14ac:dyDescent="0.25">
      <c r="A5453" s="2" t="str">
        <f>IF(A5452&gt;=2^I$9,"",A5452+1)</f>
        <v/>
      </c>
    </row>
    <row r="5454" spans="1:1" x14ac:dyDescent="0.25">
      <c r="A5454" s="2" t="str">
        <f>IF(A5453&gt;=2^I$9,"",A5453+1)</f>
        <v/>
      </c>
    </row>
    <row r="5455" spans="1:1" x14ac:dyDescent="0.25">
      <c r="A5455" s="2" t="str">
        <f>IF(A5454&gt;=2^I$9,"",A5454+1)</f>
        <v/>
      </c>
    </row>
    <row r="5456" spans="1:1" x14ac:dyDescent="0.25">
      <c r="A5456" s="2" t="str">
        <f>IF(A5455&gt;=2^I$9,"",A5455+1)</f>
        <v/>
      </c>
    </row>
    <row r="5457" spans="1:1" x14ac:dyDescent="0.25">
      <c r="A5457" s="2" t="str">
        <f>IF(A5456&gt;=2^I$9,"",A5456+1)</f>
        <v/>
      </c>
    </row>
    <row r="5458" spans="1:1" x14ac:dyDescent="0.25">
      <c r="A5458" s="2" t="str">
        <f>IF(A5457&gt;=2^I$9,"",A5457+1)</f>
        <v/>
      </c>
    </row>
    <row r="5459" spans="1:1" x14ac:dyDescent="0.25">
      <c r="A5459" s="2" t="str">
        <f>IF(A5458&gt;=2^I$9,"",A5458+1)</f>
        <v/>
      </c>
    </row>
    <row r="5460" spans="1:1" x14ac:dyDescent="0.25">
      <c r="A5460" s="2" t="str">
        <f>IF(A5459&gt;=2^I$9,"",A5459+1)</f>
        <v/>
      </c>
    </row>
    <row r="5461" spans="1:1" x14ac:dyDescent="0.25">
      <c r="A5461" s="2" t="str">
        <f>IF(A5460&gt;=2^I$9,"",A5460+1)</f>
        <v/>
      </c>
    </row>
    <row r="5462" spans="1:1" x14ac:dyDescent="0.25">
      <c r="A5462" s="2" t="str">
        <f>IF(A5461&gt;=2^I$9,"",A5461+1)</f>
        <v/>
      </c>
    </row>
    <row r="5463" spans="1:1" x14ac:dyDescent="0.25">
      <c r="A5463" s="2" t="str">
        <f>IF(A5462&gt;=2^I$9,"",A5462+1)</f>
        <v/>
      </c>
    </row>
    <row r="5464" spans="1:1" x14ac:dyDescent="0.25">
      <c r="A5464" s="2" t="str">
        <f>IF(A5463&gt;=2^I$9,"",A5463+1)</f>
        <v/>
      </c>
    </row>
    <row r="5465" spans="1:1" x14ac:dyDescent="0.25">
      <c r="A5465" s="2" t="str">
        <f>IF(A5464&gt;=2^I$9,"",A5464+1)</f>
        <v/>
      </c>
    </row>
    <row r="5466" spans="1:1" x14ac:dyDescent="0.25">
      <c r="A5466" s="2" t="str">
        <f>IF(A5465&gt;=2^I$9,"",A5465+1)</f>
        <v/>
      </c>
    </row>
    <row r="5467" spans="1:1" x14ac:dyDescent="0.25">
      <c r="A5467" s="2" t="str">
        <f>IF(A5466&gt;=2^I$9,"",A5466+1)</f>
        <v/>
      </c>
    </row>
    <row r="5468" spans="1:1" x14ac:dyDescent="0.25">
      <c r="A5468" s="2" t="str">
        <f>IF(A5467&gt;=2^I$9,"",A5467+1)</f>
        <v/>
      </c>
    </row>
    <row r="5469" spans="1:1" x14ac:dyDescent="0.25">
      <c r="A5469" s="2" t="str">
        <f>IF(A5468&gt;=2^I$9,"",A5468+1)</f>
        <v/>
      </c>
    </row>
    <row r="5470" spans="1:1" x14ac:dyDescent="0.25">
      <c r="A5470" s="2" t="str">
        <f>IF(A5469&gt;=2^I$9,"",A5469+1)</f>
        <v/>
      </c>
    </row>
    <row r="5471" spans="1:1" x14ac:dyDescent="0.25">
      <c r="A5471" s="2" t="str">
        <f>IF(A5470&gt;=2^I$9,"",A5470+1)</f>
        <v/>
      </c>
    </row>
    <row r="5472" spans="1:1" x14ac:dyDescent="0.25">
      <c r="A5472" s="2" t="str">
        <f>IF(A5471&gt;=2^I$9,"",A5471+1)</f>
        <v/>
      </c>
    </row>
    <row r="5473" spans="1:1" x14ac:dyDescent="0.25">
      <c r="A5473" s="2" t="str">
        <f>IF(A5472&gt;=2^I$9,"",A5472+1)</f>
        <v/>
      </c>
    </row>
    <row r="5474" spans="1:1" x14ac:dyDescent="0.25">
      <c r="A5474" s="2" t="str">
        <f>IF(A5473&gt;=2^I$9,"",A5473+1)</f>
        <v/>
      </c>
    </row>
    <row r="5475" spans="1:1" x14ac:dyDescent="0.25">
      <c r="A5475" s="2" t="str">
        <f>IF(A5474&gt;=2^I$9,"",A5474+1)</f>
        <v/>
      </c>
    </row>
    <row r="5476" spans="1:1" x14ac:dyDescent="0.25">
      <c r="A5476" s="2" t="str">
        <f>IF(A5475&gt;=2^I$9,"",A5475+1)</f>
        <v/>
      </c>
    </row>
    <row r="5477" spans="1:1" x14ac:dyDescent="0.25">
      <c r="A5477" s="2" t="str">
        <f>IF(A5476&gt;=2^I$9,"",A5476+1)</f>
        <v/>
      </c>
    </row>
    <row r="5478" spans="1:1" x14ac:dyDescent="0.25">
      <c r="A5478" s="2" t="str">
        <f>IF(A5477&gt;=2^I$9,"",A5477+1)</f>
        <v/>
      </c>
    </row>
    <row r="5479" spans="1:1" x14ac:dyDescent="0.25">
      <c r="A5479" s="2" t="str">
        <f>IF(A5478&gt;=2^I$9,"",A5478+1)</f>
        <v/>
      </c>
    </row>
    <row r="5480" spans="1:1" x14ac:dyDescent="0.25">
      <c r="A5480" s="2" t="str">
        <f>IF(A5479&gt;=2^I$9,"",A5479+1)</f>
        <v/>
      </c>
    </row>
    <row r="5481" spans="1:1" x14ac:dyDescent="0.25">
      <c r="A5481" s="2" t="str">
        <f>IF(A5480&gt;=2^I$9,"",A5480+1)</f>
        <v/>
      </c>
    </row>
    <row r="5482" spans="1:1" x14ac:dyDescent="0.25">
      <c r="A5482" s="2" t="str">
        <f>IF(A5481&gt;=2^I$9,"",A5481+1)</f>
        <v/>
      </c>
    </row>
    <row r="5483" spans="1:1" x14ac:dyDescent="0.25">
      <c r="A5483" s="2" t="str">
        <f>IF(A5482&gt;=2^I$9,"",A5482+1)</f>
        <v/>
      </c>
    </row>
    <row r="5484" spans="1:1" x14ac:dyDescent="0.25">
      <c r="A5484" s="2" t="str">
        <f>IF(A5483&gt;=2^I$9,"",A5483+1)</f>
        <v/>
      </c>
    </row>
    <row r="5485" spans="1:1" x14ac:dyDescent="0.25">
      <c r="A5485" s="2" t="str">
        <f>IF(A5484&gt;=2^I$9,"",A5484+1)</f>
        <v/>
      </c>
    </row>
    <row r="5486" spans="1:1" x14ac:dyDescent="0.25">
      <c r="A5486" s="2" t="str">
        <f>IF(A5485&gt;=2^I$9,"",A5485+1)</f>
        <v/>
      </c>
    </row>
    <row r="5487" spans="1:1" x14ac:dyDescent="0.25">
      <c r="A5487" s="2" t="str">
        <f>IF(A5486&gt;=2^I$9,"",A5486+1)</f>
        <v/>
      </c>
    </row>
    <row r="5488" spans="1:1" x14ac:dyDescent="0.25">
      <c r="A5488" s="2" t="str">
        <f>IF(A5487&gt;=2^I$9,"",A5487+1)</f>
        <v/>
      </c>
    </row>
    <row r="5489" spans="1:1" x14ac:dyDescent="0.25">
      <c r="A5489" s="2" t="str">
        <f>IF(A5488&gt;=2^I$9,"",A5488+1)</f>
        <v/>
      </c>
    </row>
    <row r="5490" spans="1:1" x14ac:dyDescent="0.25">
      <c r="A5490" s="2" t="str">
        <f>IF(A5489&gt;=2^I$9,"",A5489+1)</f>
        <v/>
      </c>
    </row>
    <row r="5491" spans="1:1" x14ac:dyDescent="0.25">
      <c r="A5491" s="2" t="str">
        <f>IF(A5490&gt;=2^I$9,"",A5490+1)</f>
        <v/>
      </c>
    </row>
    <row r="5492" spans="1:1" x14ac:dyDescent="0.25">
      <c r="A5492" s="2" t="str">
        <f>IF(A5491&gt;=2^I$9,"",A5491+1)</f>
        <v/>
      </c>
    </row>
    <row r="5493" spans="1:1" x14ac:dyDescent="0.25">
      <c r="A5493" s="2" t="str">
        <f>IF(A5492&gt;=2^I$9,"",A5492+1)</f>
        <v/>
      </c>
    </row>
    <row r="5494" spans="1:1" x14ac:dyDescent="0.25">
      <c r="A5494" s="2" t="str">
        <f>IF(A5493&gt;=2^I$9,"",A5493+1)</f>
        <v/>
      </c>
    </row>
    <row r="5495" spans="1:1" x14ac:dyDescent="0.25">
      <c r="A5495" s="2" t="str">
        <f>IF(A5494&gt;=2^I$9,"",A5494+1)</f>
        <v/>
      </c>
    </row>
    <row r="5496" spans="1:1" x14ac:dyDescent="0.25">
      <c r="A5496" s="2" t="str">
        <f>IF(A5495&gt;=2^I$9,"",A5495+1)</f>
        <v/>
      </c>
    </row>
    <row r="5497" spans="1:1" x14ac:dyDescent="0.25">
      <c r="A5497" s="2" t="str">
        <f>IF(A5496&gt;=2^I$9,"",A5496+1)</f>
        <v/>
      </c>
    </row>
    <row r="5498" spans="1:1" x14ac:dyDescent="0.25">
      <c r="A5498" s="2" t="str">
        <f>IF(A5497&gt;=2^I$9,"",A5497+1)</f>
        <v/>
      </c>
    </row>
    <row r="5499" spans="1:1" x14ac:dyDescent="0.25">
      <c r="A5499" s="2" t="str">
        <f>IF(A5498&gt;=2^I$9,"",A5498+1)</f>
        <v/>
      </c>
    </row>
    <row r="5500" spans="1:1" x14ac:dyDescent="0.25">
      <c r="A5500" s="2" t="str">
        <f>IF(A5499&gt;=2^I$9,"",A5499+1)</f>
        <v/>
      </c>
    </row>
    <row r="5501" spans="1:1" x14ac:dyDescent="0.25">
      <c r="A5501" s="2" t="str">
        <f>IF(A5500&gt;=2^I$9,"",A5500+1)</f>
        <v/>
      </c>
    </row>
    <row r="5502" spans="1:1" x14ac:dyDescent="0.25">
      <c r="A5502" s="2" t="str">
        <f>IF(A5501&gt;=2^I$9,"",A5501+1)</f>
        <v/>
      </c>
    </row>
    <row r="5503" spans="1:1" x14ac:dyDescent="0.25">
      <c r="A5503" s="2" t="str">
        <f>IF(A5502&gt;=2^I$9,"",A5502+1)</f>
        <v/>
      </c>
    </row>
    <row r="5504" spans="1:1" x14ac:dyDescent="0.25">
      <c r="A5504" s="2" t="str">
        <f>IF(A5503&gt;=2^I$9,"",A5503+1)</f>
        <v/>
      </c>
    </row>
    <row r="5505" spans="1:1" x14ac:dyDescent="0.25">
      <c r="A5505" s="2" t="str">
        <f>IF(A5504&gt;=2^I$9,"",A5504+1)</f>
        <v/>
      </c>
    </row>
    <row r="5506" spans="1:1" x14ac:dyDescent="0.25">
      <c r="A5506" s="2" t="str">
        <f>IF(A5505&gt;=2^I$9,"",A5505+1)</f>
        <v/>
      </c>
    </row>
    <row r="5507" spans="1:1" x14ac:dyDescent="0.25">
      <c r="A5507" s="2" t="str">
        <f>IF(A5506&gt;=2^I$9,"",A5506+1)</f>
        <v/>
      </c>
    </row>
    <row r="5508" spans="1:1" x14ac:dyDescent="0.25">
      <c r="A5508" s="2" t="str">
        <f>IF(A5507&gt;=2^I$9,"",A5507+1)</f>
        <v/>
      </c>
    </row>
    <row r="5509" spans="1:1" x14ac:dyDescent="0.25">
      <c r="A5509" s="2" t="str">
        <f>IF(A5508&gt;=2^I$9,"",A5508+1)</f>
        <v/>
      </c>
    </row>
    <row r="5510" spans="1:1" x14ac:dyDescent="0.25">
      <c r="A5510" s="2" t="str">
        <f>IF(A5509&gt;=2^I$9,"",A5509+1)</f>
        <v/>
      </c>
    </row>
    <row r="5511" spans="1:1" x14ac:dyDescent="0.25">
      <c r="A5511" s="2" t="str">
        <f>IF(A5510&gt;=2^I$9,"",A5510+1)</f>
        <v/>
      </c>
    </row>
    <row r="5512" spans="1:1" x14ac:dyDescent="0.25">
      <c r="A5512" s="2" t="str">
        <f>IF(A5511&gt;=2^I$9,"",A5511+1)</f>
        <v/>
      </c>
    </row>
    <row r="5513" spans="1:1" x14ac:dyDescent="0.25">
      <c r="A5513" s="2" t="str">
        <f>IF(A5512&gt;=2^I$9,"",A5512+1)</f>
        <v/>
      </c>
    </row>
    <row r="5514" spans="1:1" x14ac:dyDescent="0.25">
      <c r="A5514" s="2" t="str">
        <f>IF(A5513&gt;=2^I$9,"",A5513+1)</f>
        <v/>
      </c>
    </row>
    <row r="5515" spans="1:1" x14ac:dyDescent="0.25">
      <c r="A5515" s="2" t="str">
        <f>IF(A5514&gt;=2^I$9,"",A5514+1)</f>
        <v/>
      </c>
    </row>
    <row r="5516" spans="1:1" x14ac:dyDescent="0.25">
      <c r="A5516" s="2" t="str">
        <f>IF(A5515&gt;=2^I$9,"",A5515+1)</f>
        <v/>
      </c>
    </row>
    <row r="5517" spans="1:1" x14ac:dyDescent="0.25">
      <c r="A5517" s="2" t="str">
        <f>IF(A5516&gt;=2^I$9,"",A5516+1)</f>
        <v/>
      </c>
    </row>
    <row r="5518" spans="1:1" x14ac:dyDescent="0.25">
      <c r="A5518" s="2" t="str">
        <f>IF(A5517&gt;=2^I$9,"",A5517+1)</f>
        <v/>
      </c>
    </row>
    <row r="5519" spans="1:1" x14ac:dyDescent="0.25">
      <c r="A5519" s="2" t="str">
        <f>IF(A5518&gt;=2^I$9,"",A5518+1)</f>
        <v/>
      </c>
    </row>
    <row r="5520" spans="1:1" x14ac:dyDescent="0.25">
      <c r="A5520" s="2" t="str">
        <f>IF(A5519&gt;=2^I$9,"",A5519+1)</f>
        <v/>
      </c>
    </row>
    <row r="5521" spans="1:1" x14ac:dyDescent="0.25">
      <c r="A5521" s="2" t="str">
        <f>IF(A5520&gt;=2^I$9,"",A5520+1)</f>
        <v/>
      </c>
    </row>
    <row r="5522" spans="1:1" x14ac:dyDescent="0.25">
      <c r="A5522" s="2" t="str">
        <f>IF(A5521&gt;=2^I$9,"",A5521+1)</f>
        <v/>
      </c>
    </row>
    <row r="5523" spans="1:1" x14ac:dyDescent="0.25">
      <c r="A5523" s="2" t="str">
        <f>IF(A5522&gt;=2^I$9,"",A5522+1)</f>
        <v/>
      </c>
    </row>
    <row r="5524" spans="1:1" x14ac:dyDescent="0.25">
      <c r="A5524" s="2" t="str">
        <f>IF(A5523&gt;=2^I$9,"",A5523+1)</f>
        <v/>
      </c>
    </row>
    <row r="5525" spans="1:1" x14ac:dyDescent="0.25">
      <c r="A5525" s="2" t="str">
        <f>IF(A5524&gt;=2^I$9,"",A5524+1)</f>
        <v/>
      </c>
    </row>
    <row r="5526" spans="1:1" x14ac:dyDescent="0.25">
      <c r="A5526" s="2" t="str">
        <f>IF(A5525&gt;=2^I$9,"",A5525+1)</f>
        <v/>
      </c>
    </row>
    <row r="5527" spans="1:1" x14ac:dyDescent="0.25">
      <c r="A5527" s="2" t="str">
        <f>IF(A5526&gt;=2^I$9,"",A5526+1)</f>
        <v/>
      </c>
    </row>
    <row r="5528" spans="1:1" x14ac:dyDescent="0.25">
      <c r="A5528" s="2" t="str">
        <f>IF(A5527&gt;=2^I$9,"",A5527+1)</f>
        <v/>
      </c>
    </row>
    <row r="5529" spans="1:1" x14ac:dyDescent="0.25">
      <c r="A5529" s="2" t="str">
        <f>IF(A5528&gt;=2^I$9,"",A5528+1)</f>
        <v/>
      </c>
    </row>
    <row r="5530" spans="1:1" x14ac:dyDescent="0.25">
      <c r="A5530" s="2" t="str">
        <f>IF(A5529&gt;=2^I$9,"",A5529+1)</f>
        <v/>
      </c>
    </row>
    <row r="5531" spans="1:1" x14ac:dyDescent="0.25">
      <c r="A5531" s="2" t="str">
        <f>IF(A5530&gt;=2^I$9,"",A5530+1)</f>
        <v/>
      </c>
    </row>
    <row r="5532" spans="1:1" x14ac:dyDescent="0.25">
      <c r="A5532" s="2" t="str">
        <f>IF(A5531&gt;=2^I$9,"",A5531+1)</f>
        <v/>
      </c>
    </row>
    <row r="5533" spans="1:1" x14ac:dyDescent="0.25">
      <c r="A5533" s="2" t="str">
        <f>IF(A5532&gt;=2^I$9,"",A5532+1)</f>
        <v/>
      </c>
    </row>
    <row r="5534" spans="1:1" x14ac:dyDescent="0.25">
      <c r="A5534" s="2" t="str">
        <f>IF(A5533&gt;=2^I$9,"",A5533+1)</f>
        <v/>
      </c>
    </row>
    <row r="5535" spans="1:1" x14ac:dyDescent="0.25">
      <c r="A5535" s="2" t="str">
        <f>IF(A5534&gt;=2^I$9,"",A5534+1)</f>
        <v/>
      </c>
    </row>
    <row r="5536" spans="1:1" x14ac:dyDescent="0.25">
      <c r="A5536" s="2" t="str">
        <f>IF(A5535&gt;=2^I$9,"",A5535+1)</f>
        <v/>
      </c>
    </row>
    <row r="5537" spans="1:1" x14ac:dyDescent="0.25">
      <c r="A5537" s="2" t="str">
        <f>IF(A5536&gt;=2^I$9,"",A5536+1)</f>
        <v/>
      </c>
    </row>
    <row r="5538" spans="1:1" x14ac:dyDescent="0.25">
      <c r="A5538" s="2" t="str">
        <f>IF(A5537&gt;=2^I$9,"",A5537+1)</f>
        <v/>
      </c>
    </row>
    <row r="5539" spans="1:1" x14ac:dyDescent="0.25">
      <c r="A5539" s="2" t="str">
        <f>IF(A5538&gt;=2^I$9,"",A5538+1)</f>
        <v/>
      </c>
    </row>
    <row r="5540" spans="1:1" x14ac:dyDescent="0.25">
      <c r="A5540" s="2" t="str">
        <f>IF(A5539&gt;=2^I$9,"",A5539+1)</f>
        <v/>
      </c>
    </row>
    <row r="5541" spans="1:1" x14ac:dyDescent="0.25">
      <c r="A5541" s="2" t="str">
        <f>IF(A5540&gt;=2^I$9,"",A5540+1)</f>
        <v/>
      </c>
    </row>
    <row r="5542" spans="1:1" x14ac:dyDescent="0.25">
      <c r="A5542" s="2" t="str">
        <f>IF(A5541&gt;=2^I$9,"",A5541+1)</f>
        <v/>
      </c>
    </row>
    <row r="5543" spans="1:1" x14ac:dyDescent="0.25">
      <c r="A5543" s="2" t="str">
        <f>IF(A5542&gt;=2^I$9,"",A5542+1)</f>
        <v/>
      </c>
    </row>
    <row r="5544" spans="1:1" x14ac:dyDescent="0.25">
      <c r="A5544" s="2" t="str">
        <f>IF(A5543&gt;=2^I$9,"",A5543+1)</f>
        <v/>
      </c>
    </row>
    <row r="5545" spans="1:1" x14ac:dyDescent="0.25">
      <c r="A5545" s="2" t="str">
        <f>IF(A5544&gt;=2^I$9,"",A5544+1)</f>
        <v/>
      </c>
    </row>
    <row r="5546" spans="1:1" x14ac:dyDescent="0.25">
      <c r="A5546" s="2" t="str">
        <f>IF(A5545&gt;=2^I$9,"",A5545+1)</f>
        <v/>
      </c>
    </row>
    <row r="5547" spans="1:1" x14ac:dyDescent="0.25">
      <c r="A5547" s="2" t="str">
        <f>IF(A5546&gt;=2^I$9,"",A5546+1)</f>
        <v/>
      </c>
    </row>
    <row r="5548" spans="1:1" x14ac:dyDescent="0.25">
      <c r="A5548" s="2" t="str">
        <f>IF(A5547&gt;=2^I$9,"",A5547+1)</f>
        <v/>
      </c>
    </row>
    <row r="5549" spans="1:1" x14ac:dyDescent="0.25">
      <c r="A5549" s="2" t="str">
        <f>IF(A5548&gt;=2^I$9,"",A5548+1)</f>
        <v/>
      </c>
    </row>
    <row r="5550" spans="1:1" x14ac:dyDescent="0.25">
      <c r="A5550" s="2" t="str">
        <f>IF(A5549&gt;=2^I$9,"",A5549+1)</f>
        <v/>
      </c>
    </row>
    <row r="5551" spans="1:1" x14ac:dyDescent="0.25">
      <c r="A5551" s="2" t="str">
        <f>IF(A5550&gt;=2^I$9,"",A5550+1)</f>
        <v/>
      </c>
    </row>
    <row r="5552" spans="1:1" x14ac:dyDescent="0.25">
      <c r="A5552" s="2" t="str">
        <f>IF(A5551&gt;=2^I$9,"",A5551+1)</f>
        <v/>
      </c>
    </row>
    <row r="5553" spans="1:1" x14ac:dyDescent="0.25">
      <c r="A5553" s="2" t="str">
        <f>IF(A5552&gt;=2^I$9,"",A5552+1)</f>
        <v/>
      </c>
    </row>
    <row r="5554" spans="1:1" x14ac:dyDescent="0.25">
      <c r="A5554" s="2" t="str">
        <f>IF(A5553&gt;=2^I$9,"",A5553+1)</f>
        <v/>
      </c>
    </row>
    <row r="5555" spans="1:1" x14ac:dyDescent="0.25">
      <c r="A5555" s="2" t="str">
        <f>IF(A5554&gt;=2^I$9,"",A5554+1)</f>
        <v/>
      </c>
    </row>
    <row r="5556" spans="1:1" x14ac:dyDescent="0.25">
      <c r="A5556" s="2" t="str">
        <f>IF(A5555&gt;=2^I$9,"",A5555+1)</f>
        <v/>
      </c>
    </row>
    <row r="5557" spans="1:1" x14ac:dyDescent="0.25">
      <c r="A5557" s="2" t="str">
        <f>IF(A5556&gt;=2^I$9,"",A5556+1)</f>
        <v/>
      </c>
    </row>
    <row r="5558" spans="1:1" x14ac:dyDescent="0.25">
      <c r="A5558" s="2" t="str">
        <f>IF(A5557&gt;=2^I$9,"",A5557+1)</f>
        <v/>
      </c>
    </row>
    <row r="5559" spans="1:1" x14ac:dyDescent="0.25">
      <c r="A5559" s="2" t="str">
        <f>IF(A5558&gt;=2^I$9,"",A5558+1)</f>
        <v/>
      </c>
    </row>
    <row r="5560" spans="1:1" x14ac:dyDescent="0.25">
      <c r="A5560" s="2" t="str">
        <f>IF(A5559&gt;=2^I$9,"",A5559+1)</f>
        <v/>
      </c>
    </row>
    <row r="5561" spans="1:1" x14ac:dyDescent="0.25">
      <c r="A5561" s="2" t="str">
        <f>IF(A5560&gt;=2^I$9,"",A5560+1)</f>
        <v/>
      </c>
    </row>
    <row r="5562" spans="1:1" x14ac:dyDescent="0.25">
      <c r="A5562" s="2" t="str">
        <f>IF(A5561&gt;=2^I$9,"",A5561+1)</f>
        <v/>
      </c>
    </row>
    <row r="5563" spans="1:1" x14ac:dyDescent="0.25">
      <c r="A5563" s="2" t="str">
        <f>IF(A5562&gt;=2^I$9,"",A5562+1)</f>
        <v/>
      </c>
    </row>
    <row r="5564" spans="1:1" x14ac:dyDescent="0.25">
      <c r="A5564" s="2" t="str">
        <f>IF(A5563&gt;=2^I$9,"",A5563+1)</f>
        <v/>
      </c>
    </row>
    <row r="5565" spans="1:1" x14ac:dyDescent="0.25">
      <c r="A5565" s="2" t="str">
        <f>IF(A5564&gt;=2^I$9,"",A5564+1)</f>
        <v/>
      </c>
    </row>
    <row r="5566" spans="1:1" x14ac:dyDescent="0.25">
      <c r="A5566" s="2" t="str">
        <f>IF(A5565&gt;=2^I$9,"",A5565+1)</f>
        <v/>
      </c>
    </row>
    <row r="5567" spans="1:1" x14ac:dyDescent="0.25">
      <c r="A5567" s="2" t="str">
        <f>IF(A5566&gt;=2^I$9,"",A5566+1)</f>
        <v/>
      </c>
    </row>
    <row r="5568" spans="1:1" x14ac:dyDescent="0.25">
      <c r="A5568" s="2" t="str">
        <f>IF(A5567&gt;=2^I$9,"",A5567+1)</f>
        <v/>
      </c>
    </row>
    <row r="5569" spans="1:1" x14ac:dyDescent="0.25">
      <c r="A5569" s="2" t="str">
        <f>IF(A5568&gt;=2^I$9,"",A5568+1)</f>
        <v/>
      </c>
    </row>
    <row r="5570" spans="1:1" x14ac:dyDescent="0.25">
      <c r="A5570" s="2" t="str">
        <f>IF(A5569&gt;=2^I$9,"",A5569+1)</f>
        <v/>
      </c>
    </row>
    <row r="5571" spans="1:1" x14ac:dyDescent="0.25">
      <c r="A5571" s="2" t="str">
        <f>IF(A5570&gt;=2^I$9,"",A5570+1)</f>
        <v/>
      </c>
    </row>
    <row r="5572" spans="1:1" x14ac:dyDescent="0.25">
      <c r="A5572" s="2" t="str">
        <f>IF(A5571&gt;=2^I$9,"",A5571+1)</f>
        <v/>
      </c>
    </row>
    <row r="5573" spans="1:1" x14ac:dyDescent="0.25">
      <c r="A5573" s="2" t="str">
        <f>IF(A5572&gt;=2^I$9,"",A5572+1)</f>
        <v/>
      </c>
    </row>
    <row r="5574" spans="1:1" x14ac:dyDescent="0.25">
      <c r="A5574" s="2" t="str">
        <f>IF(A5573&gt;=2^I$9,"",A5573+1)</f>
        <v/>
      </c>
    </row>
    <row r="5575" spans="1:1" x14ac:dyDescent="0.25">
      <c r="A5575" s="2" t="str">
        <f>IF(A5574&gt;=2^I$9,"",A5574+1)</f>
        <v/>
      </c>
    </row>
    <row r="5576" spans="1:1" x14ac:dyDescent="0.25">
      <c r="A5576" s="2" t="str">
        <f>IF(A5575&gt;=2^I$9,"",A5575+1)</f>
        <v/>
      </c>
    </row>
    <row r="5577" spans="1:1" x14ac:dyDescent="0.25">
      <c r="A5577" s="2" t="str">
        <f>IF(A5576&gt;=2^I$9,"",A5576+1)</f>
        <v/>
      </c>
    </row>
    <row r="5578" spans="1:1" x14ac:dyDescent="0.25">
      <c r="A5578" s="2" t="str">
        <f>IF(A5577&gt;=2^I$9,"",A5577+1)</f>
        <v/>
      </c>
    </row>
    <row r="5579" spans="1:1" x14ac:dyDescent="0.25">
      <c r="A5579" s="2" t="str">
        <f>IF(A5578&gt;=2^I$9,"",A5578+1)</f>
        <v/>
      </c>
    </row>
    <row r="5580" spans="1:1" x14ac:dyDescent="0.25">
      <c r="A5580" s="2" t="str">
        <f>IF(A5579&gt;=2^I$9,"",A5579+1)</f>
        <v/>
      </c>
    </row>
    <row r="5581" spans="1:1" x14ac:dyDescent="0.25">
      <c r="A5581" s="2" t="str">
        <f>IF(A5580&gt;=2^I$9,"",A5580+1)</f>
        <v/>
      </c>
    </row>
    <row r="5582" spans="1:1" x14ac:dyDescent="0.25">
      <c r="A5582" s="2" t="str">
        <f>IF(A5581&gt;=2^I$9,"",A5581+1)</f>
        <v/>
      </c>
    </row>
    <row r="5583" spans="1:1" x14ac:dyDescent="0.25">
      <c r="A5583" s="2" t="str">
        <f>IF(A5582&gt;=2^I$9,"",A5582+1)</f>
        <v/>
      </c>
    </row>
    <row r="5584" spans="1:1" x14ac:dyDescent="0.25">
      <c r="A5584" s="2" t="str">
        <f>IF(A5583&gt;=2^I$9,"",A5583+1)</f>
        <v/>
      </c>
    </row>
    <row r="5585" spans="1:1" x14ac:dyDescent="0.25">
      <c r="A5585" s="2" t="str">
        <f>IF(A5584&gt;=2^I$9,"",A5584+1)</f>
        <v/>
      </c>
    </row>
    <row r="5586" spans="1:1" x14ac:dyDescent="0.25">
      <c r="A5586" s="2" t="str">
        <f>IF(A5585&gt;=2^I$9,"",A5585+1)</f>
        <v/>
      </c>
    </row>
    <row r="5587" spans="1:1" x14ac:dyDescent="0.25">
      <c r="A5587" s="2" t="str">
        <f>IF(A5586&gt;=2^I$9,"",A5586+1)</f>
        <v/>
      </c>
    </row>
    <row r="5588" spans="1:1" x14ac:dyDescent="0.25">
      <c r="A5588" s="2" t="str">
        <f>IF(A5587&gt;=2^I$9,"",A5587+1)</f>
        <v/>
      </c>
    </row>
    <row r="5589" spans="1:1" x14ac:dyDescent="0.25">
      <c r="A5589" s="2" t="str">
        <f>IF(A5588&gt;=2^I$9,"",A5588+1)</f>
        <v/>
      </c>
    </row>
    <row r="5590" spans="1:1" x14ac:dyDescent="0.25">
      <c r="A5590" s="2" t="str">
        <f>IF(A5589&gt;=2^I$9,"",A5589+1)</f>
        <v/>
      </c>
    </row>
    <row r="5591" spans="1:1" x14ac:dyDescent="0.25">
      <c r="A5591" s="2" t="str">
        <f>IF(A5590&gt;=2^I$9,"",A5590+1)</f>
        <v/>
      </c>
    </row>
    <row r="5592" spans="1:1" x14ac:dyDescent="0.25">
      <c r="A5592" s="2" t="str">
        <f>IF(A5591&gt;=2^I$9,"",A5591+1)</f>
        <v/>
      </c>
    </row>
    <row r="5593" spans="1:1" x14ac:dyDescent="0.25">
      <c r="A5593" s="2" t="str">
        <f>IF(A5592&gt;=2^I$9,"",A5592+1)</f>
        <v/>
      </c>
    </row>
    <row r="5594" spans="1:1" x14ac:dyDescent="0.25">
      <c r="A5594" s="2" t="str">
        <f>IF(A5593&gt;=2^I$9,"",A5593+1)</f>
        <v/>
      </c>
    </row>
    <row r="5595" spans="1:1" x14ac:dyDescent="0.25">
      <c r="A5595" s="2" t="str">
        <f>IF(A5594&gt;=2^I$9,"",A5594+1)</f>
        <v/>
      </c>
    </row>
    <row r="5596" spans="1:1" x14ac:dyDescent="0.25">
      <c r="A5596" s="2" t="str">
        <f>IF(A5595&gt;=2^I$9,"",A5595+1)</f>
        <v/>
      </c>
    </row>
    <row r="5597" spans="1:1" x14ac:dyDescent="0.25">
      <c r="A5597" s="2" t="str">
        <f>IF(A5596&gt;=2^I$9,"",A5596+1)</f>
        <v/>
      </c>
    </row>
    <row r="5598" spans="1:1" x14ac:dyDescent="0.25">
      <c r="A5598" s="2" t="str">
        <f>IF(A5597&gt;=2^I$9,"",A5597+1)</f>
        <v/>
      </c>
    </row>
    <row r="5599" spans="1:1" x14ac:dyDescent="0.25">
      <c r="A5599" s="2" t="str">
        <f>IF(A5598&gt;=2^I$9,"",A5598+1)</f>
        <v/>
      </c>
    </row>
    <row r="5600" spans="1:1" x14ac:dyDescent="0.25">
      <c r="A5600" s="2" t="str">
        <f>IF(A5599&gt;=2^I$9,"",A5599+1)</f>
        <v/>
      </c>
    </row>
    <row r="5601" spans="1:1" x14ac:dyDescent="0.25">
      <c r="A5601" s="2" t="str">
        <f>IF(A5600&gt;=2^I$9,"",A5600+1)</f>
        <v/>
      </c>
    </row>
    <row r="5602" spans="1:1" x14ac:dyDescent="0.25">
      <c r="A5602" s="2" t="str">
        <f>IF(A5601&gt;=2^I$9,"",A5601+1)</f>
        <v/>
      </c>
    </row>
    <row r="5603" spans="1:1" x14ac:dyDescent="0.25">
      <c r="A5603" s="2" t="str">
        <f>IF(A5602&gt;=2^I$9,"",A5602+1)</f>
        <v/>
      </c>
    </row>
    <row r="5604" spans="1:1" x14ac:dyDescent="0.25">
      <c r="A5604" s="2" t="str">
        <f>IF(A5603&gt;=2^I$9,"",A5603+1)</f>
        <v/>
      </c>
    </row>
    <row r="5605" spans="1:1" x14ac:dyDescent="0.25">
      <c r="A5605" s="2" t="str">
        <f>IF(A5604&gt;=2^I$9,"",A5604+1)</f>
        <v/>
      </c>
    </row>
    <row r="5606" spans="1:1" x14ac:dyDescent="0.25">
      <c r="A5606" s="2" t="str">
        <f>IF(A5605&gt;=2^I$9,"",A5605+1)</f>
        <v/>
      </c>
    </row>
    <row r="5607" spans="1:1" x14ac:dyDescent="0.25">
      <c r="A5607" s="2" t="str">
        <f>IF(A5606&gt;=2^I$9,"",A5606+1)</f>
        <v/>
      </c>
    </row>
    <row r="5608" spans="1:1" x14ac:dyDescent="0.25">
      <c r="A5608" s="2" t="str">
        <f>IF(A5607&gt;=2^I$9,"",A5607+1)</f>
        <v/>
      </c>
    </row>
    <row r="5609" spans="1:1" x14ac:dyDescent="0.25">
      <c r="A5609" s="2" t="str">
        <f>IF(A5608&gt;=2^I$9,"",A5608+1)</f>
        <v/>
      </c>
    </row>
    <row r="5610" spans="1:1" x14ac:dyDescent="0.25">
      <c r="A5610" s="2" t="str">
        <f>IF(A5609&gt;=2^I$9,"",A5609+1)</f>
        <v/>
      </c>
    </row>
    <row r="5611" spans="1:1" x14ac:dyDescent="0.25">
      <c r="A5611" s="2" t="str">
        <f>IF(A5610&gt;=2^I$9,"",A5610+1)</f>
        <v/>
      </c>
    </row>
    <row r="5612" spans="1:1" x14ac:dyDescent="0.25">
      <c r="A5612" s="2" t="str">
        <f>IF(A5611&gt;=2^I$9,"",A5611+1)</f>
        <v/>
      </c>
    </row>
    <row r="5613" spans="1:1" x14ac:dyDescent="0.25">
      <c r="A5613" s="2" t="str">
        <f>IF(A5612&gt;=2^I$9,"",A5612+1)</f>
        <v/>
      </c>
    </row>
    <row r="5614" spans="1:1" x14ac:dyDescent="0.25">
      <c r="A5614" s="2" t="str">
        <f>IF(A5613&gt;=2^I$9,"",A5613+1)</f>
        <v/>
      </c>
    </row>
    <row r="5615" spans="1:1" x14ac:dyDescent="0.25">
      <c r="A5615" s="2" t="str">
        <f>IF(A5614&gt;=2^I$9,"",A5614+1)</f>
        <v/>
      </c>
    </row>
    <row r="5616" spans="1:1" x14ac:dyDescent="0.25">
      <c r="A5616" s="2" t="str">
        <f>IF(A5615&gt;=2^I$9,"",A5615+1)</f>
        <v/>
      </c>
    </row>
    <row r="5617" spans="1:1" x14ac:dyDescent="0.25">
      <c r="A5617" s="2" t="str">
        <f>IF(A5616&gt;=2^I$9,"",A5616+1)</f>
        <v/>
      </c>
    </row>
    <row r="5618" spans="1:1" x14ac:dyDescent="0.25">
      <c r="A5618" s="2" t="str">
        <f>IF(A5617&gt;=2^I$9,"",A5617+1)</f>
        <v/>
      </c>
    </row>
    <row r="5619" spans="1:1" x14ac:dyDescent="0.25">
      <c r="A5619" s="2" t="str">
        <f>IF(A5618&gt;=2^I$9,"",A5618+1)</f>
        <v/>
      </c>
    </row>
    <row r="5620" spans="1:1" x14ac:dyDescent="0.25">
      <c r="A5620" s="2" t="str">
        <f>IF(A5619&gt;=2^I$9,"",A5619+1)</f>
        <v/>
      </c>
    </row>
    <row r="5621" spans="1:1" x14ac:dyDescent="0.25">
      <c r="A5621" s="2" t="str">
        <f>IF(A5620&gt;=2^I$9,"",A5620+1)</f>
        <v/>
      </c>
    </row>
    <row r="5622" spans="1:1" x14ac:dyDescent="0.25">
      <c r="A5622" s="2" t="str">
        <f>IF(A5621&gt;=2^I$9,"",A5621+1)</f>
        <v/>
      </c>
    </row>
    <row r="5623" spans="1:1" x14ac:dyDescent="0.25">
      <c r="A5623" s="2" t="str">
        <f>IF(A5622&gt;=2^I$9,"",A5622+1)</f>
        <v/>
      </c>
    </row>
    <row r="5624" spans="1:1" x14ac:dyDescent="0.25">
      <c r="A5624" s="2" t="str">
        <f>IF(A5623&gt;=2^I$9,"",A5623+1)</f>
        <v/>
      </c>
    </row>
    <row r="5625" spans="1:1" x14ac:dyDescent="0.25">
      <c r="A5625" s="2" t="str">
        <f>IF(A5624&gt;=2^I$9,"",A5624+1)</f>
        <v/>
      </c>
    </row>
    <row r="5626" spans="1:1" x14ac:dyDescent="0.25">
      <c r="A5626" s="2" t="str">
        <f>IF(A5625&gt;=2^I$9,"",A5625+1)</f>
        <v/>
      </c>
    </row>
    <row r="5627" spans="1:1" x14ac:dyDescent="0.25">
      <c r="A5627" s="2" t="str">
        <f>IF(A5626&gt;=2^I$9,"",A5626+1)</f>
        <v/>
      </c>
    </row>
    <row r="5628" spans="1:1" x14ac:dyDescent="0.25">
      <c r="A5628" s="2" t="str">
        <f>IF(A5627&gt;=2^I$9,"",A5627+1)</f>
        <v/>
      </c>
    </row>
    <row r="5629" spans="1:1" x14ac:dyDescent="0.25">
      <c r="A5629" s="2" t="str">
        <f>IF(A5628&gt;=2^I$9,"",A5628+1)</f>
        <v/>
      </c>
    </row>
    <row r="5630" spans="1:1" x14ac:dyDescent="0.25">
      <c r="A5630" s="2" t="str">
        <f>IF(A5629&gt;=2^I$9,"",A5629+1)</f>
        <v/>
      </c>
    </row>
    <row r="5631" spans="1:1" x14ac:dyDescent="0.25">
      <c r="A5631" s="2" t="str">
        <f>IF(A5630&gt;=2^I$9,"",A5630+1)</f>
        <v/>
      </c>
    </row>
    <row r="5632" spans="1:1" x14ac:dyDescent="0.25">
      <c r="A5632" s="2" t="str">
        <f>IF(A5631&gt;=2^I$9,"",A5631+1)</f>
        <v/>
      </c>
    </row>
    <row r="5633" spans="1:1" x14ac:dyDescent="0.25">
      <c r="A5633" s="2" t="str">
        <f>IF(A5632&gt;=2^I$9,"",A5632+1)</f>
        <v/>
      </c>
    </row>
    <row r="5634" spans="1:1" x14ac:dyDescent="0.25">
      <c r="A5634" s="2" t="str">
        <f>IF(A5633&gt;=2^I$9,"",A5633+1)</f>
        <v/>
      </c>
    </row>
    <row r="5635" spans="1:1" x14ac:dyDescent="0.25">
      <c r="A5635" s="2" t="str">
        <f>IF(A5634&gt;=2^I$9,"",A5634+1)</f>
        <v/>
      </c>
    </row>
    <row r="5636" spans="1:1" x14ac:dyDescent="0.25">
      <c r="A5636" s="2" t="str">
        <f>IF(A5635&gt;=2^I$9,"",A5635+1)</f>
        <v/>
      </c>
    </row>
    <row r="5637" spans="1:1" x14ac:dyDescent="0.25">
      <c r="A5637" s="2" t="str">
        <f>IF(A5636&gt;=2^I$9,"",A5636+1)</f>
        <v/>
      </c>
    </row>
    <row r="5638" spans="1:1" x14ac:dyDescent="0.25">
      <c r="A5638" s="2" t="str">
        <f>IF(A5637&gt;=2^I$9,"",A5637+1)</f>
        <v/>
      </c>
    </row>
    <row r="5639" spans="1:1" x14ac:dyDescent="0.25">
      <c r="A5639" s="2" t="str">
        <f>IF(A5638&gt;=2^I$9,"",A5638+1)</f>
        <v/>
      </c>
    </row>
    <row r="5640" spans="1:1" x14ac:dyDescent="0.25">
      <c r="A5640" s="2" t="str">
        <f>IF(A5639&gt;=2^I$9,"",A5639+1)</f>
        <v/>
      </c>
    </row>
    <row r="5641" spans="1:1" x14ac:dyDescent="0.25">
      <c r="A5641" s="2" t="str">
        <f>IF(A5640&gt;=2^I$9,"",A5640+1)</f>
        <v/>
      </c>
    </row>
    <row r="5642" spans="1:1" x14ac:dyDescent="0.25">
      <c r="A5642" s="2" t="str">
        <f>IF(A5641&gt;=2^I$9,"",A5641+1)</f>
        <v/>
      </c>
    </row>
    <row r="5643" spans="1:1" x14ac:dyDescent="0.25">
      <c r="A5643" s="2" t="str">
        <f>IF(A5642&gt;=2^I$9,"",A5642+1)</f>
        <v/>
      </c>
    </row>
    <row r="5644" spans="1:1" x14ac:dyDescent="0.25">
      <c r="A5644" s="2" t="str">
        <f>IF(A5643&gt;=2^I$9,"",A5643+1)</f>
        <v/>
      </c>
    </row>
    <row r="5645" spans="1:1" x14ac:dyDescent="0.25">
      <c r="A5645" s="2" t="str">
        <f>IF(A5644&gt;=2^I$9,"",A5644+1)</f>
        <v/>
      </c>
    </row>
    <row r="5646" spans="1:1" x14ac:dyDescent="0.25">
      <c r="A5646" s="2" t="str">
        <f>IF(A5645&gt;=2^I$9,"",A5645+1)</f>
        <v/>
      </c>
    </row>
    <row r="5647" spans="1:1" x14ac:dyDescent="0.25">
      <c r="A5647" s="2" t="str">
        <f>IF(A5646&gt;=2^I$9,"",A5646+1)</f>
        <v/>
      </c>
    </row>
    <row r="5648" spans="1:1" x14ac:dyDescent="0.25">
      <c r="A5648" s="2" t="str">
        <f>IF(A5647&gt;=2^I$9,"",A5647+1)</f>
        <v/>
      </c>
    </row>
    <row r="5649" spans="1:1" x14ac:dyDescent="0.25">
      <c r="A5649" s="2" t="str">
        <f>IF(A5648&gt;=2^I$9,"",A5648+1)</f>
        <v/>
      </c>
    </row>
    <row r="5650" spans="1:1" x14ac:dyDescent="0.25">
      <c r="A5650" s="2" t="str">
        <f>IF(A5649&gt;=2^I$9,"",A5649+1)</f>
        <v/>
      </c>
    </row>
    <row r="5651" spans="1:1" x14ac:dyDescent="0.25">
      <c r="A5651" s="2" t="str">
        <f>IF(A5650&gt;=2^I$9,"",A5650+1)</f>
        <v/>
      </c>
    </row>
    <row r="5652" spans="1:1" x14ac:dyDescent="0.25">
      <c r="A5652" s="2" t="str">
        <f>IF(A5651&gt;=2^I$9,"",A5651+1)</f>
        <v/>
      </c>
    </row>
    <row r="5653" spans="1:1" x14ac:dyDescent="0.25">
      <c r="A5653" s="2" t="str">
        <f>IF(A5652&gt;=2^I$9,"",A5652+1)</f>
        <v/>
      </c>
    </row>
    <row r="5654" spans="1:1" x14ac:dyDescent="0.25">
      <c r="A5654" s="2" t="str">
        <f>IF(A5653&gt;=2^I$9,"",A5653+1)</f>
        <v/>
      </c>
    </row>
    <row r="5655" spans="1:1" x14ac:dyDescent="0.25">
      <c r="A5655" s="2" t="str">
        <f>IF(A5654&gt;=2^I$9,"",A5654+1)</f>
        <v/>
      </c>
    </row>
    <row r="5656" spans="1:1" x14ac:dyDescent="0.25">
      <c r="A5656" s="2" t="str">
        <f>IF(A5655&gt;=2^I$9,"",A5655+1)</f>
        <v/>
      </c>
    </row>
    <row r="5657" spans="1:1" x14ac:dyDescent="0.25">
      <c r="A5657" s="2" t="str">
        <f>IF(A5656&gt;=2^I$9,"",A5656+1)</f>
        <v/>
      </c>
    </row>
    <row r="5658" spans="1:1" x14ac:dyDescent="0.25">
      <c r="A5658" s="2" t="str">
        <f>IF(A5657&gt;=2^I$9,"",A5657+1)</f>
        <v/>
      </c>
    </row>
    <row r="5659" spans="1:1" x14ac:dyDescent="0.25">
      <c r="A5659" s="2" t="str">
        <f>IF(A5658&gt;=2^I$9,"",A5658+1)</f>
        <v/>
      </c>
    </row>
    <row r="5660" spans="1:1" x14ac:dyDescent="0.25">
      <c r="A5660" s="2" t="str">
        <f>IF(A5659&gt;=2^I$9,"",A5659+1)</f>
        <v/>
      </c>
    </row>
    <row r="5661" spans="1:1" x14ac:dyDescent="0.25">
      <c r="A5661" s="2" t="str">
        <f>IF(A5660&gt;=2^I$9,"",A5660+1)</f>
        <v/>
      </c>
    </row>
    <row r="5662" spans="1:1" x14ac:dyDescent="0.25">
      <c r="A5662" s="2" t="str">
        <f>IF(A5661&gt;=2^I$9,"",A5661+1)</f>
        <v/>
      </c>
    </row>
    <row r="5663" spans="1:1" x14ac:dyDescent="0.25">
      <c r="A5663" s="2" t="str">
        <f>IF(A5662&gt;=2^I$9,"",A5662+1)</f>
        <v/>
      </c>
    </row>
    <row r="5664" spans="1:1" x14ac:dyDescent="0.25">
      <c r="A5664" s="2" t="str">
        <f>IF(A5663&gt;=2^I$9,"",A5663+1)</f>
        <v/>
      </c>
    </row>
    <row r="5665" spans="1:1" x14ac:dyDescent="0.25">
      <c r="A5665" s="2" t="str">
        <f>IF(A5664&gt;=2^I$9,"",A5664+1)</f>
        <v/>
      </c>
    </row>
    <row r="5666" spans="1:1" x14ac:dyDescent="0.25">
      <c r="A5666" s="2" t="str">
        <f>IF(A5665&gt;=2^I$9,"",A5665+1)</f>
        <v/>
      </c>
    </row>
    <row r="5667" spans="1:1" x14ac:dyDescent="0.25">
      <c r="A5667" s="2" t="str">
        <f>IF(A5666&gt;=2^I$9,"",A5666+1)</f>
        <v/>
      </c>
    </row>
    <row r="5668" spans="1:1" x14ac:dyDescent="0.25">
      <c r="A5668" s="2" t="str">
        <f>IF(A5667&gt;=2^I$9,"",A5667+1)</f>
        <v/>
      </c>
    </row>
    <row r="5669" spans="1:1" x14ac:dyDescent="0.25">
      <c r="A5669" s="2" t="str">
        <f>IF(A5668&gt;=2^I$9,"",A5668+1)</f>
        <v/>
      </c>
    </row>
    <row r="5670" spans="1:1" x14ac:dyDescent="0.25">
      <c r="A5670" s="2" t="str">
        <f>IF(A5669&gt;=2^I$9,"",A5669+1)</f>
        <v/>
      </c>
    </row>
    <row r="5671" spans="1:1" x14ac:dyDescent="0.25">
      <c r="A5671" s="2" t="str">
        <f>IF(A5670&gt;=2^I$9,"",A5670+1)</f>
        <v/>
      </c>
    </row>
    <row r="5672" spans="1:1" x14ac:dyDescent="0.25">
      <c r="A5672" s="2" t="str">
        <f>IF(A5671&gt;=2^I$9,"",A5671+1)</f>
        <v/>
      </c>
    </row>
    <row r="5673" spans="1:1" x14ac:dyDescent="0.25">
      <c r="A5673" s="2" t="str">
        <f>IF(A5672&gt;=2^I$9,"",A5672+1)</f>
        <v/>
      </c>
    </row>
    <row r="5674" spans="1:1" x14ac:dyDescent="0.25">
      <c r="A5674" s="2" t="str">
        <f>IF(A5673&gt;=2^I$9,"",A5673+1)</f>
        <v/>
      </c>
    </row>
    <row r="5675" spans="1:1" x14ac:dyDescent="0.25">
      <c r="A5675" s="2" t="str">
        <f>IF(A5674&gt;=2^I$9,"",A5674+1)</f>
        <v/>
      </c>
    </row>
    <row r="5676" spans="1:1" x14ac:dyDescent="0.25">
      <c r="A5676" s="2" t="str">
        <f>IF(A5675&gt;=2^I$9,"",A5675+1)</f>
        <v/>
      </c>
    </row>
    <row r="5677" spans="1:1" x14ac:dyDescent="0.25">
      <c r="A5677" s="2" t="str">
        <f>IF(A5676&gt;=2^I$9,"",A5676+1)</f>
        <v/>
      </c>
    </row>
    <row r="5678" spans="1:1" x14ac:dyDescent="0.25">
      <c r="A5678" s="2" t="str">
        <f>IF(A5677&gt;=2^I$9,"",A5677+1)</f>
        <v/>
      </c>
    </row>
    <row r="5679" spans="1:1" x14ac:dyDescent="0.25">
      <c r="A5679" s="2" t="str">
        <f>IF(A5678&gt;=2^I$9,"",A5678+1)</f>
        <v/>
      </c>
    </row>
    <row r="5680" spans="1:1" x14ac:dyDescent="0.25">
      <c r="A5680" s="2" t="str">
        <f>IF(A5679&gt;=2^I$9,"",A5679+1)</f>
        <v/>
      </c>
    </row>
    <row r="5681" spans="1:1" x14ac:dyDescent="0.25">
      <c r="A5681" s="2" t="str">
        <f>IF(A5680&gt;=2^I$9,"",A5680+1)</f>
        <v/>
      </c>
    </row>
    <row r="5682" spans="1:1" x14ac:dyDescent="0.25">
      <c r="A5682" s="2" t="str">
        <f>IF(A5681&gt;=2^I$9,"",A5681+1)</f>
        <v/>
      </c>
    </row>
    <row r="5683" spans="1:1" x14ac:dyDescent="0.25">
      <c r="A5683" s="2" t="str">
        <f>IF(A5682&gt;=2^I$9,"",A5682+1)</f>
        <v/>
      </c>
    </row>
    <row r="5684" spans="1:1" x14ac:dyDescent="0.25">
      <c r="A5684" s="2" t="str">
        <f>IF(A5683&gt;=2^I$9,"",A5683+1)</f>
        <v/>
      </c>
    </row>
    <row r="5685" spans="1:1" x14ac:dyDescent="0.25">
      <c r="A5685" s="2" t="str">
        <f>IF(A5684&gt;=2^I$9,"",A5684+1)</f>
        <v/>
      </c>
    </row>
    <row r="5686" spans="1:1" x14ac:dyDescent="0.25">
      <c r="A5686" s="2" t="str">
        <f>IF(A5685&gt;=2^I$9,"",A5685+1)</f>
        <v/>
      </c>
    </row>
    <row r="5687" spans="1:1" x14ac:dyDescent="0.25">
      <c r="A5687" s="2" t="str">
        <f>IF(A5686&gt;=2^I$9,"",A5686+1)</f>
        <v/>
      </c>
    </row>
    <row r="5688" spans="1:1" x14ac:dyDescent="0.25">
      <c r="A5688" s="2" t="str">
        <f>IF(A5687&gt;=2^I$9,"",A5687+1)</f>
        <v/>
      </c>
    </row>
    <row r="5689" spans="1:1" x14ac:dyDescent="0.25">
      <c r="A5689" s="2" t="str">
        <f>IF(A5688&gt;=2^I$9,"",A5688+1)</f>
        <v/>
      </c>
    </row>
    <row r="5690" spans="1:1" x14ac:dyDescent="0.25">
      <c r="A5690" s="2" t="str">
        <f>IF(A5689&gt;=2^I$9,"",A5689+1)</f>
        <v/>
      </c>
    </row>
    <row r="5691" spans="1:1" x14ac:dyDescent="0.25">
      <c r="A5691" s="2" t="str">
        <f>IF(A5690&gt;=2^I$9,"",A5690+1)</f>
        <v/>
      </c>
    </row>
    <row r="5692" spans="1:1" x14ac:dyDescent="0.25">
      <c r="A5692" s="2" t="str">
        <f>IF(A5691&gt;=2^I$9,"",A5691+1)</f>
        <v/>
      </c>
    </row>
    <row r="5693" spans="1:1" x14ac:dyDescent="0.25">
      <c r="A5693" s="2" t="str">
        <f>IF(A5692&gt;=2^I$9,"",A5692+1)</f>
        <v/>
      </c>
    </row>
    <row r="5694" spans="1:1" x14ac:dyDescent="0.25">
      <c r="A5694" s="2" t="str">
        <f>IF(A5693&gt;=2^I$9,"",A5693+1)</f>
        <v/>
      </c>
    </row>
    <row r="5695" spans="1:1" x14ac:dyDescent="0.25">
      <c r="A5695" s="2" t="str">
        <f>IF(A5694&gt;=2^I$9,"",A5694+1)</f>
        <v/>
      </c>
    </row>
    <row r="5696" spans="1:1" x14ac:dyDescent="0.25">
      <c r="A5696" s="2" t="str">
        <f>IF(A5695&gt;=2^I$9,"",A5695+1)</f>
        <v/>
      </c>
    </row>
    <row r="5697" spans="1:1" x14ac:dyDescent="0.25">
      <c r="A5697" s="2" t="str">
        <f>IF(A5696&gt;=2^I$9,"",A5696+1)</f>
        <v/>
      </c>
    </row>
    <row r="5698" spans="1:1" x14ac:dyDescent="0.25">
      <c r="A5698" s="2" t="str">
        <f>IF(A5697&gt;=2^I$9,"",A5697+1)</f>
        <v/>
      </c>
    </row>
    <row r="5699" spans="1:1" x14ac:dyDescent="0.25">
      <c r="A5699" s="2" t="str">
        <f>IF(A5698&gt;=2^I$9,"",A5698+1)</f>
        <v/>
      </c>
    </row>
    <row r="5700" spans="1:1" x14ac:dyDescent="0.25">
      <c r="A5700" s="2" t="str">
        <f>IF(A5699&gt;=2^I$9,"",A5699+1)</f>
        <v/>
      </c>
    </row>
    <row r="5701" spans="1:1" x14ac:dyDescent="0.25">
      <c r="A5701" s="2" t="str">
        <f>IF(A5700&gt;=2^I$9,"",A5700+1)</f>
        <v/>
      </c>
    </row>
    <row r="5702" spans="1:1" x14ac:dyDescent="0.25">
      <c r="A5702" s="2" t="str">
        <f>IF(A5701&gt;=2^I$9,"",A5701+1)</f>
        <v/>
      </c>
    </row>
    <row r="5703" spans="1:1" x14ac:dyDescent="0.25">
      <c r="A5703" s="2" t="str">
        <f>IF(A5702&gt;=2^I$9,"",A5702+1)</f>
        <v/>
      </c>
    </row>
    <row r="5704" spans="1:1" x14ac:dyDescent="0.25">
      <c r="A5704" s="2" t="str">
        <f>IF(A5703&gt;=2^I$9,"",A5703+1)</f>
        <v/>
      </c>
    </row>
    <row r="5705" spans="1:1" x14ac:dyDescent="0.25">
      <c r="A5705" s="2" t="str">
        <f>IF(A5704&gt;=2^I$9,"",A5704+1)</f>
        <v/>
      </c>
    </row>
    <row r="5706" spans="1:1" x14ac:dyDescent="0.25">
      <c r="A5706" s="2" t="str">
        <f>IF(A5705&gt;=2^I$9,"",A5705+1)</f>
        <v/>
      </c>
    </row>
    <row r="5707" spans="1:1" x14ac:dyDescent="0.25">
      <c r="A5707" s="2" t="str">
        <f>IF(A5706&gt;=2^I$9,"",A5706+1)</f>
        <v/>
      </c>
    </row>
    <row r="5708" spans="1:1" x14ac:dyDescent="0.25">
      <c r="A5708" s="2" t="str">
        <f>IF(A5707&gt;=2^I$9,"",A5707+1)</f>
        <v/>
      </c>
    </row>
    <row r="5709" spans="1:1" x14ac:dyDescent="0.25">
      <c r="A5709" s="2" t="str">
        <f>IF(A5708&gt;=2^I$9,"",A5708+1)</f>
        <v/>
      </c>
    </row>
    <row r="5710" spans="1:1" x14ac:dyDescent="0.25">
      <c r="A5710" s="2" t="str">
        <f>IF(A5709&gt;=2^I$9,"",A5709+1)</f>
        <v/>
      </c>
    </row>
    <row r="5711" spans="1:1" x14ac:dyDescent="0.25">
      <c r="A5711" s="2" t="str">
        <f>IF(A5710&gt;=2^I$9,"",A5710+1)</f>
        <v/>
      </c>
    </row>
    <row r="5712" spans="1:1" x14ac:dyDescent="0.25">
      <c r="A5712" s="2" t="str">
        <f>IF(A5711&gt;=2^I$9,"",A5711+1)</f>
        <v/>
      </c>
    </row>
    <row r="5713" spans="1:1" x14ac:dyDescent="0.25">
      <c r="A5713" s="2" t="str">
        <f>IF(A5712&gt;=2^I$9,"",A5712+1)</f>
        <v/>
      </c>
    </row>
    <row r="5714" spans="1:1" x14ac:dyDescent="0.25">
      <c r="A5714" s="2" t="str">
        <f>IF(A5713&gt;=2^I$9,"",A5713+1)</f>
        <v/>
      </c>
    </row>
    <row r="5715" spans="1:1" x14ac:dyDescent="0.25">
      <c r="A5715" s="2" t="str">
        <f>IF(A5714&gt;=2^I$9,"",A5714+1)</f>
        <v/>
      </c>
    </row>
    <row r="5716" spans="1:1" x14ac:dyDescent="0.25">
      <c r="A5716" s="2" t="str">
        <f>IF(A5715&gt;=2^I$9,"",A5715+1)</f>
        <v/>
      </c>
    </row>
    <row r="5717" spans="1:1" x14ac:dyDescent="0.25">
      <c r="A5717" s="2" t="str">
        <f>IF(A5716&gt;=2^I$9,"",A5716+1)</f>
        <v/>
      </c>
    </row>
    <row r="5718" spans="1:1" x14ac:dyDescent="0.25">
      <c r="A5718" s="2" t="str">
        <f>IF(A5717&gt;=2^I$9,"",A5717+1)</f>
        <v/>
      </c>
    </row>
    <row r="5719" spans="1:1" x14ac:dyDescent="0.25">
      <c r="A5719" s="2" t="str">
        <f>IF(A5718&gt;=2^I$9,"",A5718+1)</f>
        <v/>
      </c>
    </row>
    <row r="5720" spans="1:1" x14ac:dyDescent="0.25">
      <c r="A5720" s="2" t="str">
        <f>IF(A5719&gt;=2^I$9,"",A5719+1)</f>
        <v/>
      </c>
    </row>
    <row r="5721" spans="1:1" x14ac:dyDescent="0.25">
      <c r="A5721" s="2" t="str">
        <f>IF(A5720&gt;=2^I$9,"",A5720+1)</f>
        <v/>
      </c>
    </row>
    <row r="5722" spans="1:1" x14ac:dyDescent="0.25">
      <c r="A5722" s="2" t="str">
        <f>IF(A5721&gt;=2^I$9,"",A5721+1)</f>
        <v/>
      </c>
    </row>
    <row r="5723" spans="1:1" x14ac:dyDescent="0.25">
      <c r="A5723" s="2" t="str">
        <f>IF(A5722&gt;=2^I$9,"",A5722+1)</f>
        <v/>
      </c>
    </row>
    <row r="5724" spans="1:1" x14ac:dyDescent="0.25">
      <c r="A5724" s="2" t="str">
        <f>IF(A5723&gt;=2^I$9,"",A5723+1)</f>
        <v/>
      </c>
    </row>
    <row r="5725" spans="1:1" x14ac:dyDescent="0.25">
      <c r="A5725" s="2" t="str">
        <f>IF(A5724&gt;=2^I$9,"",A5724+1)</f>
        <v/>
      </c>
    </row>
    <row r="5726" spans="1:1" x14ac:dyDescent="0.25">
      <c r="A5726" s="2" t="str">
        <f>IF(A5725&gt;=2^I$9,"",A5725+1)</f>
        <v/>
      </c>
    </row>
    <row r="5727" spans="1:1" x14ac:dyDescent="0.25">
      <c r="A5727" s="2" t="str">
        <f>IF(A5726&gt;=2^I$9,"",A5726+1)</f>
        <v/>
      </c>
    </row>
    <row r="5728" spans="1:1" x14ac:dyDescent="0.25">
      <c r="A5728" s="2" t="str">
        <f>IF(A5727&gt;=2^I$9,"",A5727+1)</f>
        <v/>
      </c>
    </row>
    <row r="5729" spans="1:1" x14ac:dyDescent="0.25">
      <c r="A5729" s="2" t="str">
        <f>IF(A5728&gt;=2^I$9,"",A5728+1)</f>
        <v/>
      </c>
    </row>
    <row r="5730" spans="1:1" x14ac:dyDescent="0.25">
      <c r="A5730" s="2" t="str">
        <f>IF(A5729&gt;=2^I$9,"",A5729+1)</f>
        <v/>
      </c>
    </row>
    <row r="5731" spans="1:1" x14ac:dyDescent="0.25">
      <c r="A5731" s="2" t="str">
        <f>IF(A5730&gt;=2^I$9,"",A5730+1)</f>
        <v/>
      </c>
    </row>
    <row r="5732" spans="1:1" x14ac:dyDescent="0.25">
      <c r="A5732" s="2" t="str">
        <f>IF(A5731&gt;=2^I$9,"",A5731+1)</f>
        <v/>
      </c>
    </row>
    <row r="5733" spans="1:1" x14ac:dyDescent="0.25">
      <c r="A5733" s="2" t="str">
        <f>IF(A5732&gt;=2^I$9,"",A5732+1)</f>
        <v/>
      </c>
    </row>
    <row r="5734" spans="1:1" x14ac:dyDescent="0.25">
      <c r="A5734" s="2" t="str">
        <f>IF(A5733&gt;=2^I$9,"",A5733+1)</f>
        <v/>
      </c>
    </row>
    <row r="5735" spans="1:1" x14ac:dyDescent="0.25">
      <c r="A5735" s="2" t="str">
        <f>IF(A5734&gt;=2^I$9,"",A5734+1)</f>
        <v/>
      </c>
    </row>
    <row r="5736" spans="1:1" x14ac:dyDescent="0.25">
      <c r="A5736" s="2" t="str">
        <f>IF(A5735&gt;=2^I$9,"",A5735+1)</f>
        <v/>
      </c>
    </row>
    <row r="5737" spans="1:1" x14ac:dyDescent="0.25">
      <c r="A5737" s="2" t="str">
        <f>IF(A5736&gt;=2^I$9,"",A5736+1)</f>
        <v/>
      </c>
    </row>
    <row r="5738" spans="1:1" x14ac:dyDescent="0.25">
      <c r="A5738" s="2" t="str">
        <f>IF(A5737&gt;=2^I$9,"",A5737+1)</f>
        <v/>
      </c>
    </row>
    <row r="5739" spans="1:1" x14ac:dyDescent="0.25">
      <c r="A5739" s="2" t="str">
        <f>IF(A5738&gt;=2^I$9,"",A5738+1)</f>
        <v/>
      </c>
    </row>
    <row r="5740" spans="1:1" x14ac:dyDescent="0.25">
      <c r="A5740" s="2" t="str">
        <f>IF(A5739&gt;=2^I$9,"",A5739+1)</f>
        <v/>
      </c>
    </row>
    <row r="5741" spans="1:1" x14ac:dyDescent="0.25">
      <c r="A5741" s="2" t="str">
        <f>IF(A5740&gt;=2^I$9,"",A5740+1)</f>
        <v/>
      </c>
    </row>
    <row r="5742" spans="1:1" x14ac:dyDescent="0.25">
      <c r="A5742" s="2" t="str">
        <f>IF(A5741&gt;=2^I$9,"",A5741+1)</f>
        <v/>
      </c>
    </row>
    <row r="5743" spans="1:1" x14ac:dyDescent="0.25">
      <c r="A5743" s="2" t="str">
        <f>IF(A5742&gt;=2^I$9,"",A5742+1)</f>
        <v/>
      </c>
    </row>
    <row r="5744" spans="1:1" x14ac:dyDescent="0.25">
      <c r="A5744" s="2" t="str">
        <f>IF(A5743&gt;=2^I$9,"",A5743+1)</f>
        <v/>
      </c>
    </row>
    <row r="5745" spans="1:1" x14ac:dyDescent="0.25">
      <c r="A5745" s="2" t="str">
        <f>IF(A5744&gt;=2^I$9,"",A5744+1)</f>
        <v/>
      </c>
    </row>
    <row r="5746" spans="1:1" x14ac:dyDescent="0.25">
      <c r="A5746" s="2" t="str">
        <f>IF(A5745&gt;=2^I$9,"",A5745+1)</f>
        <v/>
      </c>
    </row>
    <row r="5747" spans="1:1" x14ac:dyDescent="0.25">
      <c r="A5747" s="2" t="str">
        <f>IF(A5746&gt;=2^I$9,"",A5746+1)</f>
        <v/>
      </c>
    </row>
    <row r="5748" spans="1:1" x14ac:dyDescent="0.25">
      <c r="A5748" s="2" t="str">
        <f>IF(A5747&gt;=2^I$9,"",A5747+1)</f>
        <v/>
      </c>
    </row>
    <row r="5749" spans="1:1" x14ac:dyDescent="0.25">
      <c r="A5749" s="2" t="str">
        <f>IF(A5748&gt;=2^I$9,"",A5748+1)</f>
        <v/>
      </c>
    </row>
    <row r="5750" spans="1:1" x14ac:dyDescent="0.25">
      <c r="A5750" s="2" t="str">
        <f>IF(A5749&gt;=2^I$9,"",A5749+1)</f>
        <v/>
      </c>
    </row>
    <row r="5751" spans="1:1" x14ac:dyDescent="0.25">
      <c r="A5751" s="2" t="str">
        <f>IF(A5750&gt;=2^I$9,"",A5750+1)</f>
        <v/>
      </c>
    </row>
    <row r="5752" spans="1:1" x14ac:dyDescent="0.25">
      <c r="A5752" s="2" t="str">
        <f>IF(A5751&gt;=2^I$9,"",A5751+1)</f>
        <v/>
      </c>
    </row>
    <row r="5753" spans="1:1" x14ac:dyDescent="0.25">
      <c r="A5753" s="2" t="str">
        <f>IF(A5752&gt;=2^I$9,"",A5752+1)</f>
        <v/>
      </c>
    </row>
    <row r="5754" spans="1:1" x14ac:dyDescent="0.25">
      <c r="A5754" s="2" t="str">
        <f>IF(A5753&gt;=2^I$9,"",A5753+1)</f>
        <v/>
      </c>
    </row>
    <row r="5755" spans="1:1" x14ac:dyDescent="0.25">
      <c r="A5755" s="2" t="str">
        <f>IF(A5754&gt;=2^I$9,"",A5754+1)</f>
        <v/>
      </c>
    </row>
    <row r="5756" spans="1:1" x14ac:dyDescent="0.25">
      <c r="A5756" s="2" t="str">
        <f>IF(A5755&gt;=2^I$9,"",A5755+1)</f>
        <v/>
      </c>
    </row>
    <row r="5757" spans="1:1" x14ac:dyDescent="0.25">
      <c r="A5757" s="2" t="str">
        <f>IF(A5756&gt;=2^I$9,"",A5756+1)</f>
        <v/>
      </c>
    </row>
    <row r="5758" spans="1:1" x14ac:dyDescent="0.25">
      <c r="A5758" s="2" t="str">
        <f>IF(A5757&gt;=2^I$9,"",A5757+1)</f>
        <v/>
      </c>
    </row>
    <row r="5759" spans="1:1" x14ac:dyDescent="0.25">
      <c r="A5759" s="2" t="str">
        <f>IF(A5758&gt;=2^I$9,"",A5758+1)</f>
        <v/>
      </c>
    </row>
    <row r="5760" spans="1:1" x14ac:dyDescent="0.25">
      <c r="A5760" s="2" t="str">
        <f>IF(A5759&gt;=2^I5766,"",A5759+1)</f>
        <v/>
      </c>
    </row>
    <row r="5761" spans="1:1" x14ac:dyDescent="0.25">
      <c r="A5761" s="2" t="str">
        <f>IF(A5760&gt;=2^I5767,"",A5760+1)</f>
        <v/>
      </c>
    </row>
    <row r="5762" spans="1:1" x14ac:dyDescent="0.25">
      <c r="A5762" s="2" t="str">
        <f>IF(A5761&gt;=2^I5768,"",A5761+1)</f>
        <v/>
      </c>
    </row>
    <row r="5763" spans="1:1" x14ac:dyDescent="0.25">
      <c r="A5763" s="2" t="str">
        <f>IF(A5762&gt;=2^I5769,"",A5762+1)</f>
        <v/>
      </c>
    </row>
    <row r="5764" spans="1:1" x14ac:dyDescent="0.25">
      <c r="A5764" s="2" t="str">
        <f>IF(A5763&gt;=2^I5770,"",A5763+1)</f>
        <v/>
      </c>
    </row>
    <row r="5765" spans="1:1" x14ac:dyDescent="0.25">
      <c r="A5765" s="2" t="str">
        <f>IF(A5764&gt;=2^I5771,"",A5764+1)</f>
        <v/>
      </c>
    </row>
    <row r="5766" spans="1:1" x14ac:dyDescent="0.25">
      <c r="A5766" s="2" t="str">
        <f>IF(A5765&gt;=2^I5772,"",A5765+1)</f>
        <v/>
      </c>
    </row>
    <row r="5767" spans="1:1" x14ac:dyDescent="0.25">
      <c r="A5767" s="2" t="str">
        <f>IF(A5766&gt;=2^I5773,"",A5766+1)</f>
        <v/>
      </c>
    </row>
    <row r="5768" spans="1:1" x14ac:dyDescent="0.25">
      <c r="A5768" s="2" t="str">
        <f>IF(A5767&gt;=2^I5774,"",A5767+1)</f>
        <v/>
      </c>
    </row>
    <row r="5769" spans="1:1" x14ac:dyDescent="0.25">
      <c r="A5769" s="2" t="str">
        <f>IF(A5768&gt;=2^I5775,"",A5768+1)</f>
        <v/>
      </c>
    </row>
    <row r="5770" spans="1:1" x14ac:dyDescent="0.25">
      <c r="A5770" s="2" t="str">
        <f>IF(A5769&gt;=2^I5776,"",A5769+1)</f>
        <v/>
      </c>
    </row>
    <row r="5771" spans="1:1" x14ac:dyDescent="0.25">
      <c r="A5771" s="2" t="str">
        <f>IF(A5770&gt;=2^I5777,"",A5770+1)</f>
        <v/>
      </c>
    </row>
    <row r="5772" spans="1:1" x14ac:dyDescent="0.25">
      <c r="A5772" s="2" t="str">
        <f>IF(A5771&gt;=2^I5778,"",A5771+1)</f>
        <v/>
      </c>
    </row>
    <row r="5773" spans="1:1" x14ac:dyDescent="0.25">
      <c r="A5773" s="2" t="str">
        <f>IF(A5772&gt;=2^I5779,"",A5772+1)</f>
        <v/>
      </c>
    </row>
    <row r="5774" spans="1:1" x14ac:dyDescent="0.25">
      <c r="A5774" s="2" t="str">
        <f>IF(A5773&gt;=2^I5780,"",A5773+1)</f>
        <v/>
      </c>
    </row>
    <row r="5775" spans="1:1" x14ac:dyDescent="0.25">
      <c r="A5775" s="2" t="str">
        <f>IF(A5774&gt;=2^I5781,"",A5774+1)</f>
        <v/>
      </c>
    </row>
    <row r="5776" spans="1:1" x14ac:dyDescent="0.25">
      <c r="A5776" s="2" t="str">
        <f>IF(A5775&gt;=2^I5782,"",A5775+1)</f>
        <v/>
      </c>
    </row>
    <row r="5777" spans="1:1" x14ac:dyDescent="0.25">
      <c r="A5777" s="2" t="str">
        <f>IF(A5776&gt;=2^I5783,"",A5776+1)</f>
        <v/>
      </c>
    </row>
    <row r="5778" spans="1:1" x14ac:dyDescent="0.25">
      <c r="A5778" s="2" t="str">
        <f>IF(A5777&gt;=2^I5784,"",A5777+1)</f>
        <v/>
      </c>
    </row>
    <row r="5779" spans="1:1" x14ac:dyDescent="0.25">
      <c r="A5779" s="2" t="str">
        <f>IF(A5778&gt;=2^I5785,"",A5778+1)</f>
        <v/>
      </c>
    </row>
    <row r="5780" spans="1:1" x14ac:dyDescent="0.25">
      <c r="A5780" s="2" t="str">
        <f>IF(A5779&gt;=2^I5786,"",A5779+1)</f>
        <v/>
      </c>
    </row>
    <row r="5781" spans="1:1" x14ac:dyDescent="0.25">
      <c r="A5781" s="2" t="str">
        <f>IF(A5780&gt;=2^I5787,"",A5780+1)</f>
        <v/>
      </c>
    </row>
    <row r="5782" spans="1:1" x14ac:dyDescent="0.25">
      <c r="A5782" s="2" t="str">
        <f>IF(A5781&gt;=2^I5788,"",A5781+1)</f>
        <v/>
      </c>
    </row>
    <row r="5783" spans="1:1" x14ac:dyDescent="0.25">
      <c r="A5783" s="2" t="str">
        <f>IF(A5782&gt;=2^I5789,"",A5782+1)</f>
        <v/>
      </c>
    </row>
    <row r="5784" spans="1:1" x14ac:dyDescent="0.25">
      <c r="A5784" s="2" t="str">
        <f>IF(A5783&gt;=2^I5790,"",A5783+1)</f>
        <v/>
      </c>
    </row>
    <row r="5785" spans="1:1" x14ac:dyDescent="0.25">
      <c r="A5785" s="2" t="str">
        <f>IF(A5784&gt;=2^I5791,"",A5784+1)</f>
        <v/>
      </c>
    </row>
    <row r="5786" spans="1:1" x14ac:dyDescent="0.25">
      <c r="A5786" s="2" t="str">
        <f>IF(A5785&gt;=2^I5792,"",A5785+1)</f>
        <v/>
      </c>
    </row>
    <row r="5787" spans="1:1" x14ac:dyDescent="0.25">
      <c r="A5787" s="2" t="str">
        <f>IF(A5786&gt;=2^I5793,"",A5786+1)</f>
        <v/>
      </c>
    </row>
    <row r="5788" spans="1:1" x14ac:dyDescent="0.25">
      <c r="A5788" s="2" t="str">
        <f>IF(A5787&gt;=2^I5794,"",A5787+1)</f>
        <v/>
      </c>
    </row>
    <row r="5789" spans="1:1" x14ac:dyDescent="0.25">
      <c r="A5789" s="2" t="str">
        <f>IF(A5788&gt;=2^I5795,"",A5788+1)</f>
        <v/>
      </c>
    </row>
    <row r="5790" spans="1:1" x14ac:dyDescent="0.25">
      <c r="A5790" s="2" t="str">
        <f>IF(A5789&gt;=2^I5796,"",A5789+1)</f>
        <v/>
      </c>
    </row>
    <row r="5791" spans="1:1" x14ac:dyDescent="0.25">
      <c r="A5791" s="2" t="str">
        <f>IF(A5790&gt;=2^I5797,"",A5790+1)</f>
        <v/>
      </c>
    </row>
    <row r="5792" spans="1:1" x14ac:dyDescent="0.25">
      <c r="A5792" s="2" t="str">
        <f>IF(A5791&gt;=2^I5798,"",A5791+1)</f>
        <v/>
      </c>
    </row>
    <row r="5793" spans="1:1" x14ac:dyDescent="0.25">
      <c r="A5793" s="2" t="str">
        <f>IF(A5792&gt;=2^I5799,"",A5792+1)</f>
        <v/>
      </c>
    </row>
    <row r="5794" spans="1:1" x14ac:dyDescent="0.25">
      <c r="A5794" s="2" t="str">
        <f>IF(A5793&gt;=2^I5800,"",A5793+1)</f>
        <v/>
      </c>
    </row>
    <row r="5795" spans="1:1" x14ac:dyDescent="0.25">
      <c r="A5795" s="2" t="str">
        <f>IF(A5794&gt;=2^I5801,"",A5794+1)</f>
        <v/>
      </c>
    </row>
    <row r="5796" spans="1:1" x14ac:dyDescent="0.25">
      <c r="A5796" s="2" t="str">
        <f>IF(A5795&gt;=2^I5802,"",A5795+1)</f>
        <v/>
      </c>
    </row>
    <row r="5797" spans="1:1" x14ac:dyDescent="0.25">
      <c r="A5797" s="2" t="str">
        <f>IF(A5796&gt;=2^I5803,"",A5796+1)</f>
        <v/>
      </c>
    </row>
    <row r="5798" spans="1:1" x14ac:dyDescent="0.25">
      <c r="A5798" s="2" t="str">
        <f>IF(A5797&gt;=2^I5804,"",A5797+1)</f>
        <v/>
      </c>
    </row>
    <row r="5799" spans="1:1" x14ac:dyDescent="0.25">
      <c r="A5799" s="2" t="str">
        <f>IF(A5798&gt;=2^I5805,"",A5798+1)</f>
        <v/>
      </c>
    </row>
    <row r="5800" spans="1:1" x14ac:dyDescent="0.25">
      <c r="A5800" s="2" t="str">
        <f>IF(A5799&gt;=2^I5806,"",A5799+1)</f>
        <v/>
      </c>
    </row>
    <row r="5801" spans="1:1" x14ac:dyDescent="0.25">
      <c r="A5801" s="2" t="str">
        <f>IF(A5800&gt;=2^I5807,"",A5800+1)</f>
        <v/>
      </c>
    </row>
    <row r="5802" spans="1:1" x14ac:dyDescent="0.25">
      <c r="A5802" s="2" t="str">
        <f>IF(A5801&gt;=2^I5808,"",A5801+1)</f>
        <v/>
      </c>
    </row>
    <row r="5803" spans="1:1" x14ac:dyDescent="0.25">
      <c r="A5803" s="2" t="str">
        <f>IF(A5802&gt;=2^I5809,"",A5802+1)</f>
        <v/>
      </c>
    </row>
    <row r="5804" spans="1:1" x14ac:dyDescent="0.25">
      <c r="A5804" s="2" t="str">
        <f>IF(A5803&gt;=2^I5810,"",A5803+1)</f>
        <v/>
      </c>
    </row>
    <row r="5805" spans="1:1" x14ac:dyDescent="0.25">
      <c r="A5805" s="2" t="str">
        <f>IF(A5804&gt;=2^I5811,"",A5804+1)</f>
        <v/>
      </c>
    </row>
    <row r="5806" spans="1:1" x14ac:dyDescent="0.25">
      <c r="A5806" s="2" t="str">
        <f>IF(A5805&gt;=2^I5812,"",A5805+1)</f>
        <v/>
      </c>
    </row>
    <row r="5807" spans="1:1" x14ac:dyDescent="0.25">
      <c r="A5807" s="2" t="str">
        <f>IF(A5806&gt;=2^I5813,"",A5806+1)</f>
        <v/>
      </c>
    </row>
    <row r="5808" spans="1:1" x14ac:dyDescent="0.25">
      <c r="A5808" s="2" t="str">
        <f>IF(A5807&gt;=2^I5814,"",A5807+1)</f>
        <v/>
      </c>
    </row>
    <row r="5809" spans="1:1" x14ac:dyDescent="0.25">
      <c r="A5809" s="2" t="str">
        <f>IF(A5808&gt;=2^I5815,"",A5808+1)</f>
        <v/>
      </c>
    </row>
    <row r="5810" spans="1:1" x14ac:dyDescent="0.25">
      <c r="A5810" s="2" t="str">
        <f>IF(A5809&gt;=2^I5816,"",A5809+1)</f>
        <v/>
      </c>
    </row>
    <row r="5811" spans="1:1" x14ac:dyDescent="0.25">
      <c r="A5811" s="2" t="str">
        <f>IF(A5810&gt;=2^I5817,"",A5810+1)</f>
        <v/>
      </c>
    </row>
    <row r="5812" spans="1:1" x14ac:dyDescent="0.25">
      <c r="A5812" s="2" t="str">
        <f>IF(A5811&gt;=2^I5818,"",A5811+1)</f>
        <v/>
      </c>
    </row>
    <row r="5813" spans="1:1" x14ac:dyDescent="0.25">
      <c r="A5813" s="2" t="str">
        <f>IF(A5812&gt;=2^I5819,"",A5812+1)</f>
        <v/>
      </c>
    </row>
    <row r="5814" spans="1:1" x14ac:dyDescent="0.25">
      <c r="A5814" s="2" t="str">
        <f>IF(A5813&gt;=2^I5820,"",A5813+1)</f>
        <v/>
      </c>
    </row>
    <row r="5815" spans="1:1" x14ac:dyDescent="0.25">
      <c r="A5815" s="2" t="str">
        <f>IF(A5814&gt;=2^I5821,"",A5814+1)</f>
        <v/>
      </c>
    </row>
    <row r="5816" spans="1:1" x14ac:dyDescent="0.25">
      <c r="A5816" s="2" t="str">
        <f>IF(A5815&gt;=2^I5822,"",A5815+1)</f>
        <v/>
      </c>
    </row>
    <row r="5817" spans="1:1" x14ac:dyDescent="0.25">
      <c r="A5817" s="2" t="str">
        <f>IF(A5816&gt;=2^I5823,"",A5816+1)</f>
        <v/>
      </c>
    </row>
    <row r="5818" spans="1:1" x14ac:dyDescent="0.25">
      <c r="A5818" s="2" t="str">
        <f>IF(A5817&gt;=2^I5824,"",A5817+1)</f>
        <v/>
      </c>
    </row>
    <row r="5819" spans="1:1" x14ac:dyDescent="0.25">
      <c r="A5819" s="2" t="str">
        <f>IF(A5818&gt;=2^I5825,"",A5818+1)</f>
        <v/>
      </c>
    </row>
    <row r="5820" spans="1:1" x14ac:dyDescent="0.25">
      <c r="A5820" s="2" t="str">
        <f>IF(A5819&gt;=2^I5826,"",A5819+1)</f>
        <v/>
      </c>
    </row>
    <row r="5821" spans="1:1" x14ac:dyDescent="0.25">
      <c r="A5821" s="2" t="str">
        <f>IF(A5820&gt;=2^I5827,"",A5820+1)</f>
        <v/>
      </c>
    </row>
    <row r="5822" spans="1:1" x14ac:dyDescent="0.25">
      <c r="A5822" s="2" t="str">
        <f>IF(A5821&gt;=2^I5828,"",A5821+1)</f>
        <v/>
      </c>
    </row>
    <row r="5823" spans="1:1" x14ac:dyDescent="0.25">
      <c r="A5823" s="2" t="str">
        <f>IF(A5822&gt;=2^I5829,"",A5822+1)</f>
        <v/>
      </c>
    </row>
    <row r="5824" spans="1:1" x14ac:dyDescent="0.25">
      <c r="A5824" s="2" t="str">
        <f>IF(A5823&gt;=2^I5830,"",A5823+1)</f>
        <v/>
      </c>
    </row>
    <row r="5825" spans="1:1" x14ac:dyDescent="0.25">
      <c r="A5825" s="2" t="str">
        <f>IF(A5824&gt;=2^I5831,"",A5824+1)</f>
        <v/>
      </c>
    </row>
    <row r="5826" spans="1:1" x14ac:dyDescent="0.25">
      <c r="A5826" s="2" t="str">
        <f>IF(A5825&gt;=2^I5832,"",A5825+1)</f>
        <v/>
      </c>
    </row>
    <row r="5827" spans="1:1" x14ac:dyDescent="0.25">
      <c r="A5827" s="2" t="str">
        <f>IF(A5826&gt;=2^I5833,"",A5826+1)</f>
        <v/>
      </c>
    </row>
    <row r="5828" spans="1:1" x14ac:dyDescent="0.25">
      <c r="A5828" s="2" t="str">
        <f>IF(A5827&gt;=2^I5834,"",A5827+1)</f>
        <v/>
      </c>
    </row>
    <row r="5829" spans="1:1" x14ac:dyDescent="0.25">
      <c r="A5829" s="2" t="str">
        <f>IF(A5828&gt;=2^I5835,"",A5828+1)</f>
        <v/>
      </c>
    </row>
    <row r="5830" spans="1:1" x14ac:dyDescent="0.25">
      <c r="A5830" s="2" t="str">
        <f>IF(A5829&gt;=2^I5836,"",A5829+1)</f>
        <v/>
      </c>
    </row>
    <row r="5831" spans="1:1" x14ac:dyDescent="0.25">
      <c r="A5831" s="2" t="str">
        <f>IF(A5830&gt;=2^I5837,"",A5830+1)</f>
        <v/>
      </c>
    </row>
    <row r="5832" spans="1:1" x14ac:dyDescent="0.25">
      <c r="A5832" s="2" t="str">
        <f>IF(A5831&gt;=2^I5838,"",A5831+1)</f>
        <v/>
      </c>
    </row>
    <row r="5833" spans="1:1" x14ac:dyDescent="0.25">
      <c r="A5833" s="2" t="str">
        <f>IF(A5832&gt;=2^I5839,"",A5832+1)</f>
        <v/>
      </c>
    </row>
    <row r="5834" spans="1:1" x14ac:dyDescent="0.25">
      <c r="A5834" s="2" t="str">
        <f>IF(A5833&gt;=2^I5840,"",A5833+1)</f>
        <v/>
      </c>
    </row>
    <row r="5835" spans="1:1" x14ac:dyDescent="0.25">
      <c r="A5835" s="2" t="str">
        <f>IF(A5834&gt;=2^I5841,"",A5834+1)</f>
        <v/>
      </c>
    </row>
    <row r="5836" spans="1:1" x14ac:dyDescent="0.25">
      <c r="A5836" s="2" t="str">
        <f>IF(A5835&gt;=2^I5842,"",A5835+1)</f>
        <v/>
      </c>
    </row>
    <row r="5837" spans="1:1" x14ac:dyDescent="0.25">
      <c r="A5837" s="2" t="str">
        <f>IF(A5836&gt;=2^I5843,"",A5836+1)</f>
        <v/>
      </c>
    </row>
    <row r="5838" spans="1:1" x14ac:dyDescent="0.25">
      <c r="A5838" s="2" t="str">
        <f>IF(A5837&gt;=2^I5844,"",A5837+1)</f>
        <v/>
      </c>
    </row>
    <row r="5839" spans="1:1" x14ac:dyDescent="0.25">
      <c r="A5839" s="2" t="str">
        <f>IF(A5838&gt;=2^I5845,"",A5838+1)</f>
        <v/>
      </c>
    </row>
    <row r="5840" spans="1:1" x14ac:dyDescent="0.25">
      <c r="A5840" s="2" t="str">
        <f>IF(A5839&gt;=2^I5846,"",A5839+1)</f>
        <v/>
      </c>
    </row>
    <row r="5841" spans="1:1" x14ac:dyDescent="0.25">
      <c r="A5841" s="2" t="str">
        <f>IF(A5840&gt;=2^I5847,"",A5840+1)</f>
        <v/>
      </c>
    </row>
    <row r="5842" spans="1:1" x14ac:dyDescent="0.25">
      <c r="A5842" s="2" t="str">
        <f>IF(A5841&gt;=2^I5848,"",A5841+1)</f>
        <v/>
      </c>
    </row>
    <row r="5843" spans="1:1" x14ac:dyDescent="0.25">
      <c r="A5843" s="2" t="str">
        <f>IF(A5842&gt;=2^I5849,"",A5842+1)</f>
        <v/>
      </c>
    </row>
    <row r="5844" spans="1:1" x14ac:dyDescent="0.25">
      <c r="A5844" s="2" t="str">
        <f>IF(A5843&gt;=2^I5850,"",A5843+1)</f>
        <v/>
      </c>
    </row>
    <row r="5845" spans="1:1" x14ac:dyDescent="0.25">
      <c r="A5845" s="2" t="str">
        <f>IF(A5844&gt;=2^I5851,"",A5844+1)</f>
        <v/>
      </c>
    </row>
    <row r="5846" spans="1:1" x14ac:dyDescent="0.25">
      <c r="A5846" s="2" t="str">
        <f>IF(A5845&gt;=2^I5852,"",A5845+1)</f>
        <v/>
      </c>
    </row>
    <row r="5847" spans="1:1" x14ac:dyDescent="0.25">
      <c r="A5847" s="2" t="str">
        <f>IF(A5846&gt;=2^I5853,"",A5846+1)</f>
        <v/>
      </c>
    </row>
    <row r="5848" spans="1:1" x14ac:dyDescent="0.25">
      <c r="A5848" s="2" t="str">
        <f>IF(A5847&gt;=2^I5854,"",A5847+1)</f>
        <v/>
      </c>
    </row>
    <row r="5849" spans="1:1" x14ac:dyDescent="0.25">
      <c r="A5849" s="2" t="str">
        <f>IF(A5848&gt;=2^I5855,"",A5848+1)</f>
        <v/>
      </c>
    </row>
    <row r="5850" spans="1:1" x14ac:dyDescent="0.25">
      <c r="A5850" s="2" t="str">
        <f>IF(A5849&gt;=2^I5856,"",A5849+1)</f>
        <v/>
      </c>
    </row>
    <row r="5851" spans="1:1" x14ac:dyDescent="0.25">
      <c r="A5851" s="2" t="str">
        <f>IF(A5850&gt;=2^I5857,"",A5850+1)</f>
        <v/>
      </c>
    </row>
    <row r="5852" spans="1:1" x14ac:dyDescent="0.25">
      <c r="A5852" s="2" t="str">
        <f>IF(A5851&gt;=2^I5858,"",A5851+1)</f>
        <v/>
      </c>
    </row>
    <row r="5853" spans="1:1" x14ac:dyDescent="0.25">
      <c r="A5853" s="2" t="str">
        <f>IF(A5852&gt;=2^I5859,"",A5852+1)</f>
        <v/>
      </c>
    </row>
    <row r="5854" spans="1:1" x14ac:dyDescent="0.25">
      <c r="A5854" s="2" t="str">
        <f>IF(A5853&gt;=2^I5860,"",A5853+1)</f>
        <v/>
      </c>
    </row>
    <row r="5855" spans="1:1" x14ac:dyDescent="0.25">
      <c r="A5855" s="2" t="str">
        <f>IF(A5854&gt;=2^I5861,"",A5854+1)</f>
        <v/>
      </c>
    </row>
    <row r="5856" spans="1:1" x14ac:dyDescent="0.25">
      <c r="A5856" s="2" t="str">
        <f>IF(A5855&gt;=2^I5862,"",A5855+1)</f>
        <v/>
      </c>
    </row>
    <row r="5857" spans="1:1" x14ac:dyDescent="0.25">
      <c r="A5857" s="2" t="str">
        <f>IF(A5856&gt;=2^I5863,"",A5856+1)</f>
        <v/>
      </c>
    </row>
    <row r="5858" spans="1:1" x14ac:dyDescent="0.25">
      <c r="A5858" s="2" t="str">
        <f>IF(A5857&gt;=2^I5864,"",A5857+1)</f>
        <v/>
      </c>
    </row>
    <row r="5859" spans="1:1" x14ac:dyDescent="0.25">
      <c r="A5859" s="2" t="str">
        <f>IF(A5858&gt;=2^I5865,"",A5858+1)</f>
        <v/>
      </c>
    </row>
    <row r="5860" spans="1:1" x14ac:dyDescent="0.25">
      <c r="A5860" s="2" t="str">
        <f>IF(A5859&gt;=2^I5866,"",A5859+1)</f>
        <v/>
      </c>
    </row>
    <row r="5861" spans="1:1" x14ac:dyDescent="0.25">
      <c r="A5861" s="2" t="str">
        <f>IF(A5860&gt;=2^I5867,"",A5860+1)</f>
        <v/>
      </c>
    </row>
    <row r="5862" spans="1:1" x14ac:dyDescent="0.25">
      <c r="A5862" s="2" t="str">
        <f>IF(A5861&gt;=2^I5868,"",A5861+1)</f>
        <v/>
      </c>
    </row>
    <row r="5863" spans="1:1" x14ac:dyDescent="0.25">
      <c r="A5863" s="2" t="str">
        <f>IF(A5862&gt;=2^I5869,"",A5862+1)</f>
        <v/>
      </c>
    </row>
    <row r="5864" spans="1:1" x14ac:dyDescent="0.25">
      <c r="A5864" s="2" t="str">
        <f>IF(A5863&gt;=2^I5870,"",A5863+1)</f>
        <v/>
      </c>
    </row>
    <row r="5865" spans="1:1" x14ac:dyDescent="0.25">
      <c r="A5865" s="2" t="str">
        <f>IF(A5864&gt;=2^I5871,"",A5864+1)</f>
        <v/>
      </c>
    </row>
    <row r="5866" spans="1:1" x14ac:dyDescent="0.25">
      <c r="A5866" s="2" t="str">
        <f>IF(A5865&gt;=2^I5872,"",A5865+1)</f>
        <v/>
      </c>
    </row>
    <row r="5867" spans="1:1" x14ac:dyDescent="0.25">
      <c r="A5867" s="2" t="str">
        <f>IF(A5866&gt;=2^I5873,"",A5866+1)</f>
        <v/>
      </c>
    </row>
    <row r="5868" spans="1:1" x14ac:dyDescent="0.25">
      <c r="A5868" s="2" t="str">
        <f>IF(A5867&gt;=2^I5874,"",A5867+1)</f>
        <v/>
      </c>
    </row>
    <row r="5869" spans="1:1" x14ac:dyDescent="0.25">
      <c r="A5869" s="2" t="str">
        <f>IF(A5868&gt;=2^I5875,"",A5868+1)</f>
        <v/>
      </c>
    </row>
    <row r="5870" spans="1:1" x14ac:dyDescent="0.25">
      <c r="A5870" s="2" t="str">
        <f>IF(A5869&gt;=2^I5876,"",A5869+1)</f>
        <v/>
      </c>
    </row>
    <row r="5871" spans="1:1" x14ac:dyDescent="0.25">
      <c r="A5871" s="2" t="str">
        <f>IF(A5870&gt;=2^I5877,"",A5870+1)</f>
        <v/>
      </c>
    </row>
    <row r="5872" spans="1:1" x14ac:dyDescent="0.25">
      <c r="A5872" s="2" t="str">
        <f>IF(A5871&gt;=2^I5878,"",A5871+1)</f>
        <v/>
      </c>
    </row>
    <row r="5873" spans="1:1" x14ac:dyDescent="0.25">
      <c r="A5873" s="2" t="str">
        <f>IF(A5872&gt;=2^I5879,"",A5872+1)</f>
        <v/>
      </c>
    </row>
    <row r="5874" spans="1:1" x14ac:dyDescent="0.25">
      <c r="A5874" s="2" t="str">
        <f>IF(A5873&gt;=2^I5880,"",A5873+1)</f>
        <v/>
      </c>
    </row>
    <row r="5875" spans="1:1" x14ac:dyDescent="0.25">
      <c r="A5875" s="2" t="str">
        <f>IF(A5874&gt;=2^I5881,"",A5874+1)</f>
        <v/>
      </c>
    </row>
    <row r="5876" spans="1:1" x14ac:dyDescent="0.25">
      <c r="A5876" s="2" t="str">
        <f>IF(A5875&gt;=2^I5882,"",A5875+1)</f>
        <v/>
      </c>
    </row>
    <row r="5877" spans="1:1" x14ac:dyDescent="0.25">
      <c r="A5877" s="2" t="str">
        <f>IF(A5876&gt;=2^I5883,"",A5876+1)</f>
        <v/>
      </c>
    </row>
    <row r="5878" spans="1:1" x14ac:dyDescent="0.25">
      <c r="A5878" s="2" t="str">
        <f>IF(A5877&gt;=2^I5884,"",A5877+1)</f>
        <v/>
      </c>
    </row>
    <row r="5879" spans="1:1" x14ac:dyDescent="0.25">
      <c r="A5879" s="2" t="str">
        <f>IF(A5878&gt;=2^I5885,"",A5878+1)</f>
        <v/>
      </c>
    </row>
    <row r="5880" spans="1:1" x14ac:dyDescent="0.25">
      <c r="A5880" s="2" t="str">
        <f>IF(A5879&gt;=2^I5886,"",A5879+1)</f>
        <v/>
      </c>
    </row>
    <row r="5881" spans="1:1" x14ac:dyDescent="0.25">
      <c r="A5881" s="2" t="str">
        <f>IF(A5880&gt;=2^I5887,"",A5880+1)</f>
        <v/>
      </c>
    </row>
    <row r="5882" spans="1:1" x14ac:dyDescent="0.25">
      <c r="A5882" s="2" t="str">
        <f>IF(A5881&gt;=2^I5888,"",A5881+1)</f>
        <v/>
      </c>
    </row>
    <row r="5883" spans="1:1" x14ac:dyDescent="0.25">
      <c r="A5883" s="2" t="str">
        <f>IF(A5882&gt;=2^I5889,"",A5882+1)</f>
        <v/>
      </c>
    </row>
    <row r="5884" spans="1:1" x14ac:dyDescent="0.25">
      <c r="A5884" s="2" t="str">
        <f>IF(A5883&gt;=2^I5890,"",A5883+1)</f>
        <v/>
      </c>
    </row>
    <row r="5885" spans="1:1" x14ac:dyDescent="0.25">
      <c r="A5885" s="2" t="str">
        <f>IF(A5884&gt;=2^I5891,"",A5884+1)</f>
        <v/>
      </c>
    </row>
    <row r="5886" spans="1:1" x14ac:dyDescent="0.25">
      <c r="A5886" s="2" t="str">
        <f>IF(A5885&gt;=2^I5892,"",A5885+1)</f>
        <v/>
      </c>
    </row>
    <row r="5887" spans="1:1" x14ac:dyDescent="0.25">
      <c r="A5887" s="2" t="str">
        <f>IF(A5886&gt;=2^I5893,"",A5886+1)</f>
        <v/>
      </c>
    </row>
    <row r="5888" spans="1:1" x14ac:dyDescent="0.25">
      <c r="A5888" s="2" t="str">
        <f>IF(A5887&gt;=2^I5894,"",A5887+1)</f>
        <v/>
      </c>
    </row>
    <row r="5889" spans="1:1" x14ac:dyDescent="0.25">
      <c r="A5889" s="2" t="str">
        <f>IF(A5888&gt;=2^I5895,"",A5888+1)</f>
        <v/>
      </c>
    </row>
    <row r="5890" spans="1:1" x14ac:dyDescent="0.25">
      <c r="A5890" s="2" t="str">
        <f>IF(A5889&gt;=2^I5896,"",A5889+1)</f>
        <v/>
      </c>
    </row>
    <row r="5891" spans="1:1" x14ac:dyDescent="0.25">
      <c r="A5891" s="2" t="str">
        <f>IF(A5890&gt;=2^I5897,"",A5890+1)</f>
        <v/>
      </c>
    </row>
    <row r="5892" spans="1:1" x14ac:dyDescent="0.25">
      <c r="A5892" s="2" t="str">
        <f>IF(A5891&gt;=2^I5898,"",A5891+1)</f>
        <v/>
      </c>
    </row>
    <row r="5893" spans="1:1" x14ac:dyDescent="0.25">
      <c r="A5893" s="2" t="str">
        <f>IF(A5892&gt;=2^I5899,"",A5892+1)</f>
        <v/>
      </c>
    </row>
    <row r="5894" spans="1:1" x14ac:dyDescent="0.25">
      <c r="A5894" s="2" t="str">
        <f>IF(A5893&gt;=2^I5900,"",A5893+1)</f>
        <v/>
      </c>
    </row>
    <row r="5895" spans="1:1" x14ac:dyDescent="0.25">
      <c r="A5895" s="2" t="str">
        <f>IF(A5894&gt;=2^I5901,"",A5894+1)</f>
        <v/>
      </c>
    </row>
    <row r="5896" spans="1:1" x14ac:dyDescent="0.25">
      <c r="A5896" s="2" t="str">
        <f>IF(A5895&gt;=2^I5902,"",A5895+1)</f>
        <v/>
      </c>
    </row>
    <row r="5897" spans="1:1" x14ac:dyDescent="0.25">
      <c r="A5897" s="2" t="str">
        <f>IF(A5896&gt;=2^I5903,"",A5896+1)</f>
        <v/>
      </c>
    </row>
    <row r="5898" spans="1:1" x14ac:dyDescent="0.25">
      <c r="A5898" s="2" t="str">
        <f>IF(A5897&gt;=2^I5904,"",A5897+1)</f>
        <v/>
      </c>
    </row>
    <row r="5899" spans="1:1" x14ac:dyDescent="0.25">
      <c r="A5899" s="2" t="str">
        <f>IF(A5898&gt;=2^I5905,"",A5898+1)</f>
        <v/>
      </c>
    </row>
    <row r="5900" spans="1:1" x14ac:dyDescent="0.25">
      <c r="A5900" s="2" t="str">
        <f>IF(A5899&gt;=2^I5906,"",A5899+1)</f>
        <v/>
      </c>
    </row>
    <row r="5901" spans="1:1" x14ac:dyDescent="0.25">
      <c r="A5901" s="2" t="str">
        <f>IF(A5900&gt;=2^I5907,"",A5900+1)</f>
        <v/>
      </c>
    </row>
    <row r="5902" spans="1:1" x14ac:dyDescent="0.25">
      <c r="A5902" s="2" t="str">
        <f>IF(A5901&gt;=2^I5908,"",A5901+1)</f>
        <v/>
      </c>
    </row>
    <row r="5903" spans="1:1" x14ac:dyDescent="0.25">
      <c r="A5903" s="2" t="str">
        <f>IF(A5902&gt;=2^I5909,"",A5902+1)</f>
        <v/>
      </c>
    </row>
    <row r="5904" spans="1:1" x14ac:dyDescent="0.25">
      <c r="A5904" s="2" t="str">
        <f>IF(A5903&gt;=2^I5910,"",A5903+1)</f>
        <v/>
      </c>
    </row>
    <row r="5905" spans="1:1" x14ac:dyDescent="0.25">
      <c r="A5905" s="2" t="str">
        <f>IF(A5904&gt;=2^I5911,"",A5904+1)</f>
        <v/>
      </c>
    </row>
    <row r="5906" spans="1:1" x14ac:dyDescent="0.25">
      <c r="A5906" s="2" t="str">
        <f>IF(A5905&gt;=2^I5912,"",A5905+1)</f>
        <v/>
      </c>
    </row>
    <row r="5907" spans="1:1" x14ac:dyDescent="0.25">
      <c r="A5907" s="2" t="str">
        <f>IF(A5906&gt;=2^I5913,"",A5906+1)</f>
        <v/>
      </c>
    </row>
    <row r="5908" spans="1:1" x14ac:dyDescent="0.25">
      <c r="A5908" s="2" t="str">
        <f>IF(A5907&gt;=2^I5914,"",A5907+1)</f>
        <v/>
      </c>
    </row>
    <row r="5909" spans="1:1" x14ac:dyDescent="0.25">
      <c r="A5909" s="2" t="str">
        <f>IF(A5908&gt;=2^I5915,"",A5908+1)</f>
        <v/>
      </c>
    </row>
    <row r="5910" spans="1:1" x14ac:dyDescent="0.25">
      <c r="A5910" s="2" t="str">
        <f>IF(A5909&gt;=2^I5916,"",A5909+1)</f>
        <v/>
      </c>
    </row>
    <row r="5911" spans="1:1" x14ac:dyDescent="0.25">
      <c r="A5911" s="2" t="str">
        <f>IF(A5910&gt;=2^I5917,"",A5910+1)</f>
        <v/>
      </c>
    </row>
    <row r="5912" spans="1:1" x14ac:dyDescent="0.25">
      <c r="A5912" s="2" t="str">
        <f>IF(A5911&gt;=2^I5918,"",A5911+1)</f>
        <v/>
      </c>
    </row>
    <row r="5913" spans="1:1" x14ac:dyDescent="0.25">
      <c r="A5913" s="2" t="str">
        <f>IF(A5912&gt;=2^I5919,"",A5912+1)</f>
        <v/>
      </c>
    </row>
    <row r="5914" spans="1:1" x14ac:dyDescent="0.25">
      <c r="A5914" s="2" t="str">
        <f>IF(A5913&gt;=2^I5920,"",A5913+1)</f>
        <v/>
      </c>
    </row>
    <row r="5915" spans="1:1" x14ac:dyDescent="0.25">
      <c r="A5915" s="2" t="str">
        <f>IF(A5914&gt;=2^I5921,"",A5914+1)</f>
        <v/>
      </c>
    </row>
    <row r="5916" spans="1:1" x14ac:dyDescent="0.25">
      <c r="A5916" s="2" t="str">
        <f>IF(A5915&gt;=2^I5922,"",A5915+1)</f>
        <v/>
      </c>
    </row>
    <row r="5917" spans="1:1" x14ac:dyDescent="0.25">
      <c r="A5917" s="2" t="str">
        <f>IF(A5916&gt;=2^I5923,"",A5916+1)</f>
        <v/>
      </c>
    </row>
    <row r="5918" spans="1:1" x14ac:dyDescent="0.25">
      <c r="A5918" s="2" t="str">
        <f>IF(A5917&gt;=2^I5924,"",A5917+1)</f>
        <v/>
      </c>
    </row>
    <row r="5919" spans="1:1" x14ac:dyDescent="0.25">
      <c r="A5919" s="2" t="str">
        <f>IF(A5918&gt;=2^I5925,"",A5918+1)</f>
        <v/>
      </c>
    </row>
    <row r="5920" spans="1:1" x14ac:dyDescent="0.25">
      <c r="A5920" s="2" t="str">
        <f>IF(A5919&gt;=2^I5926,"",A5919+1)</f>
        <v/>
      </c>
    </row>
    <row r="5921" spans="1:1" x14ac:dyDescent="0.25">
      <c r="A5921" s="2" t="str">
        <f>IF(A5920&gt;=2^I5927,"",A5920+1)</f>
        <v/>
      </c>
    </row>
    <row r="5922" spans="1:1" x14ac:dyDescent="0.25">
      <c r="A5922" s="2" t="str">
        <f>IF(A5921&gt;=2^I5928,"",A5921+1)</f>
        <v/>
      </c>
    </row>
    <row r="5923" spans="1:1" x14ac:dyDescent="0.25">
      <c r="A5923" s="2" t="str">
        <f>IF(A5922&gt;=2^I5929,"",A5922+1)</f>
        <v/>
      </c>
    </row>
    <row r="5924" spans="1:1" x14ac:dyDescent="0.25">
      <c r="A5924" s="2" t="str">
        <f>IF(A5923&gt;=2^I5930,"",A5923+1)</f>
        <v/>
      </c>
    </row>
    <row r="5925" spans="1:1" x14ac:dyDescent="0.25">
      <c r="A5925" s="2" t="str">
        <f>IF(A5924&gt;=2^I5931,"",A5924+1)</f>
        <v/>
      </c>
    </row>
    <row r="5926" spans="1:1" x14ac:dyDescent="0.25">
      <c r="A5926" s="2" t="str">
        <f>IF(A5925&gt;=2^I5932,"",A5925+1)</f>
        <v/>
      </c>
    </row>
    <row r="5927" spans="1:1" x14ac:dyDescent="0.25">
      <c r="A5927" s="2" t="str">
        <f>IF(A5926&gt;=2^I5933,"",A5926+1)</f>
        <v/>
      </c>
    </row>
    <row r="5928" spans="1:1" x14ac:dyDescent="0.25">
      <c r="A5928" s="2" t="str">
        <f>IF(A5927&gt;=2^I5934,"",A5927+1)</f>
        <v/>
      </c>
    </row>
    <row r="5929" spans="1:1" x14ac:dyDescent="0.25">
      <c r="A5929" s="2" t="str">
        <f>IF(A5928&gt;=2^I5935,"",A5928+1)</f>
        <v/>
      </c>
    </row>
    <row r="5930" spans="1:1" x14ac:dyDescent="0.25">
      <c r="A5930" s="2" t="str">
        <f>IF(A5929&gt;=2^I5936,"",A5929+1)</f>
        <v/>
      </c>
    </row>
    <row r="5931" spans="1:1" x14ac:dyDescent="0.25">
      <c r="A5931" s="2" t="str">
        <f>IF(A5930&gt;=2^I5937,"",A5930+1)</f>
        <v/>
      </c>
    </row>
    <row r="5932" spans="1:1" x14ac:dyDescent="0.25">
      <c r="A5932" s="2" t="str">
        <f>IF(A5931&gt;=2^I5938,"",A5931+1)</f>
        <v/>
      </c>
    </row>
    <row r="5933" spans="1:1" x14ac:dyDescent="0.25">
      <c r="A5933" s="2" t="str">
        <f>IF(A5932&gt;=2^I5939,"",A5932+1)</f>
        <v/>
      </c>
    </row>
    <row r="5934" spans="1:1" x14ac:dyDescent="0.25">
      <c r="A5934" s="2" t="str">
        <f>IF(A5933&gt;=2^I5940,"",A5933+1)</f>
        <v/>
      </c>
    </row>
    <row r="5935" spans="1:1" x14ac:dyDescent="0.25">
      <c r="A5935" s="2" t="str">
        <f>IF(A5934&gt;=2^I5941,"",A5934+1)</f>
        <v/>
      </c>
    </row>
    <row r="5936" spans="1:1" x14ac:dyDescent="0.25">
      <c r="A5936" s="2" t="str">
        <f>IF(A5935&gt;=2^I5942,"",A5935+1)</f>
        <v/>
      </c>
    </row>
    <row r="5937" spans="1:1" x14ac:dyDescent="0.25">
      <c r="A5937" s="2" t="str">
        <f>IF(A5936&gt;=2^I5943,"",A5936+1)</f>
        <v/>
      </c>
    </row>
    <row r="5938" spans="1:1" x14ac:dyDescent="0.25">
      <c r="A5938" s="2" t="str">
        <f>IF(A5937&gt;=2^I5944,"",A5937+1)</f>
        <v/>
      </c>
    </row>
    <row r="5939" spans="1:1" x14ac:dyDescent="0.25">
      <c r="A5939" s="2" t="str">
        <f>IF(A5938&gt;=2^I5945,"",A5938+1)</f>
        <v/>
      </c>
    </row>
    <row r="5940" spans="1:1" x14ac:dyDescent="0.25">
      <c r="A5940" s="2" t="str">
        <f>IF(A5939&gt;=2^I5946,"",A5939+1)</f>
        <v/>
      </c>
    </row>
    <row r="5941" spans="1:1" x14ac:dyDescent="0.25">
      <c r="A5941" s="2" t="str">
        <f>IF(A5940&gt;=2^I5947,"",A5940+1)</f>
        <v/>
      </c>
    </row>
    <row r="5942" spans="1:1" x14ac:dyDescent="0.25">
      <c r="A5942" s="2" t="str">
        <f>IF(A5941&gt;=2^I5948,"",A5941+1)</f>
        <v/>
      </c>
    </row>
    <row r="5943" spans="1:1" x14ac:dyDescent="0.25">
      <c r="A5943" s="2" t="str">
        <f>IF(A5942&gt;=2^I5949,"",A5942+1)</f>
        <v/>
      </c>
    </row>
    <row r="5944" spans="1:1" x14ac:dyDescent="0.25">
      <c r="A5944" s="2" t="str">
        <f>IF(A5943&gt;=2^I5950,"",A5943+1)</f>
        <v/>
      </c>
    </row>
    <row r="5945" spans="1:1" x14ac:dyDescent="0.25">
      <c r="A5945" s="2" t="str">
        <f>IF(A5944&gt;=2^I5951,"",A5944+1)</f>
        <v/>
      </c>
    </row>
    <row r="5946" spans="1:1" x14ac:dyDescent="0.25">
      <c r="A5946" s="2" t="str">
        <f>IF(A5945&gt;=2^I5952,"",A5945+1)</f>
        <v/>
      </c>
    </row>
    <row r="5947" spans="1:1" x14ac:dyDescent="0.25">
      <c r="A5947" s="2" t="str">
        <f>IF(A5946&gt;=2^I5953,"",A5946+1)</f>
        <v/>
      </c>
    </row>
    <row r="5948" spans="1:1" x14ac:dyDescent="0.25">
      <c r="A5948" s="2" t="str">
        <f>IF(A5947&gt;=2^I5954,"",A5947+1)</f>
        <v/>
      </c>
    </row>
    <row r="5949" spans="1:1" x14ac:dyDescent="0.25">
      <c r="A5949" s="2" t="str">
        <f>IF(A5948&gt;=2^I5955,"",A5948+1)</f>
        <v/>
      </c>
    </row>
    <row r="5950" spans="1:1" x14ac:dyDescent="0.25">
      <c r="A5950" s="2" t="str">
        <f>IF(A5949&gt;=2^I5956,"",A5949+1)</f>
        <v/>
      </c>
    </row>
    <row r="5951" spans="1:1" x14ac:dyDescent="0.25">
      <c r="A5951" s="2" t="str">
        <f>IF(A5950&gt;=2^I5957,"",A5950+1)</f>
        <v/>
      </c>
    </row>
    <row r="5952" spans="1:1" x14ac:dyDescent="0.25">
      <c r="A5952" s="2" t="str">
        <f>IF(A5951&gt;=2^I5958,"",A5951+1)</f>
        <v/>
      </c>
    </row>
    <row r="5953" spans="1:1" x14ac:dyDescent="0.25">
      <c r="A5953" s="2" t="str">
        <f>IF(A5952&gt;=2^I5959,"",A5952+1)</f>
        <v/>
      </c>
    </row>
    <row r="5954" spans="1:1" x14ac:dyDescent="0.25">
      <c r="A5954" s="2" t="str">
        <f>IF(A5953&gt;=2^I5960,"",A5953+1)</f>
        <v/>
      </c>
    </row>
    <row r="5955" spans="1:1" x14ac:dyDescent="0.25">
      <c r="A5955" s="2" t="str">
        <f>IF(A5954&gt;=2^I5961,"",A5954+1)</f>
        <v/>
      </c>
    </row>
    <row r="5956" spans="1:1" x14ac:dyDescent="0.25">
      <c r="A5956" s="2" t="str">
        <f>IF(A5955&gt;=2^I5962,"",A5955+1)</f>
        <v/>
      </c>
    </row>
    <row r="5957" spans="1:1" x14ac:dyDescent="0.25">
      <c r="A5957" s="2" t="str">
        <f>IF(A5956&gt;=2^I5963,"",A5956+1)</f>
        <v/>
      </c>
    </row>
    <row r="5958" spans="1:1" x14ac:dyDescent="0.25">
      <c r="A5958" s="2" t="str">
        <f>IF(A5957&gt;=2^I5964,"",A5957+1)</f>
        <v/>
      </c>
    </row>
    <row r="5959" spans="1:1" x14ac:dyDescent="0.25">
      <c r="A5959" s="2" t="str">
        <f>IF(A5958&gt;=2^I5965,"",A5958+1)</f>
        <v/>
      </c>
    </row>
    <row r="5960" spans="1:1" x14ac:dyDescent="0.25">
      <c r="A5960" s="2" t="str">
        <f>IF(A5959&gt;=2^I5966,"",A5959+1)</f>
        <v/>
      </c>
    </row>
    <row r="5961" spans="1:1" x14ac:dyDescent="0.25">
      <c r="A5961" s="2" t="str">
        <f>IF(A5960&gt;=2^I5967,"",A5960+1)</f>
        <v/>
      </c>
    </row>
    <row r="5962" spans="1:1" x14ac:dyDescent="0.25">
      <c r="A5962" s="2" t="str">
        <f>IF(A5961&gt;=2^I5968,"",A5961+1)</f>
        <v/>
      </c>
    </row>
    <row r="5963" spans="1:1" x14ac:dyDescent="0.25">
      <c r="A5963" s="2" t="str">
        <f>IF(A5962&gt;=2^I5969,"",A5962+1)</f>
        <v/>
      </c>
    </row>
    <row r="5964" spans="1:1" x14ac:dyDescent="0.25">
      <c r="A5964" s="2" t="str">
        <f>IF(A5963&gt;=2^I5970,"",A5963+1)</f>
        <v/>
      </c>
    </row>
    <row r="5965" spans="1:1" x14ac:dyDescent="0.25">
      <c r="A5965" s="2" t="str">
        <f>IF(A5964&gt;=2^I5971,"",A5964+1)</f>
        <v/>
      </c>
    </row>
    <row r="5966" spans="1:1" x14ac:dyDescent="0.25">
      <c r="A5966" s="2" t="str">
        <f>IF(A5965&gt;=2^I5972,"",A5965+1)</f>
        <v/>
      </c>
    </row>
    <row r="5967" spans="1:1" x14ac:dyDescent="0.25">
      <c r="A5967" s="2" t="str">
        <f>IF(A5966&gt;=2^I5973,"",A5966+1)</f>
        <v/>
      </c>
    </row>
    <row r="5968" spans="1:1" x14ac:dyDescent="0.25">
      <c r="A5968" s="2" t="str">
        <f>IF(A5967&gt;=2^I5974,"",A5967+1)</f>
        <v/>
      </c>
    </row>
    <row r="5969" spans="1:1" x14ac:dyDescent="0.25">
      <c r="A5969" s="2" t="str">
        <f>IF(A5968&gt;=2^I5975,"",A5968+1)</f>
        <v/>
      </c>
    </row>
    <row r="5970" spans="1:1" x14ac:dyDescent="0.25">
      <c r="A5970" s="2" t="str">
        <f>IF(A5969&gt;=2^I5976,"",A5969+1)</f>
        <v/>
      </c>
    </row>
    <row r="5971" spans="1:1" x14ac:dyDescent="0.25">
      <c r="A5971" s="2" t="str">
        <f>IF(A5970&gt;=2^I5977,"",A5970+1)</f>
        <v/>
      </c>
    </row>
    <row r="5972" spans="1:1" x14ac:dyDescent="0.25">
      <c r="A5972" s="2" t="str">
        <f>IF(A5971&gt;=2^I5978,"",A5971+1)</f>
        <v/>
      </c>
    </row>
    <row r="5973" spans="1:1" x14ac:dyDescent="0.25">
      <c r="A5973" s="2" t="str">
        <f>IF(A5972&gt;=2^I5979,"",A5972+1)</f>
        <v/>
      </c>
    </row>
    <row r="5974" spans="1:1" x14ac:dyDescent="0.25">
      <c r="A5974" s="2" t="str">
        <f>IF(A5973&gt;=2^I5980,"",A5973+1)</f>
        <v/>
      </c>
    </row>
    <row r="5975" spans="1:1" x14ac:dyDescent="0.25">
      <c r="A5975" s="2" t="str">
        <f>IF(A5974&gt;=2^I5981,"",A5974+1)</f>
        <v/>
      </c>
    </row>
    <row r="5976" spans="1:1" x14ac:dyDescent="0.25">
      <c r="A5976" s="2" t="str">
        <f>IF(A5975&gt;=2^I5982,"",A5975+1)</f>
        <v/>
      </c>
    </row>
    <row r="5977" spans="1:1" x14ac:dyDescent="0.25">
      <c r="A5977" s="2" t="str">
        <f>IF(A5976&gt;=2^I5983,"",A5976+1)</f>
        <v/>
      </c>
    </row>
    <row r="5978" spans="1:1" x14ac:dyDescent="0.25">
      <c r="A5978" s="2" t="str">
        <f>IF(A5977&gt;=2^I5984,"",A5977+1)</f>
        <v/>
      </c>
    </row>
    <row r="5979" spans="1:1" x14ac:dyDescent="0.25">
      <c r="A5979" s="2" t="str">
        <f>IF(A5978&gt;=2^I5985,"",A5978+1)</f>
        <v/>
      </c>
    </row>
    <row r="5980" spans="1:1" x14ac:dyDescent="0.25">
      <c r="A5980" s="2" t="str">
        <f>IF(A5979&gt;=2^I5986,"",A5979+1)</f>
        <v/>
      </c>
    </row>
    <row r="5981" spans="1:1" x14ac:dyDescent="0.25">
      <c r="A5981" s="2" t="str">
        <f>IF(A5980&gt;=2^I5987,"",A5980+1)</f>
        <v/>
      </c>
    </row>
    <row r="5982" spans="1:1" x14ac:dyDescent="0.25">
      <c r="A5982" s="2" t="str">
        <f>IF(A5981&gt;=2^I5988,"",A5981+1)</f>
        <v/>
      </c>
    </row>
    <row r="5983" spans="1:1" x14ac:dyDescent="0.25">
      <c r="A5983" s="2" t="str">
        <f>IF(A5982&gt;=2^I5989,"",A5982+1)</f>
        <v/>
      </c>
    </row>
    <row r="5984" spans="1:1" x14ac:dyDescent="0.25">
      <c r="A5984" s="2" t="str">
        <f>IF(A5983&gt;=2^I5990,"",A5983+1)</f>
        <v/>
      </c>
    </row>
    <row r="5985" spans="1:1" x14ac:dyDescent="0.25">
      <c r="A5985" s="2" t="str">
        <f>IF(A5984&gt;=2^I5991,"",A5984+1)</f>
        <v/>
      </c>
    </row>
    <row r="5986" spans="1:1" x14ac:dyDescent="0.25">
      <c r="A5986" s="2" t="str">
        <f>IF(A5985&gt;=2^I5992,"",A5985+1)</f>
        <v/>
      </c>
    </row>
    <row r="5987" spans="1:1" x14ac:dyDescent="0.25">
      <c r="A5987" s="2" t="str">
        <f>IF(A5986&gt;=2^I5993,"",A5986+1)</f>
        <v/>
      </c>
    </row>
    <row r="5988" spans="1:1" x14ac:dyDescent="0.25">
      <c r="A5988" s="2" t="str">
        <f>IF(A5987&gt;=2^I5994,"",A5987+1)</f>
        <v/>
      </c>
    </row>
    <row r="5989" spans="1:1" x14ac:dyDescent="0.25">
      <c r="A5989" s="2" t="str">
        <f>IF(A5988&gt;=2^I5995,"",A5988+1)</f>
        <v/>
      </c>
    </row>
    <row r="5990" spans="1:1" x14ac:dyDescent="0.25">
      <c r="A5990" s="2" t="str">
        <f>IF(A5989&gt;=2^I5996,"",A5989+1)</f>
        <v/>
      </c>
    </row>
    <row r="5991" spans="1:1" x14ac:dyDescent="0.25">
      <c r="A5991" s="2" t="str">
        <f>IF(A5990&gt;=2^I5997,"",A5990+1)</f>
        <v/>
      </c>
    </row>
    <row r="5992" spans="1:1" x14ac:dyDescent="0.25">
      <c r="A5992" s="2" t="str">
        <f>IF(A5991&gt;=2^I5998,"",A5991+1)</f>
        <v/>
      </c>
    </row>
    <row r="5993" spans="1:1" x14ac:dyDescent="0.25">
      <c r="A5993" s="2" t="str">
        <f>IF(A5992&gt;=2^I5999,"",A5992+1)</f>
        <v/>
      </c>
    </row>
    <row r="5994" spans="1:1" x14ac:dyDescent="0.25">
      <c r="A5994" s="2" t="str">
        <f>IF(A5993&gt;=2^I6000,"",A5993+1)</f>
        <v/>
      </c>
    </row>
    <row r="5995" spans="1:1" x14ac:dyDescent="0.25">
      <c r="A5995" s="2" t="str">
        <f>IF(A5994&gt;=2^I6001,"",A5994+1)</f>
        <v/>
      </c>
    </row>
    <row r="5996" spans="1:1" x14ac:dyDescent="0.25">
      <c r="A5996" s="2" t="str">
        <f>IF(A5995&gt;=2^I6002,"",A5995+1)</f>
        <v/>
      </c>
    </row>
    <row r="5997" spans="1:1" x14ac:dyDescent="0.25">
      <c r="A5997" s="2" t="str">
        <f>IF(A5996&gt;=2^I6003,"",A5996+1)</f>
        <v/>
      </c>
    </row>
    <row r="5998" spans="1:1" x14ac:dyDescent="0.25">
      <c r="A5998" s="2" t="str">
        <f>IF(A5997&gt;=2^I6004,"",A5997+1)</f>
        <v/>
      </c>
    </row>
    <row r="5999" spans="1:1" x14ac:dyDescent="0.25">
      <c r="A5999" s="2" t="str">
        <f>IF(A5998&gt;=2^I6005,"",A5998+1)</f>
        <v/>
      </c>
    </row>
    <row r="6000" spans="1:1" x14ac:dyDescent="0.25">
      <c r="A6000" s="2" t="str">
        <f>IF(A5999&gt;=2^I6006,"",A5999+1)</f>
        <v/>
      </c>
    </row>
    <row r="6001" spans="1:1" x14ac:dyDescent="0.25">
      <c r="A6001" s="2" t="str">
        <f>IF(A6000&gt;=2^I6007,"",A6000+1)</f>
        <v/>
      </c>
    </row>
    <row r="6002" spans="1:1" x14ac:dyDescent="0.25">
      <c r="A6002" s="2" t="str">
        <f>IF(A6001&gt;=2^I6008,"",A6001+1)</f>
        <v/>
      </c>
    </row>
    <row r="6003" spans="1:1" x14ac:dyDescent="0.25">
      <c r="A6003" s="2" t="str">
        <f>IF(A6002&gt;=2^I6009,"",A6002+1)</f>
        <v/>
      </c>
    </row>
    <row r="6004" spans="1:1" x14ac:dyDescent="0.25">
      <c r="A6004" s="2" t="str">
        <f>IF(A6003&gt;=2^I6010,"",A6003+1)</f>
        <v/>
      </c>
    </row>
    <row r="6005" spans="1:1" x14ac:dyDescent="0.25">
      <c r="A6005" s="2" t="str">
        <f>IF(A6004&gt;=2^I6011,"",A6004+1)</f>
        <v/>
      </c>
    </row>
    <row r="6006" spans="1:1" x14ac:dyDescent="0.25">
      <c r="A6006" s="2" t="str">
        <f>IF(A6005&gt;=2^I6012,"",A6005+1)</f>
        <v/>
      </c>
    </row>
    <row r="6007" spans="1:1" x14ac:dyDescent="0.25">
      <c r="A6007" s="2" t="str">
        <f>IF(A6006&gt;=2^I6013,"",A6006+1)</f>
        <v/>
      </c>
    </row>
    <row r="6008" spans="1:1" x14ac:dyDescent="0.25">
      <c r="A6008" s="2" t="str">
        <f>IF(A6007&gt;=2^I6014,"",A6007+1)</f>
        <v/>
      </c>
    </row>
    <row r="6009" spans="1:1" x14ac:dyDescent="0.25">
      <c r="A6009" s="2" t="str">
        <f>IF(A6008&gt;=2^I6015,"",A6008+1)</f>
        <v/>
      </c>
    </row>
    <row r="6010" spans="1:1" x14ac:dyDescent="0.25">
      <c r="A6010" s="2" t="str">
        <f>IF(A6009&gt;=2^I6016,"",A6009+1)</f>
        <v/>
      </c>
    </row>
    <row r="6011" spans="1:1" x14ac:dyDescent="0.25">
      <c r="A6011" s="2" t="str">
        <f>IF(A6010&gt;=2^I6017,"",A6010+1)</f>
        <v/>
      </c>
    </row>
    <row r="6012" spans="1:1" x14ac:dyDescent="0.25">
      <c r="A6012" s="2" t="str">
        <f>IF(A6011&gt;=2^I6018,"",A6011+1)</f>
        <v/>
      </c>
    </row>
    <row r="6013" spans="1:1" x14ac:dyDescent="0.25">
      <c r="A6013" s="2" t="str">
        <f>IF(A6012&gt;=2^I6019,"",A6012+1)</f>
        <v/>
      </c>
    </row>
    <row r="6014" spans="1:1" x14ac:dyDescent="0.25">
      <c r="A6014" s="2" t="str">
        <f>IF(A6013&gt;=2^I6020,"",A6013+1)</f>
        <v/>
      </c>
    </row>
    <row r="6015" spans="1:1" x14ac:dyDescent="0.25">
      <c r="A6015" s="2" t="str">
        <f>IF(A6014&gt;=2^I6021,"",A6014+1)</f>
        <v/>
      </c>
    </row>
    <row r="6016" spans="1:1" x14ac:dyDescent="0.25">
      <c r="A6016" s="2" t="str">
        <f>IF(A6015&gt;=2^I6022,"",A6015+1)</f>
        <v/>
      </c>
    </row>
    <row r="6017" spans="1:1" x14ac:dyDescent="0.25">
      <c r="A6017" s="2" t="str">
        <f>IF(A6016&gt;=2^I6023,"",A6016+1)</f>
        <v/>
      </c>
    </row>
    <row r="6018" spans="1:1" x14ac:dyDescent="0.25">
      <c r="A6018" s="2" t="str">
        <f>IF(A6017&gt;=2^I6024,"",A6017+1)</f>
        <v/>
      </c>
    </row>
    <row r="6019" spans="1:1" x14ac:dyDescent="0.25">
      <c r="A6019" s="2" t="str">
        <f>IF(A6018&gt;=2^I6025,"",A6018+1)</f>
        <v/>
      </c>
    </row>
    <row r="6020" spans="1:1" x14ac:dyDescent="0.25">
      <c r="A6020" s="2" t="str">
        <f>IF(A6019&gt;=2^I6026,"",A6019+1)</f>
        <v/>
      </c>
    </row>
    <row r="6021" spans="1:1" x14ac:dyDescent="0.25">
      <c r="A6021" s="2" t="str">
        <f>IF(A6020&gt;=2^I6027,"",A6020+1)</f>
        <v/>
      </c>
    </row>
    <row r="6022" spans="1:1" x14ac:dyDescent="0.25">
      <c r="A6022" s="2" t="str">
        <f>IF(A6021&gt;=2^I6028,"",A6021+1)</f>
        <v/>
      </c>
    </row>
    <row r="6023" spans="1:1" x14ac:dyDescent="0.25">
      <c r="A6023" s="2" t="str">
        <f>IF(A6022&gt;=2^I6029,"",A6022+1)</f>
        <v/>
      </c>
    </row>
    <row r="6024" spans="1:1" x14ac:dyDescent="0.25">
      <c r="A6024" s="2" t="str">
        <f>IF(A6023&gt;=2^I6030,"",A6023+1)</f>
        <v/>
      </c>
    </row>
    <row r="6025" spans="1:1" x14ac:dyDescent="0.25">
      <c r="A6025" s="2" t="str">
        <f>IF(A6024&gt;=2^I6031,"",A6024+1)</f>
        <v/>
      </c>
    </row>
    <row r="6026" spans="1:1" x14ac:dyDescent="0.25">
      <c r="A6026" s="2" t="str">
        <f>IF(A6025&gt;=2^I6032,"",A6025+1)</f>
        <v/>
      </c>
    </row>
    <row r="6027" spans="1:1" x14ac:dyDescent="0.25">
      <c r="A6027" s="2" t="str">
        <f>IF(A6026&gt;=2^I6033,"",A6026+1)</f>
        <v/>
      </c>
    </row>
    <row r="6028" spans="1:1" x14ac:dyDescent="0.25">
      <c r="A6028" s="2" t="str">
        <f>IF(A6027&gt;=2^I6034,"",A6027+1)</f>
        <v/>
      </c>
    </row>
    <row r="6029" spans="1:1" x14ac:dyDescent="0.25">
      <c r="A6029" s="2" t="str">
        <f>IF(A6028&gt;=2^I6035,"",A6028+1)</f>
        <v/>
      </c>
    </row>
    <row r="6030" spans="1:1" x14ac:dyDescent="0.25">
      <c r="A6030" s="2" t="str">
        <f>IF(A6029&gt;=2^I6036,"",A6029+1)</f>
        <v/>
      </c>
    </row>
    <row r="6031" spans="1:1" x14ac:dyDescent="0.25">
      <c r="A6031" s="2" t="str">
        <f>IF(A6030&gt;=2^I6037,"",A6030+1)</f>
        <v/>
      </c>
    </row>
    <row r="6032" spans="1:1" x14ac:dyDescent="0.25">
      <c r="A6032" s="2" t="str">
        <f>IF(A6031&gt;=2^I6038,"",A6031+1)</f>
        <v/>
      </c>
    </row>
    <row r="6033" spans="1:1" x14ac:dyDescent="0.25">
      <c r="A6033" s="2" t="str">
        <f>IF(A6032&gt;=2^I6039,"",A6032+1)</f>
        <v/>
      </c>
    </row>
    <row r="6034" spans="1:1" x14ac:dyDescent="0.25">
      <c r="A6034" s="2" t="str">
        <f>IF(A6033&gt;=2^I6040,"",A6033+1)</f>
        <v/>
      </c>
    </row>
    <row r="6035" spans="1:1" x14ac:dyDescent="0.25">
      <c r="A6035" s="2" t="str">
        <f>IF(A6034&gt;=2^I6041,"",A6034+1)</f>
        <v/>
      </c>
    </row>
    <row r="6036" spans="1:1" x14ac:dyDescent="0.25">
      <c r="A6036" s="2" t="str">
        <f>IF(A6035&gt;=2^I6042,"",A6035+1)</f>
        <v/>
      </c>
    </row>
    <row r="6037" spans="1:1" x14ac:dyDescent="0.25">
      <c r="A6037" s="2" t="str">
        <f>IF(A6036&gt;=2^I6043,"",A6036+1)</f>
        <v/>
      </c>
    </row>
    <row r="6038" spans="1:1" x14ac:dyDescent="0.25">
      <c r="A6038" s="2" t="str">
        <f>IF(A6037&gt;=2^I6044,"",A6037+1)</f>
        <v/>
      </c>
    </row>
    <row r="6039" spans="1:1" x14ac:dyDescent="0.25">
      <c r="A6039" s="2" t="str">
        <f>IF(A6038&gt;=2^I6045,"",A6038+1)</f>
        <v/>
      </c>
    </row>
    <row r="6040" spans="1:1" x14ac:dyDescent="0.25">
      <c r="A6040" s="2" t="str">
        <f>IF(A6039&gt;=2^I6046,"",A6039+1)</f>
        <v/>
      </c>
    </row>
    <row r="6041" spans="1:1" x14ac:dyDescent="0.25">
      <c r="A6041" s="2" t="str">
        <f>IF(A6040&gt;=2^I6047,"",A6040+1)</f>
        <v/>
      </c>
    </row>
    <row r="6042" spans="1:1" x14ac:dyDescent="0.25">
      <c r="A6042" s="2" t="str">
        <f>IF(A6041&gt;=2^I6048,"",A6041+1)</f>
        <v/>
      </c>
    </row>
    <row r="6043" spans="1:1" x14ac:dyDescent="0.25">
      <c r="A6043" s="2" t="str">
        <f>IF(A6042&gt;=2^I6049,"",A6042+1)</f>
        <v/>
      </c>
    </row>
    <row r="6044" spans="1:1" x14ac:dyDescent="0.25">
      <c r="A6044" s="2" t="str">
        <f>IF(A6043&gt;=2^I6050,"",A6043+1)</f>
        <v/>
      </c>
    </row>
    <row r="6045" spans="1:1" x14ac:dyDescent="0.25">
      <c r="A6045" s="2" t="str">
        <f>IF(A6044&gt;=2^I6051,"",A6044+1)</f>
        <v/>
      </c>
    </row>
    <row r="6046" spans="1:1" x14ac:dyDescent="0.25">
      <c r="A6046" s="2" t="str">
        <f>IF(A6045&gt;=2^I6052,"",A6045+1)</f>
        <v/>
      </c>
    </row>
    <row r="6047" spans="1:1" x14ac:dyDescent="0.25">
      <c r="A6047" s="2" t="str">
        <f>IF(A6046&gt;=2^I6053,"",A6046+1)</f>
        <v/>
      </c>
    </row>
    <row r="6048" spans="1:1" x14ac:dyDescent="0.25">
      <c r="A6048" s="2" t="str">
        <f>IF(A6047&gt;=2^I6054,"",A6047+1)</f>
        <v/>
      </c>
    </row>
    <row r="6049" spans="1:1" x14ac:dyDescent="0.25">
      <c r="A6049" s="2" t="str">
        <f>IF(A6048&gt;=2^I6055,"",A6048+1)</f>
        <v/>
      </c>
    </row>
    <row r="6050" spans="1:1" x14ac:dyDescent="0.25">
      <c r="A6050" s="2" t="str">
        <f>IF(A6049&gt;=2^I6056,"",A6049+1)</f>
        <v/>
      </c>
    </row>
    <row r="6051" spans="1:1" x14ac:dyDescent="0.25">
      <c r="A6051" s="2" t="str">
        <f>IF(A6050&gt;=2^I6057,"",A6050+1)</f>
        <v/>
      </c>
    </row>
    <row r="6052" spans="1:1" x14ac:dyDescent="0.25">
      <c r="A6052" s="2" t="str">
        <f>IF(A6051&gt;=2^I6058,"",A6051+1)</f>
        <v/>
      </c>
    </row>
    <row r="6053" spans="1:1" x14ac:dyDescent="0.25">
      <c r="A6053" s="2" t="str">
        <f>IF(A6052&gt;=2^I6059,"",A6052+1)</f>
        <v/>
      </c>
    </row>
    <row r="6054" spans="1:1" x14ac:dyDescent="0.25">
      <c r="A6054" s="2" t="str">
        <f>IF(A6053&gt;=2^I6060,"",A6053+1)</f>
        <v/>
      </c>
    </row>
    <row r="6055" spans="1:1" x14ac:dyDescent="0.25">
      <c r="A6055" s="2" t="str">
        <f>IF(A6054&gt;=2^I6061,"",A6054+1)</f>
        <v/>
      </c>
    </row>
    <row r="6056" spans="1:1" x14ac:dyDescent="0.25">
      <c r="A6056" s="2" t="str">
        <f>IF(A6055&gt;=2^I6062,"",A6055+1)</f>
        <v/>
      </c>
    </row>
    <row r="6057" spans="1:1" x14ac:dyDescent="0.25">
      <c r="A6057" s="2" t="str">
        <f>IF(A6056&gt;=2^I6063,"",A6056+1)</f>
        <v/>
      </c>
    </row>
    <row r="6058" spans="1:1" x14ac:dyDescent="0.25">
      <c r="A6058" s="2" t="str">
        <f>IF(A6057&gt;=2^I6064,"",A6057+1)</f>
        <v/>
      </c>
    </row>
    <row r="6059" spans="1:1" x14ac:dyDescent="0.25">
      <c r="A6059" s="2" t="str">
        <f>IF(A6058&gt;=2^I6065,"",A6058+1)</f>
        <v/>
      </c>
    </row>
    <row r="6060" spans="1:1" x14ac:dyDescent="0.25">
      <c r="A6060" s="2" t="str">
        <f>IF(A6059&gt;=2^I6066,"",A6059+1)</f>
        <v/>
      </c>
    </row>
    <row r="6061" spans="1:1" x14ac:dyDescent="0.25">
      <c r="A6061" s="2" t="str">
        <f>IF(A6060&gt;=2^I6067,"",A6060+1)</f>
        <v/>
      </c>
    </row>
    <row r="6062" spans="1:1" x14ac:dyDescent="0.25">
      <c r="A6062" s="2" t="str">
        <f>IF(A6061&gt;=2^I6068,"",A6061+1)</f>
        <v/>
      </c>
    </row>
    <row r="6063" spans="1:1" x14ac:dyDescent="0.25">
      <c r="A6063" s="2" t="str">
        <f>IF(A6062&gt;=2^I6069,"",A6062+1)</f>
        <v/>
      </c>
    </row>
    <row r="6064" spans="1:1" x14ac:dyDescent="0.25">
      <c r="A6064" s="2" t="str">
        <f>IF(A6063&gt;=2^I6070,"",A6063+1)</f>
        <v/>
      </c>
    </row>
    <row r="6065" spans="1:1" x14ac:dyDescent="0.25">
      <c r="A6065" s="2" t="str">
        <f>IF(A6064&gt;=2^I6071,"",A6064+1)</f>
        <v/>
      </c>
    </row>
    <row r="6066" spans="1:1" x14ac:dyDescent="0.25">
      <c r="A6066" s="2" t="str">
        <f>IF(A6065&gt;=2^I6072,"",A6065+1)</f>
        <v/>
      </c>
    </row>
    <row r="6067" spans="1:1" x14ac:dyDescent="0.25">
      <c r="A6067" s="2" t="str">
        <f>IF(A6066&gt;=2^I6073,"",A6066+1)</f>
        <v/>
      </c>
    </row>
    <row r="6068" spans="1:1" x14ac:dyDescent="0.25">
      <c r="A6068" s="2" t="str">
        <f>IF(A6067&gt;=2^I6074,"",A6067+1)</f>
        <v/>
      </c>
    </row>
    <row r="6069" spans="1:1" x14ac:dyDescent="0.25">
      <c r="A6069" s="2" t="str">
        <f>IF(A6068&gt;=2^I6075,"",A6068+1)</f>
        <v/>
      </c>
    </row>
    <row r="6070" spans="1:1" x14ac:dyDescent="0.25">
      <c r="A6070" s="2" t="str">
        <f>IF(A6069&gt;=2^I6076,"",A6069+1)</f>
        <v/>
      </c>
    </row>
    <row r="6071" spans="1:1" x14ac:dyDescent="0.25">
      <c r="A6071" s="2" t="str">
        <f>IF(A6070&gt;=2^I6077,"",A6070+1)</f>
        <v/>
      </c>
    </row>
    <row r="6072" spans="1:1" x14ac:dyDescent="0.25">
      <c r="A6072" s="2" t="str">
        <f>IF(A6071&gt;=2^I6078,"",A6071+1)</f>
        <v/>
      </c>
    </row>
    <row r="6073" spans="1:1" x14ac:dyDescent="0.25">
      <c r="A6073" s="2" t="str">
        <f>IF(A6072&gt;=2^I6079,"",A6072+1)</f>
        <v/>
      </c>
    </row>
    <row r="6074" spans="1:1" x14ac:dyDescent="0.25">
      <c r="A6074" s="2" t="str">
        <f>IF(A6073&gt;=2^I6080,"",A6073+1)</f>
        <v/>
      </c>
    </row>
    <row r="6075" spans="1:1" x14ac:dyDescent="0.25">
      <c r="A6075" s="2" t="str">
        <f>IF(A6074&gt;=2^I6081,"",A6074+1)</f>
        <v/>
      </c>
    </row>
    <row r="6076" spans="1:1" x14ac:dyDescent="0.25">
      <c r="A6076" s="2" t="str">
        <f>IF(A6075&gt;=2^I6082,"",A6075+1)</f>
        <v/>
      </c>
    </row>
    <row r="6077" spans="1:1" x14ac:dyDescent="0.25">
      <c r="A6077" s="2" t="str">
        <f>IF(A6076&gt;=2^I6083,"",A6076+1)</f>
        <v/>
      </c>
    </row>
    <row r="6078" spans="1:1" x14ac:dyDescent="0.25">
      <c r="A6078" s="2" t="str">
        <f>IF(A6077&gt;=2^I6084,"",A6077+1)</f>
        <v/>
      </c>
    </row>
    <row r="6079" spans="1:1" x14ac:dyDescent="0.25">
      <c r="A6079" s="2" t="str">
        <f>IF(A6078&gt;=2^I6085,"",A6078+1)</f>
        <v/>
      </c>
    </row>
    <row r="6080" spans="1:1" x14ac:dyDescent="0.25">
      <c r="A6080" s="2" t="str">
        <f>IF(A6079&gt;=2^I6086,"",A6079+1)</f>
        <v/>
      </c>
    </row>
    <row r="6081" spans="1:1" x14ac:dyDescent="0.25">
      <c r="A6081" s="2" t="str">
        <f>IF(A6080&gt;=2^I6087,"",A6080+1)</f>
        <v/>
      </c>
    </row>
    <row r="6082" spans="1:1" x14ac:dyDescent="0.25">
      <c r="A6082" s="2" t="str">
        <f>IF(A6081&gt;=2^I6088,"",A6081+1)</f>
        <v/>
      </c>
    </row>
    <row r="6083" spans="1:1" x14ac:dyDescent="0.25">
      <c r="A6083" s="2" t="str">
        <f>IF(A6082&gt;=2^I6089,"",A6082+1)</f>
        <v/>
      </c>
    </row>
    <row r="6084" spans="1:1" x14ac:dyDescent="0.25">
      <c r="A6084" s="2" t="str">
        <f>IF(A6083&gt;=2^I6090,"",A6083+1)</f>
        <v/>
      </c>
    </row>
    <row r="6085" spans="1:1" x14ac:dyDescent="0.25">
      <c r="A6085" s="2" t="str">
        <f>IF(A6084&gt;=2^I6091,"",A6084+1)</f>
        <v/>
      </c>
    </row>
    <row r="6086" spans="1:1" x14ac:dyDescent="0.25">
      <c r="A6086" s="2" t="str">
        <f>IF(A6085&gt;=2^I6092,"",A6085+1)</f>
        <v/>
      </c>
    </row>
    <row r="6087" spans="1:1" x14ac:dyDescent="0.25">
      <c r="A6087" s="2" t="str">
        <f>IF(A6086&gt;=2^I6093,"",A6086+1)</f>
        <v/>
      </c>
    </row>
    <row r="6088" spans="1:1" x14ac:dyDescent="0.25">
      <c r="A6088" s="2" t="str">
        <f>IF(A6087&gt;=2^I6094,"",A6087+1)</f>
        <v/>
      </c>
    </row>
    <row r="6089" spans="1:1" x14ac:dyDescent="0.25">
      <c r="A6089" s="2" t="str">
        <f>IF(A6088&gt;=2^I6095,"",A6088+1)</f>
        <v/>
      </c>
    </row>
    <row r="6090" spans="1:1" x14ac:dyDescent="0.25">
      <c r="A6090" s="2" t="str">
        <f>IF(A6089&gt;=2^I6096,"",A6089+1)</f>
        <v/>
      </c>
    </row>
    <row r="6091" spans="1:1" x14ac:dyDescent="0.25">
      <c r="A6091" s="2" t="str">
        <f>IF(A6090&gt;=2^I6097,"",A6090+1)</f>
        <v/>
      </c>
    </row>
    <row r="6092" spans="1:1" x14ac:dyDescent="0.25">
      <c r="A6092" s="2" t="str">
        <f>IF(A6091&gt;=2^I6098,"",A6091+1)</f>
        <v/>
      </c>
    </row>
    <row r="6093" spans="1:1" x14ac:dyDescent="0.25">
      <c r="A6093" s="2" t="str">
        <f>IF(A6092&gt;=2^I6099,"",A6092+1)</f>
        <v/>
      </c>
    </row>
    <row r="6094" spans="1:1" x14ac:dyDescent="0.25">
      <c r="A6094" s="2" t="str">
        <f>IF(A6093&gt;=2^I6100,"",A6093+1)</f>
        <v/>
      </c>
    </row>
    <row r="6095" spans="1:1" x14ac:dyDescent="0.25">
      <c r="A6095" s="2" t="str">
        <f>IF(A6094&gt;=2^I6101,"",A6094+1)</f>
        <v/>
      </c>
    </row>
    <row r="6096" spans="1:1" x14ac:dyDescent="0.25">
      <c r="A6096" s="2" t="str">
        <f>IF(A6095&gt;=2^I6102,"",A6095+1)</f>
        <v/>
      </c>
    </row>
    <row r="6097" spans="1:1" x14ac:dyDescent="0.25">
      <c r="A6097" s="2" t="str">
        <f>IF(A6096&gt;=2^I6103,"",A6096+1)</f>
        <v/>
      </c>
    </row>
    <row r="6098" spans="1:1" x14ac:dyDescent="0.25">
      <c r="A6098" s="2" t="str">
        <f>IF(A6097&gt;=2^I6104,"",A6097+1)</f>
        <v/>
      </c>
    </row>
    <row r="6099" spans="1:1" x14ac:dyDescent="0.25">
      <c r="A6099" s="2" t="str">
        <f>IF(A6098&gt;=2^I6105,"",A6098+1)</f>
        <v/>
      </c>
    </row>
    <row r="6100" spans="1:1" x14ac:dyDescent="0.25">
      <c r="A6100" s="2" t="str">
        <f>IF(A6099&gt;=2^I6106,"",A6099+1)</f>
        <v/>
      </c>
    </row>
    <row r="6101" spans="1:1" x14ac:dyDescent="0.25">
      <c r="A6101" s="2" t="str">
        <f>IF(A6100&gt;=2^I6107,"",A6100+1)</f>
        <v/>
      </c>
    </row>
    <row r="6102" spans="1:1" x14ac:dyDescent="0.25">
      <c r="A6102" s="2" t="str">
        <f>IF(A6101&gt;=2^I6108,"",A6101+1)</f>
        <v/>
      </c>
    </row>
    <row r="6103" spans="1:1" x14ac:dyDescent="0.25">
      <c r="A6103" s="2" t="str">
        <f>IF(A6102&gt;=2^I6109,"",A6102+1)</f>
        <v/>
      </c>
    </row>
    <row r="6104" spans="1:1" x14ac:dyDescent="0.25">
      <c r="A6104" s="2" t="str">
        <f>IF(A6103&gt;=2^I6110,"",A6103+1)</f>
        <v/>
      </c>
    </row>
    <row r="6105" spans="1:1" x14ac:dyDescent="0.25">
      <c r="A6105" s="2" t="str">
        <f>IF(A6104&gt;=2^I6111,"",A6104+1)</f>
        <v/>
      </c>
    </row>
    <row r="6106" spans="1:1" x14ac:dyDescent="0.25">
      <c r="A6106" s="2" t="str">
        <f>IF(A6105&gt;=2^I6112,"",A6105+1)</f>
        <v/>
      </c>
    </row>
    <row r="6107" spans="1:1" x14ac:dyDescent="0.25">
      <c r="A6107" s="2" t="str">
        <f>IF(A6106&gt;=2^I6113,"",A6106+1)</f>
        <v/>
      </c>
    </row>
    <row r="6108" spans="1:1" x14ac:dyDescent="0.25">
      <c r="A6108" s="2" t="str">
        <f>IF(A6107&gt;=2^I6114,"",A6107+1)</f>
        <v/>
      </c>
    </row>
    <row r="6109" spans="1:1" x14ac:dyDescent="0.25">
      <c r="A6109" s="2" t="str">
        <f>IF(A6108&gt;=2^I6115,"",A6108+1)</f>
        <v/>
      </c>
    </row>
    <row r="6110" spans="1:1" x14ac:dyDescent="0.25">
      <c r="A6110" s="2" t="str">
        <f>IF(A6109&gt;=2^I6116,"",A6109+1)</f>
        <v/>
      </c>
    </row>
    <row r="6111" spans="1:1" x14ac:dyDescent="0.25">
      <c r="A6111" s="2" t="str">
        <f>IF(A6110&gt;=2^I6117,"",A6110+1)</f>
        <v/>
      </c>
    </row>
    <row r="6112" spans="1:1" x14ac:dyDescent="0.25">
      <c r="A6112" s="2" t="str">
        <f>IF(A6111&gt;=2^I6118,"",A6111+1)</f>
        <v/>
      </c>
    </row>
    <row r="6113" spans="1:1" x14ac:dyDescent="0.25">
      <c r="A6113" s="2" t="str">
        <f>IF(A6112&gt;=2^I6119,"",A6112+1)</f>
        <v/>
      </c>
    </row>
    <row r="6114" spans="1:1" x14ac:dyDescent="0.25">
      <c r="A6114" s="2" t="str">
        <f>IF(A6113&gt;=2^I6120,"",A6113+1)</f>
        <v/>
      </c>
    </row>
    <row r="6115" spans="1:1" x14ac:dyDescent="0.25">
      <c r="A6115" s="2" t="str">
        <f>IF(A6114&gt;=2^I6121,"",A6114+1)</f>
        <v/>
      </c>
    </row>
    <row r="6116" spans="1:1" x14ac:dyDescent="0.25">
      <c r="A6116" s="2" t="str">
        <f>IF(A6115&gt;=2^I6122,"",A6115+1)</f>
        <v/>
      </c>
    </row>
    <row r="6117" spans="1:1" x14ac:dyDescent="0.25">
      <c r="A6117" s="2" t="str">
        <f>IF(A6116&gt;=2^I6123,"",A6116+1)</f>
        <v/>
      </c>
    </row>
    <row r="6118" spans="1:1" x14ac:dyDescent="0.25">
      <c r="A6118" s="2" t="str">
        <f>IF(A6117&gt;=2^I6124,"",A6117+1)</f>
        <v/>
      </c>
    </row>
    <row r="6119" spans="1:1" x14ac:dyDescent="0.25">
      <c r="A6119" s="2" t="str">
        <f>IF(A6118&gt;=2^I6125,"",A6118+1)</f>
        <v/>
      </c>
    </row>
    <row r="6120" spans="1:1" x14ac:dyDescent="0.25">
      <c r="A6120" s="2" t="str">
        <f>IF(A6119&gt;=2^I6126,"",A6119+1)</f>
        <v/>
      </c>
    </row>
    <row r="6121" spans="1:1" x14ac:dyDescent="0.25">
      <c r="A6121" s="2" t="str">
        <f>IF(A6120&gt;=2^I6127,"",A6120+1)</f>
        <v/>
      </c>
    </row>
    <row r="6122" spans="1:1" x14ac:dyDescent="0.25">
      <c r="A6122" s="2" t="str">
        <f>IF(A6121&gt;=2^I6128,"",A6121+1)</f>
        <v/>
      </c>
    </row>
    <row r="6123" spans="1:1" x14ac:dyDescent="0.25">
      <c r="A6123" s="2" t="str">
        <f>IF(A6122&gt;=2^I6129,"",A6122+1)</f>
        <v/>
      </c>
    </row>
    <row r="6124" spans="1:1" x14ac:dyDescent="0.25">
      <c r="A6124" s="2" t="str">
        <f>IF(A6123&gt;=2^I6130,"",A6123+1)</f>
        <v/>
      </c>
    </row>
    <row r="6125" spans="1:1" x14ac:dyDescent="0.25">
      <c r="A6125" s="2" t="str">
        <f>IF(A6124&gt;=2^I6131,"",A6124+1)</f>
        <v/>
      </c>
    </row>
    <row r="6126" spans="1:1" x14ac:dyDescent="0.25">
      <c r="A6126" s="2" t="str">
        <f>IF(A6125&gt;=2^I6132,"",A6125+1)</f>
        <v/>
      </c>
    </row>
    <row r="6127" spans="1:1" x14ac:dyDescent="0.25">
      <c r="A6127" s="2" t="str">
        <f>IF(A6126&gt;=2^I6133,"",A6126+1)</f>
        <v/>
      </c>
    </row>
    <row r="6128" spans="1:1" x14ac:dyDescent="0.25">
      <c r="A6128" s="2" t="str">
        <f>IF(A6127&gt;=2^I6134,"",A6127+1)</f>
        <v/>
      </c>
    </row>
    <row r="6129" spans="1:1" x14ac:dyDescent="0.25">
      <c r="A6129" s="2" t="str">
        <f>IF(A6128&gt;=2^I6135,"",A6128+1)</f>
        <v/>
      </c>
    </row>
    <row r="6130" spans="1:1" x14ac:dyDescent="0.25">
      <c r="A6130" s="2" t="str">
        <f>IF(A6129&gt;=2^I6136,"",A6129+1)</f>
        <v/>
      </c>
    </row>
    <row r="6131" spans="1:1" x14ac:dyDescent="0.25">
      <c r="A6131" s="2" t="str">
        <f>IF(A6130&gt;=2^I6137,"",A6130+1)</f>
        <v/>
      </c>
    </row>
    <row r="6132" spans="1:1" x14ac:dyDescent="0.25">
      <c r="A6132" s="2" t="str">
        <f>IF(A6131&gt;=2^I6138,"",A6131+1)</f>
        <v/>
      </c>
    </row>
    <row r="6133" spans="1:1" x14ac:dyDescent="0.25">
      <c r="A6133" s="2" t="str">
        <f>IF(A6132&gt;=2^I6139,"",A6132+1)</f>
        <v/>
      </c>
    </row>
    <row r="6134" spans="1:1" x14ac:dyDescent="0.25">
      <c r="A6134" s="2" t="str">
        <f>IF(A6133&gt;=2^I6140,"",A6133+1)</f>
        <v/>
      </c>
    </row>
    <row r="6135" spans="1:1" x14ac:dyDescent="0.25">
      <c r="A6135" s="2" t="str">
        <f>IF(A6134&gt;=2^I6141,"",A6134+1)</f>
        <v/>
      </c>
    </row>
    <row r="6136" spans="1:1" x14ac:dyDescent="0.25">
      <c r="A6136" s="2" t="str">
        <f>IF(A6135&gt;=2^I6142,"",A6135+1)</f>
        <v/>
      </c>
    </row>
    <row r="6137" spans="1:1" x14ac:dyDescent="0.25">
      <c r="A6137" s="2" t="str">
        <f>IF(A6136&gt;=2^I6143,"",A6136+1)</f>
        <v/>
      </c>
    </row>
    <row r="6138" spans="1:1" x14ac:dyDescent="0.25">
      <c r="A6138" s="2" t="str">
        <f>IF(A6137&gt;=2^I6144,"",A6137+1)</f>
        <v/>
      </c>
    </row>
    <row r="6139" spans="1:1" x14ac:dyDescent="0.25">
      <c r="A6139" s="2" t="str">
        <f>IF(A6138&gt;=2^I6145,"",A6138+1)</f>
        <v/>
      </c>
    </row>
    <row r="6140" spans="1:1" x14ac:dyDescent="0.25">
      <c r="A6140" s="2" t="str">
        <f>IF(A6139&gt;=2^I6146,"",A6139+1)</f>
        <v/>
      </c>
    </row>
    <row r="6141" spans="1:1" x14ac:dyDescent="0.25">
      <c r="A6141" s="2" t="str">
        <f>IF(A6140&gt;=2^I6147,"",A6140+1)</f>
        <v/>
      </c>
    </row>
    <row r="6142" spans="1:1" x14ac:dyDescent="0.25">
      <c r="A6142" s="2" t="str">
        <f>IF(A6141&gt;=2^I6148,"",A6141+1)</f>
        <v/>
      </c>
    </row>
    <row r="6143" spans="1:1" x14ac:dyDescent="0.25">
      <c r="A6143" s="2" t="str">
        <f>IF(A6142&gt;=2^I6149,"",A6142+1)</f>
        <v/>
      </c>
    </row>
    <row r="6144" spans="1:1" x14ac:dyDescent="0.25">
      <c r="A6144" s="2" t="str">
        <f>IF(A6143&gt;=2^I6150,"",A6143+1)</f>
        <v/>
      </c>
    </row>
    <row r="6145" spans="1:1" x14ac:dyDescent="0.25">
      <c r="A6145" s="2" t="str">
        <f>IF(A6144&gt;=2^I6151,"",A6144+1)</f>
        <v/>
      </c>
    </row>
    <row r="6146" spans="1:1" x14ac:dyDescent="0.25">
      <c r="A6146" s="2" t="str">
        <f>IF(A6145&gt;=2^I6152,"",A6145+1)</f>
        <v/>
      </c>
    </row>
    <row r="6147" spans="1:1" x14ac:dyDescent="0.25">
      <c r="A6147" s="2" t="str">
        <f>IF(A6146&gt;=2^I6153,"",A6146+1)</f>
        <v/>
      </c>
    </row>
    <row r="6148" spans="1:1" x14ac:dyDescent="0.25">
      <c r="A6148" s="2" t="str">
        <f>IF(A6147&gt;=2^I6154,"",A6147+1)</f>
        <v/>
      </c>
    </row>
    <row r="6149" spans="1:1" x14ac:dyDescent="0.25">
      <c r="A6149" s="2" t="str">
        <f>IF(A6148&gt;=2^I6155,"",A6148+1)</f>
        <v/>
      </c>
    </row>
    <row r="6150" spans="1:1" x14ac:dyDescent="0.25">
      <c r="A6150" s="2" t="str">
        <f>IF(A6149&gt;=2^I6156,"",A6149+1)</f>
        <v/>
      </c>
    </row>
    <row r="6151" spans="1:1" x14ac:dyDescent="0.25">
      <c r="A6151" s="2" t="str">
        <f>IF(A6150&gt;=2^I6157,"",A6150+1)</f>
        <v/>
      </c>
    </row>
    <row r="6152" spans="1:1" x14ac:dyDescent="0.25">
      <c r="A6152" s="2" t="str">
        <f>IF(A6151&gt;=2^I6158,"",A6151+1)</f>
        <v/>
      </c>
    </row>
    <row r="6153" spans="1:1" x14ac:dyDescent="0.25">
      <c r="A6153" s="2" t="str">
        <f>IF(A6152&gt;=2^I6159,"",A6152+1)</f>
        <v/>
      </c>
    </row>
    <row r="6154" spans="1:1" x14ac:dyDescent="0.25">
      <c r="A6154" s="2" t="str">
        <f>IF(A6153&gt;=2^I6160,"",A6153+1)</f>
        <v/>
      </c>
    </row>
    <row r="6155" spans="1:1" x14ac:dyDescent="0.25">
      <c r="A6155" s="2" t="str">
        <f>IF(A6154&gt;=2^I6161,"",A6154+1)</f>
        <v/>
      </c>
    </row>
    <row r="6156" spans="1:1" x14ac:dyDescent="0.25">
      <c r="A6156" s="2" t="str">
        <f>IF(A6155&gt;=2^I6162,"",A6155+1)</f>
        <v/>
      </c>
    </row>
    <row r="6157" spans="1:1" x14ac:dyDescent="0.25">
      <c r="A6157" s="2" t="str">
        <f>IF(A6156&gt;=2^I6163,"",A6156+1)</f>
        <v/>
      </c>
    </row>
    <row r="6158" spans="1:1" x14ac:dyDescent="0.25">
      <c r="A6158" s="2" t="str">
        <f>IF(A6157&gt;=2^I6164,"",A6157+1)</f>
        <v/>
      </c>
    </row>
    <row r="6159" spans="1:1" x14ac:dyDescent="0.25">
      <c r="A6159" s="2" t="str">
        <f>IF(A6158&gt;=2^I6165,"",A6158+1)</f>
        <v/>
      </c>
    </row>
    <row r="6160" spans="1:1" x14ac:dyDescent="0.25">
      <c r="A6160" s="2" t="str">
        <f>IF(A6159&gt;=2^I6166,"",A6159+1)</f>
        <v/>
      </c>
    </row>
    <row r="6161" spans="1:1" x14ac:dyDescent="0.25">
      <c r="A6161" s="2" t="str">
        <f>IF(A6160&gt;=2^I6167,"",A6160+1)</f>
        <v/>
      </c>
    </row>
    <row r="6162" spans="1:1" x14ac:dyDescent="0.25">
      <c r="A6162" s="2" t="str">
        <f>IF(A6161&gt;=2^I6168,"",A6161+1)</f>
        <v/>
      </c>
    </row>
    <row r="6163" spans="1:1" x14ac:dyDescent="0.25">
      <c r="A6163" s="2" t="str">
        <f>IF(A6162&gt;=2^I6169,"",A6162+1)</f>
        <v/>
      </c>
    </row>
    <row r="6164" spans="1:1" x14ac:dyDescent="0.25">
      <c r="A6164" s="2" t="str">
        <f>IF(A6163&gt;=2^I6170,"",A6163+1)</f>
        <v/>
      </c>
    </row>
    <row r="6165" spans="1:1" x14ac:dyDescent="0.25">
      <c r="A6165" s="2" t="str">
        <f>IF(A6164&gt;=2^I6171,"",A6164+1)</f>
        <v/>
      </c>
    </row>
    <row r="6166" spans="1:1" x14ac:dyDescent="0.25">
      <c r="A6166" s="2" t="str">
        <f>IF(A6165&gt;=2^I6172,"",A6165+1)</f>
        <v/>
      </c>
    </row>
    <row r="6167" spans="1:1" x14ac:dyDescent="0.25">
      <c r="A6167" s="2" t="str">
        <f>IF(A6166&gt;=2^I6173,"",A6166+1)</f>
        <v/>
      </c>
    </row>
    <row r="6168" spans="1:1" x14ac:dyDescent="0.25">
      <c r="A6168" s="2" t="str">
        <f>IF(A6167&gt;=2^I6174,"",A6167+1)</f>
        <v/>
      </c>
    </row>
    <row r="6169" spans="1:1" x14ac:dyDescent="0.25">
      <c r="A6169" s="2" t="str">
        <f>IF(A6168&gt;=2^I6175,"",A6168+1)</f>
        <v/>
      </c>
    </row>
    <row r="6170" spans="1:1" x14ac:dyDescent="0.25">
      <c r="A6170" s="2" t="str">
        <f>IF(A6169&gt;=2^I6176,"",A6169+1)</f>
        <v/>
      </c>
    </row>
    <row r="6171" spans="1:1" x14ac:dyDescent="0.25">
      <c r="A6171" s="2" t="str">
        <f>IF(A6170&gt;=2^I6177,"",A6170+1)</f>
        <v/>
      </c>
    </row>
    <row r="6172" spans="1:1" x14ac:dyDescent="0.25">
      <c r="A6172" s="2" t="str">
        <f>IF(A6171&gt;=2^I6178,"",A6171+1)</f>
        <v/>
      </c>
    </row>
    <row r="6173" spans="1:1" x14ac:dyDescent="0.25">
      <c r="A6173" s="2" t="str">
        <f>IF(A6172&gt;=2^I6179,"",A6172+1)</f>
        <v/>
      </c>
    </row>
    <row r="6174" spans="1:1" x14ac:dyDescent="0.25">
      <c r="A6174" s="2" t="str">
        <f>IF(A6173&gt;=2^I6180,"",A6173+1)</f>
        <v/>
      </c>
    </row>
    <row r="6175" spans="1:1" x14ac:dyDescent="0.25">
      <c r="A6175" s="2" t="str">
        <f>IF(A6174&gt;=2^I6181,"",A6174+1)</f>
        <v/>
      </c>
    </row>
    <row r="6176" spans="1:1" x14ac:dyDescent="0.25">
      <c r="A6176" s="2" t="str">
        <f>IF(A6175&gt;=2^I6182,"",A6175+1)</f>
        <v/>
      </c>
    </row>
    <row r="6177" spans="1:1" x14ac:dyDescent="0.25">
      <c r="A6177" s="2" t="str">
        <f>IF(A6176&gt;=2^I6183,"",A6176+1)</f>
        <v/>
      </c>
    </row>
    <row r="6178" spans="1:1" x14ac:dyDescent="0.25">
      <c r="A6178" s="2" t="str">
        <f>IF(A6177&gt;=2^I6184,"",A6177+1)</f>
        <v/>
      </c>
    </row>
    <row r="6179" spans="1:1" x14ac:dyDescent="0.25">
      <c r="A6179" s="2" t="str">
        <f>IF(A6178&gt;=2^I6185,"",A6178+1)</f>
        <v/>
      </c>
    </row>
    <row r="6180" spans="1:1" x14ac:dyDescent="0.25">
      <c r="A6180" s="2" t="str">
        <f>IF(A6179&gt;=2^I6186,"",A6179+1)</f>
        <v/>
      </c>
    </row>
    <row r="6181" spans="1:1" x14ac:dyDescent="0.25">
      <c r="A6181" s="2" t="str">
        <f>IF(A6180&gt;=2^I6187,"",A6180+1)</f>
        <v/>
      </c>
    </row>
    <row r="6182" spans="1:1" x14ac:dyDescent="0.25">
      <c r="A6182" s="2" t="str">
        <f>IF(A6181&gt;=2^I6188,"",A6181+1)</f>
        <v/>
      </c>
    </row>
    <row r="6183" spans="1:1" x14ac:dyDescent="0.25">
      <c r="A6183" s="2" t="str">
        <f>IF(A6182&gt;=2^I6189,"",A6182+1)</f>
        <v/>
      </c>
    </row>
    <row r="6184" spans="1:1" x14ac:dyDescent="0.25">
      <c r="A6184" s="2" t="str">
        <f>IF(A6183&gt;=2^I6190,"",A6183+1)</f>
        <v/>
      </c>
    </row>
    <row r="6185" spans="1:1" x14ac:dyDescent="0.25">
      <c r="A6185" s="2" t="str">
        <f>IF(A6184&gt;=2^I6191,"",A6184+1)</f>
        <v/>
      </c>
    </row>
    <row r="6186" spans="1:1" x14ac:dyDescent="0.25">
      <c r="A6186" s="2" t="str">
        <f>IF(A6185&gt;=2^I6192,"",A6185+1)</f>
        <v/>
      </c>
    </row>
    <row r="6187" spans="1:1" x14ac:dyDescent="0.25">
      <c r="A6187" s="2" t="str">
        <f>IF(A6186&gt;=2^I6193,"",A6186+1)</f>
        <v/>
      </c>
    </row>
    <row r="6188" spans="1:1" x14ac:dyDescent="0.25">
      <c r="A6188" s="2" t="str">
        <f>IF(A6187&gt;=2^I6194,"",A6187+1)</f>
        <v/>
      </c>
    </row>
    <row r="6189" spans="1:1" x14ac:dyDescent="0.25">
      <c r="A6189" s="2" t="str">
        <f>IF(A6188&gt;=2^I6195,"",A6188+1)</f>
        <v/>
      </c>
    </row>
    <row r="6190" spans="1:1" x14ac:dyDescent="0.25">
      <c r="A6190" s="2" t="str">
        <f>IF(A6189&gt;=2^I6196,"",A6189+1)</f>
        <v/>
      </c>
    </row>
    <row r="6191" spans="1:1" x14ac:dyDescent="0.25">
      <c r="A6191" s="2" t="str">
        <f>IF(A6190&gt;=2^I6197,"",A6190+1)</f>
        <v/>
      </c>
    </row>
    <row r="6192" spans="1:1" x14ac:dyDescent="0.25">
      <c r="A6192" s="2" t="str">
        <f>IF(A6191&gt;=2^I6198,"",A6191+1)</f>
        <v/>
      </c>
    </row>
    <row r="6193" spans="1:1" x14ac:dyDescent="0.25">
      <c r="A6193" s="2" t="str">
        <f>IF(A6192&gt;=2^I6199,"",A6192+1)</f>
        <v/>
      </c>
    </row>
    <row r="6194" spans="1:1" x14ac:dyDescent="0.25">
      <c r="A6194" s="2" t="str">
        <f>IF(A6193&gt;=2^I6200,"",A6193+1)</f>
        <v/>
      </c>
    </row>
    <row r="6195" spans="1:1" x14ac:dyDescent="0.25">
      <c r="A6195" s="2" t="str">
        <f>IF(A6194&gt;=2^I6201,"",A6194+1)</f>
        <v/>
      </c>
    </row>
    <row r="6196" spans="1:1" x14ac:dyDescent="0.25">
      <c r="A6196" s="2" t="str">
        <f>IF(A6195&gt;=2^I6202,"",A6195+1)</f>
        <v/>
      </c>
    </row>
    <row r="6197" spans="1:1" x14ac:dyDescent="0.25">
      <c r="A6197" s="2" t="str">
        <f>IF(A6196&gt;=2^I6203,"",A6196+1)</f>
        <v/>
      </c>
    </row>
    <row r="6198" spans="1:1" x14ac:dyDescent="0.25">
      <c r="A6198" s="2" t="str">
        <f>IF(A6197&gt;=2^I6204,"",A6197+1)</f>
        <v/>
      </c>
    </row>
    <row r="6199" spans="1:1" x14ac:dyDescent="0.25">
      <c r="A6199" s="2" t="str">
        <f>IF(A6198&gt;=2^I6205,"",A6198+1)</f>
        <v/>
      </c>
    </row>
    <row r="6200" spans="1:1" x14ac:dyDescent="0.25">
      <c r="A6200" s="2" t="str">
        <f>IF(A6199&gt;=2^I6206,"",A6199+1)</f>
        <v/>
      </c>
    </row>
    <row r="6201" spans="1:1" x14ac:dyDescent="0.25">
      <c r="A6201" s="2" t="str">
        <f>IF(A6200&gt;=2^I6207,"",A6200+1)</f>
        <v/>
      </c>
    </row>
    <row r="6202" spans="1:1" x14ac:dyDescent="0.25">
      <c r="A6202" s="2" t="str">
        <f>IF(A6201&gt;=2^I6208,"",A6201+1)</f>
        <v/>
      </c>
    </row>
    <row r="6203" spans="1:1" x14ac:dyDescent="0.25">
      <c r="A6203" s="2" t="str">
        <f>IF(A6202&gt;=2^I6209,"",A6202+1)</f>
        <v/>
      </c>
    </row>
    <row r="6204" spans="1:1" x14ac:dyDescent="0.25">
      <c r="A6204" s="2" t="str">
        <f>IF(A6203&gt;=2^I6210,"",A6203+1)</f>
        <v/>
      </c>
    </row>
    <row r="6205" spans="1:1" x14ac:dyDescent="0.25">
      <c r="A6205" s="2" t="str">
        <f>IF(A6204&gt;=2^I6211,"",A6204+1)</f>
        <v/>
      </c>
    </row>
    <row r="6206" spans="1:1" x14ac:dyDescent="0.25">
      <c r="A6206" s="2" t="str">
        <f>IF(A6205&gt;=2^I6212,"",A6205+1)</f>
        <v/>
      </c>
    </row>
    <row r="6207" spans="1:1" x14ac:dyDescent="0.25">
      <c r="A6207" s="2" t="str">
        <f>IF(A6206&gt;=2^I6213,"",A6206+1)</f>
        <v/>
      </c>
    </row>
    <row r="6208" spans="1:1" x14ac:dyDescent="0.25">
      <c r="A6208" s="2" t="str">
        <f>IF(A6207&gt;=2^I6214,"",A6207+1)</f>
        <v/>
      </c>
    </row>
    <row r="6209" spans="1:1" x14ac:dyDescent="0.25">
      <c r="A6209" s="2" t="str">
        <f>IF(A6208&gt;=2^I6215,"",A6208+1)</f>
        <v/>
      </c>
    </row>
    <row r="6210" spans="1:1" x14ac:dyDescent="0.25">
      <c r="A6210" s="2" t="str">
        <f>IF(A6209&gt;=2^I6216,"",A6209+1)</f>
        <v/>
      </c>
    </row>
    <row r="6211" spans="1:1" x14ac:dyDescent="0.25">
      <c r="A6211" s="2" t="str">
        <f>IF(A6210&gt;=2^I6217,"",A6210+1)</f>
        <v/>
      </c>
    </row>
    <row r="6212" spans="1:1" x14ac:dyDescent="0.25">
      <c r="A6212" s="2" t="str">
        <f>IF(A6211&gt;=2^I6218,"",A6211+1)</f>
        <v/>
      </c>
    </row>
    <row r="6213" spans="1:1" x14ac:dyDescent="0.25">
      <c r="A6213" s="2" t="str">
        <f>IF(A6212&gt;=2^I6219,"",A6212+1)</f>
        <v/>
      </c>
    </row>
    <row r="6214" spans="1:1" x14ac:dyDescent="0.25">
      <c r="A6214" s="2" t="str">
        <f>IF(A6213&gt;=2^I6220,"",A6213+1)</f>
        <v/>
      </c>
    </row>
    <row r="6215" spans="1:1" x14ac:dyDescent="0.25">
      <c r="A6215" s="2" t="str">
        <f>IF(A6214&gt;=2^I6221,"",A6214+1)</f>
        <v/>
      </c>
    </row>
    <row r="6216" spans="1:1" x14ac:dyDescent="0.25">
      <c r="A6216" s="2" t="str">
        <f>IF(A6215&gt;=2^I6222,"",A6215+1)</f>
        <v/>
      </c>
    </row>
    <row r="6217" spans="1:1" x14ac:dyDescent="0.25">
      <c r="A6217" s="2" t="str">
        <f>IF(A6216&gt;=2^I6223,"",A6216+1)</f>
        <v/>
      </c>
    </row>
    <row r="6218" spans="1:1" x14ac:dyDescent="0.25">
      <c r="A6218" s="2" t="str">
        <f>IF(A6217&gt;=2^I6224,"",A6217+1)</f>
        <v/>
      </c>
    </row>
    <row r="6219" spans="1:1" x14ac:dyDescent="0.25">
      <c r="A6219" s="2" t="str">
        <f>IF(A6218&gt;=2^I6225,"",A6218+1)</f>
        <v/>
      </c>
    </row>
    <row r="6220" spans="1:1" x14ac:dyDescent="0.25">
      <c r="A6220" s="2" t="str">
        <f>IF(A6219&gt;=2^I6226,"",A6219+1)</f>
        <v/>
      </c>
    </row>
    <row r="6221" spans="1:1" x14ac:dyDescent="0.25">
      <c r="A6221" s="2" t="str">
        <f>IF(A6220&gt;=2^I6227,"",A6220+1)</f>
        <v/>
      </c>
    </row>
    <row r="6222" spans="1:1" x14ac:dyDescent="0.25">
      <c r="A6222" s="2" t="str">
        <f>IF(A6221&gt;=2^I6228,"",A6221+1)</f>
        <v/>
      </c>
    </row>
    <row r="6223" spans="1:1" x14ac:dyDescent="0.25">
      <c r="A6223" s="2" t="str">
        <f>IF(A6222&gt;=2^I6229,"",A6222+1)</f>
        <v/>
      </c>
    </row>
    <row r="6224" spans="1:1" x14ac:dyDescent="0.25">
      <c r="A6224" s="2" t="str">
        <f>IF(A6223&gt;=2^I6230,"",A6223+1)</f>
        <v/>
      </c>
    </row>
    <row r="6225" spans="1:1" x14ac:dyDescent="0.25">
      <c r="A6225" s="2" t="str">
        <f>IF(A6224&gt;=2^I6231,"",A6224+1)</f>
        <v/>
      </c>
    </row>
    <row r="6226" spans="1:1" x14ac:dyDescent="0.25">
      <c r="A6226" s="2" t="str">
        <f>IF(A6225&gt;=2^I6232,"",A6225+1)</f>
        <v/>
      </c>
    </row>
    <row r="6227" spans="1:1" x14ac:dyDescent="0.25">
      <c r="A6227" s="2" t="str">
        <f>IF(A6226&gt;=2^I6233,"",A6226+1)</f>
        <v/>
      </c>
    </row>
    <row r="6228" spans="1:1" x14ac:dyDescent="0.25">
      <c r="A6228" s="2" t="str">
        <f>IF(A6227&gt;=2^I6234,"",A6227+1)</f>
        <v/>
      </c>
    </row>
    <row r="6229" spans="1:1" x14ac:dyDescent="0.25">
      <c r="A6229" s="2" t="str">
        <f>IF(A6228&gt;=2^I6235,"",A6228+1)</f>
        <v/>
      </c>
    </row>
    <row r="6230" spans="1:1" x14ac:dyDescent="0.25">
      <c r="A6230" s="2" t="str">
        <f>IF(A6229&gt;=2^I6236,"",A6229+1)</f>
        <v/>
      </c>
    </row>
    <row r="6231" spans="1:1" x14ac:dyDescent="0.25">
      <c r="A6231" s="2" t="str">
        <f>IF(A6230&gt;=2^I6237,"",A6230+1)</f>
        <v/>
      </c>
    </row>
    <row r="6232" spans="1:1" x14ac:dyDescent="0.25">
      <c r="A6232" s="2" t="str">
        <f>IF(A6231&gt;=2^I6238,"",A6231+1)</f>
        <v/>
      </c>
    </row>
    <row r="6233" spans="1:1" x14ac:dyDescent="0.25">
      <c r="A6233" s="2" t="str">
        <f>IF(A6232&gt;=2^I6239,"",A6232+1)</f>
        <v/>
      </c>
    </row>
    <row r="6234" spans="1:1" x14ac:dyDescent="0.25">
      <c r="A6234" s="2" t="str">
        <f>IF(A6233&gt;=2^I6240,"",A6233+1)</f>
        <v/>
      </c>
    </row>
    <row r="6235" spans="1:1" x14ac:dyDescent="0.25">
      <c r="A6235" s="2" t="str">
        <f>IF(A6234&gt;=2^I6241,"",A6234+1)</f>
        <v/>
      </c>
    </row>
    <row r="6236" spans="1:1" x14ac:dyDescent="0.25">
      <c r="A6236" s="2" t="str">
        <f>IF(A6235&gt;=2^I6242,"",A6235+1)</f>
        <v/>
      </c>
    </row>
    <row r="6237" spans="1:1" x14ac:dyDescent="0.25">
      <c r="A6237" s="2" t="str">
        <f>IF(A6236&gt;=2^I6243,"",A6236+1)</f>
        <v/>
      </c>
    </row>
    <row r="6238" spans="1:1" x14ac:dyDescent="0.25">
      <c r="A6238" s="2" t="e">
        <f>IF(A6237=2^I6244,"",A6237+1)</f>
        <v>#VALUE!</v>
      </c>
    </row>
    <row r="6239" spans="1:1" x14ac:dyDescent="0.25">
      <c r="A6239" s="2" t="e">
        <f>IF(A6238=2^I6245,"",A6238+1)</f>
        <v>#VALUE!</v>
      </c>
    </row>
    <row r="6240" spans="1:1" x14ac:dyDescent="0.25">
      <c r="A6240" s="2" t="e">
        <f>IF(A6239=2^I6246,"",A6239+1)</f>
        <v>#VALUE!</v>
      </c>
    </row>
  </sheetData>
  <mergeCells count="9">
    <mergeCell ref="H14:J14"/>
    <mergeCell ref="H5:J5"/>
    <mergeCell ref="H8:J8"/>
    <mergeCell ref="H11:J11"/>
    <mergeCell ref="L5:N5"/>
    <mergeCell ref="L8:N8"/>
    <mergeCell ref="L11:N11"/>
    <mergeCell ref="H2:J2"/>
    <mergeCell ref="L2:N2"/>
  </mergeCells>
  <conditionalFormatting sqref="B1:B1048576">
    <cfRule type="expression" dxfId="0" priority="7">
      <formula>"A3="""""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099"/>
  <sheetViews>
    <sheetView topLeftCell="A4" zoomScaleNormal="100" workbookViewId="0">
      <selection activeCell="I7" sqref="I7"/>
    </sheetView>
  </sheetViews>
  <sheetFormatPr defaultRowHeight="15" x14ac:dyDescent="0.25"/>
  <cols>
    <col min="1" max="1" width="15.28515625" style="39" bestFit="1" customWidth="1"/>
    <col min="2" max="2" width="15.7109375" style="39" bestFit="1" customWidth="1"/>
    <col min="3" max="3" width="13.28515625" style="39" bestFit="1" customWidth="1"/>
    <col min="4" max="4" width="10.7109375" customWidth="1"/>
    <col min="5" max="9" width="5.28515625" bestFit="1" customWidth="1"/>
    <col min="10" max="10" width="4.85546875" bestFit="1" customWidth="1"/>
    <col min="11" max="17" width="5.28515625" bestFit="1" customWidth="1"/>
    <col min="18" max="18" width="4.85546875" bestFit="1" customWidth="1"/>
    <col min="19" max="25" width="5.28515625" bestFit="1" customWidth="1"/>
    <col min="26" max="26" width="4.85546875" bestFit="1" customWidth="1"/>
    <col min="27" max="32" width="5.28515625" bestFit="1" customWidth="1"/>
    <col min="33" max="33" width="4.85546875" bestFit="1" customWidth="1"/>
    <col min="34" max="40" width="5.28515625" bestFit="1" customWidth="1"/>
    <col min="41" max="41" width="5.7109375" bestFit="1" customWidth="1"/>
    <col min="42" max="48" width="5.28515625" bestFit="1" customWidth="1"/>
    <col min="49" max="49" width="5.7109375" bestFit="1" customWidth="1"/>
    <col min="50" max="56" width="5.28515625" bestFit="1" customWidth="1"/>
    <col min="57" max="57" width="5.7109375" bestFit="1" customWidth="1"/>
    <col min="58" max="64" width="5.28515625" bestFit="1" customWidth="1"/>
    <col min="65" max="65" width="5.7109375" bestFit="1" customWidth="1"/>
    <col min="66" max="69" width="5.28515625" bestFit="1" customWidth="1"/>
    <col min="70" max="72" width="5.42578125" bestFit="1" customWidth="1"/>
    <col min="73" max="73" width="5.85546875" bestFit="1" customWidth="1"/>
    <col min="74" max="77" width="5.42578125" bestFit="1" customWidth="1"/>
    <col min="78" max="79" width="5.5703125" bestFit="1" customWidth="1"/>
    <col min="80" max="80" width="5.28515625" bestFit="1" customWidth="1"/>
    <col min="81" max="81" width="5.7109375" bestFit="1" customWidth="1"/>
    <col min="82" max="88" width="5.28515625" bestFit="1" customWidth="1"/>
    <col min="89" max="89" width="5.7109375" bestFit="1" customWidth="1"/>
    <col min="90" max="96" width="5.28515625" bestFit="1" customWidth="1"/>
    <col min="97" max="97" width="5.7109375" bestFit="1" customWidth="1"/>
    <col min="98" max="102" width="5.28515625" bestFit="1" customWidth="1"/>
    <col min="103" max="104" width="5.42578125" bestFit="1" customWidth="1"/>
    <col min="105" max="105" width="5.85546875" bestFit="1" customWidth="1"/>
    <col min="106" max="107" width="5.42578125" bestFit="1" customWidth="1"/>
    <col min="108" max="108" width="5.5703125" bestFit="1" customWidth="1"/>
    <col min="109" max="112" width="5.28515625" bestFit="1" customWidth="1"/>
    <col min="113" max="113" width="5.7109375" bestFit="1" customWidth="1"/>
    <col min="114" max="120" width="5.28515625" bestFit="1" customWidth="1"/>
    <col min="121" max="121" width="5.7109375" bestFit="1" customWidth="1"/>
    <col min="122" max="124" width="5.28515625" bestFit="1" customWidth="1"/>
    <col min="125" max="127" width="5.42578125" bestFit="1" customWidth="1"/>
    <col min="128" max="128" width="5.5703125" bestFit="1" customWidth="1"/>
    <col min="129" max="129" width="5.7109375" bestFit="1" customWidth="1"/>
    <col min="130" max="136" width="5.28515625" bestFit="1" customWidth="1"/>
    <col min="137" max="137" width="5.7109375" bestFit="1" customWidth="1"/>
    <col min="138" max="141" width="5.28515625" bestFit="1" customWidth="1"/>
    <col min="142" max="144" width="5.42578125" bestFit="1" customWidth="1"/>
    <col min="145" max="145" width="6" bestFit="1" customWidth="1"/>
    <col min="146" max="152" width="5.28515625" bestFit="1" customWidth="1"/>
    <col min="153" max="153" width="5.7109375" bestFit="1" customWidth="1"/>
    <col min="154" max="156" width="5.28515625" bestFit="1" customWidth="1"/>
    <col min="157" max="158" width="5.42578125" bestFit="1" customWidth="1"/>
    <col min="159" max="159" width="5.5703125" bestFit="1" customWidth="1"/>
    <col min="160" max="160" width="5.28515625" bestFit="1" customWidth="1"/>
    <col min="161" max="161" width="5.7109375" bestFit="1" customWidth="1"/>
    <col min="162" max="168" width="5.28515625" bestFit="1" customWidth="1"/>
    <col min="169" max="169" width="5.85546875" bestFit="1" customWidth="1"/>
    <col min="170" max="170" width="5.42578125" bestFit="1" customWidth="1"/>
    <col min="171" max="171" width="5.5703125" bestFit="1" customWidth="1"/>
    <col min="172" max="176" width="5.28515625" bestFit="1" customWidth="1"/>
    <col min="177" max="177" width="5.7109375" bestFit="1" customWidth="1"/>
    <col min="178" max="180" width="5.28515625" bestFit="1" customWidth="1"/>
    <col min="181" max="182" width="5.42578125" bestFit="1" customWidth="1"/>
    <col min="183" max="184" width="5.28515625" bestFit="1" customWidth="1"/>
    <col min="185" max="185" width="5.7109375" bestFit="1" customWidth="1"/>
    <col min="186" max="190" width="5.28515625" bestFit="1" customWidth="1"/>
    <col min="191" max="192" width="5.42578125" bestFit="1" customWidth="1"/>
    <col min="193" max="193" width="6" bestFit="1" customWidth="1"/>
    <col min="194" max="200" width="5.28515625" bestFit="1" customWidth="1"/>
    <col min="201" max="201" width="5.85546875" bestFit="1" customWidth="1"/>
    <col min="202" max="202" width="5.5703125" bestFit="1" customWidth="1"/>
    <col min="203" max="208" width="5.28515625" bestFit="1" customWidth="1"/>
    <col min="209" max="209" width="5.7109375" bestFit="1" customWidth="1"/>
    <col min="210" max="210" width="5.42578125" bestFit="1" customWidth="1"/>
    <col min="211" max="211" width="5.5703125" bestFit="1" customWidth="1"/>
    <col min="212" max="212" width="5.28515625" bestFit="1" customWidth="1"/>
    <col min="213" max="216" width="5.42578125" bestFit="1" customWidth="1"/>
    <col min="217" max="217" width="5.85546875" bestFit="1" customWidth="1"/>
    <col min="218" max="219" width="5.5703125" bestFit="1" customWidth="1"/>
    <col min="220" max="224" width="5.42578125" bestFit="1" customWidth="1"/>
    <col min="225" max="225" width="5.85546875" bestFit="1" customWidth="1"/>
    <col min="226" max="226" width="5.5703125" bestFit="1" customWidth="1"/>
    <col min="227" max="227" width="5.7109375" bestFit="1" customWidth="1"/>
    <col min="228" max="228" width="5.28515625" bestFit="1" customWidth="1"/>
    <col min="229" max="232" width="5.42578125" bestFit="1" customWidth="1"/>
    <col min="233" max="233" width="5.85546875" bestFit="1" customWidth="1"/>
    <col min="234" max="234" width="5.5703125" bestFit="1" customWidth="1"/>
    <col min="235" max="235" width="5.42578125" bestFit="1" customWidth="1"/>
    <col min="236" max="240" width="5.5703125" bestFit="1" customWidth="1"/>
    <col min="241" max="241" width="6.140625" bestFit="1" customWidth="1"/>
    <col min="242" max="242" width="5.7109375" bestFit="1" customWidth="1"/>
    <col min="243" max="247" width="5.28515625" bestFit="1" customWidth="1"/>
    <col min="248" max="248" width="5.42578125" bestFit="1" customWidth="1"/>
    <col min="249" max="249" width="5.7109375" bestFit="1" customWidth="1"/>
    <col min="250" max="254" width="5.28515625" bestFit="1" customWidth="1"/>
    <col min="255" max="255" width="5.42578125" bestFit="1" customWidth="1"/>
    <col min="256" max="256" width="7" bestFit="1" customWidth="1"/>
  </cols>
  <sheetData>
    <row r="1" spans="1:16" thickBot="1" x14ac:dyDescent="0.35">
      <c r="D1" s="4"/>
      <c r="E1" s="5"/>
      <c r="F1" s="1"/>
      <c r="G1" s="1"/>
      <c r="I1" s="1"/>
      <c r="J1" s="1"/>
      <c r="K1" s="1"/>
      <c r="L1" s="1"/>
      <c r="M1" s="1"/>
      <c r="N1" s="1"/>
      <c r="O1" s="1"/>
      <c r="P1" s="1"/>
    </row>
    <row r="2" spans="1:16" ht="14.45" x14ac:dyDescent="0.3">
      <c r="A2" s="40" t="s">
        <v>18</v>
      </c>
      <c r="B2" s="40" t="s">
        <v>15</v>
      </c>
      <c r="C2" s="40" t="s">
        <v>17</v>
      </c>
      <c r="D2" s="4"/>
      <c r="E2" s="5"/>
      <c r="F2" s="1"/>
      <c r="G2" s="7"/>
      <c r="H2" s="43" t="s">
        <v>16</v>
      </c>
      <c r="I2" s="44"/>
      <c r="J2" s="44"/>
      <c r="K2" s="50"/>
    </row>
    <row r="3" spans="1:16" ht="14.45" x14ac:dyDescent="0.3">
      <c r="A3" s="39">
        <v>0</v>
      </c>
      <c r="B3" s="39">
        <f>ROUNDDOWN(POWER(A4/(2^ABS($I$6)),$I$3)*(2^ABS($I$6))+0.5,0)</f>
        <v>16</v>
      </c>
      <c r="C3" s="39">
        <f>A3</f>
        <v>0</v>
      </c>
      <c r="D3" s="4"/>
      <c r="E3" s="5"/>
      <c r="F3" s="1"/>
      <c r="G3" s="1"/>
      <c r="H3" s="14"/>
      <c r="I3" s="15">
        <v>0.5</v>
      </c>
      <c r="J3" s="16"/>
      <c r="K3" s="20"/>
    </row>
    <row r="4" spans="1:16" ht="14.45" x14ac:dyDescent="0.3">
      <c r="A4" s="39">
        <f>IF(A3&gt;=(2^I$6)-1,NA(),IF(A3&gt;=2^I$6,NA(),A3+1))</f>
        <v>1</v>
      </c>
      <c r="B4" s="39">
        <f>IF(A4&gt;=2^I$6,ISERROR(A1),ROUNDDOWN(POWER(A4/(2^ABS($I$6)),$I$3)*(2^ABS($I$6))+0.5,0))</f>
        <v>16</v>
      </c>
      <c r="C4" s="39">
        <f>IF(C3&gt;=(2^I$6)-1,NA(),IF(C3&gt;=2^I$6,NA(),C3+1))</f>
        <v>1</v>
      </c>
      <c r="D4" s="4"/>
      <c r="E4" s="5"/>
      <c r="F4" s="1"/>
      <c r="G4" s="1"/>
      <c r="H4" s="14"/>
      <c r="I4" s="17"/>
      <c r="J4" s="16"/>
      <c r="K4" s="20"/>
    </row>
    <row r="5" spans="1:16" ht="14.45" x14ac:dyDescent="0.3">
      <c r="A5" s="39">
        <f t="shared" ref="A5:A68" si="0">IF(A4&gt;=(2^I$6)-1,NA(),IF(A4&gt;=2^I$6,NA(),A4+1))</f>
        <v>2</v>
      </c>
      <c r="B5" s="39">
        <f t="shared" ref="B5:B68" si="1">IF(A5&gt;=2^I$6,ISERROR(A2),ROUNDDOWN(POWER(A5/(2^ABS($I$6)),$I$3)*(2^ABS($I$6))+0.5,0))</f>
        <v>23</v>
      </c>
      <c r="C5" s="39">
        <f t="shared" ref="C5:C68" si="2">IF(C4&gt;=(2^I$6)-1,NA(),IF(C4&gt;=2^I$6,NA(),C4+1))</f>
        <v>2</v>
      </c>
      <c r="D5" s="4"/>
      <c r="E5" s="5"/>
      <c r="F5" s="1"/>
      <c r="G5" s="1"/>
      <c r="H5" s="45" t="s">
        <v>1</v>
      </c>
      <c r="I5" s="46"/>
      <c r="J5" s="46"/>
      <c r="K5" s="51"/>
    </row>
    <row r="6" spans="1:16" ht="14.45" x14ac:dyDescent="0.3">
      <c r="A6" s="39">
        <f t="shared" si="0"/>
        <v>3</v>
      </c>
      <c r="B6" s="39">
        <f t="shared" si="1"/>
        <v>28</v>
      </c>
      <c r="C6" s="39">
        <f t="shared" si="2"/>
        <v>3</v>
      </c>
      <c r="D6" s="4"/>
      <c r="E6" s="5"/>
      <c r="F6" s="1"/>
      <c r="G6" s="1"/>
      <c r="H6" s="14"/>
      <c r="I6" s="18">
        <v>8</v>
      </c>
      <c r="J6" s="16" t="s">
        <v>2</v>
      </c>
      <c r="K6" s="23"/>
    </row>
    <row r="7" spans="1:16" thickBot="1" x14ac:dyDescent="0.35">
      <c r="A7" s="39">
        <f t="shared" si="0"/>
        <v>4</v>
      </c>
      <c r="B7" s="39">
        <f t="shared" si="1"/>
        <v>32</v>
      </c>
      <c r="C7" s="39">
        <f t="shared" si="2"/>
        <v>4</v>
      </c>
      <c r="D7" s="4"/>
      <c r="E7" s="5"/>
      <c r="F7" s="1"/>
      <c r="G7" s="1"/>
      <c r="H7" s="27"/>
      <c r="I7" s="28"/>
      <c r="J7" s="28"/>
      <c r="K7" s="29"/>
    </row>
    <row r="8" spans="1:16" ht="14.45" x14ac:dyDescent="0.3">
      <c r="A8" s="39">
        <f t="shared" si="0"/>
        <v>5</v>
      </c>
      <c r="B8" s="39">
        <f t="shared" si="1"/>
        <v>36</v>
      </c>
      <c r="C8" s="39">
        <f t="shared" si="2"/>
        <v>5</v>
      </c>
      <c r="D8" s="4"/>
      <c r="E8" s="5"/>
      <c r="F8" s="1"/>
      <c r="G8" s="1"/>
    </row>
    <row r="9" spans="1:16" ht="14.45" x14ac:dyDescent="0.3">
      <c r="A9" s="39">
        <f t="shared" si="0"/>
        <v>6</v>
      </c>
      <c r="B9" s="39">
        <f t="shared" si="1"/>
        <v>39</v>
      </c>
      <c r="C9" s="39">
        <f t="shared" si="2"/>
        <v>6</v>
      </c>
      <c r="D9" s="4"/>
      <c r="E9" s="5"/>
      <c r="F9" s="1"/>
      <c r="G9" s="1"/>
    </row>
    <row r="10" spans="1:16" ht="14.45" x14ac:dyDescent="0.3">
      <c r="A10" s="39">
        <f t="shared" si="0"/>
        <v>7</v>
      </c>
      <c r="B10" s="39">
        <f t="shared" si="1"/>
        <v>42</v>
      </c>
      <c r="C10" s="39">
        <f t="shared" si="2"/>
        <v>7</v>
      </c>
      <c r="D10" s="4"/>
      <c r="E10" s="5"/>
      <c r="F10" s="1"/>
      <c r="G10" s="1"/>
    </row>
    <row r="11" spans="1:16" ht="14.45" x14ac:dyDescent="0.3">
      <c r="A11" s="39">
        <f t="shared" si="0"/>
        <v>8</v>
      </c>
      <c r="B11" s="39">
        <f t="shared" si="1"/>
        <v>45</v>
      </c>
      <c r="C11" s="39">
        <f t="shared" si="2"/>
        <v>8</v>
      </c>
      <c r="G11" s="1"/>
    </row>
    <row r="12" spans="1:16" ht="14.45" x14ac:dyDescent="0.3">
      <c r="A12" s="39">
        <f t="shared" si="0"/>
        <v>9</v>
      </c>
      <c r="B12" s="39">
        <f t="shared" si="1"/>
        <v>48</v>
      </c>
      <c r="C12" s="39">
        <f t="shared" si="2"/>
        <v>9</v>
      </c>
      <c r="G12" s="1"/>
    </row>
    <row r="13" spans="1:16" ht="14.45" x14ac:dyDescent="0.3">
      <c r="A13" s="39">
        <f t="shared" si="0"/>
        <v>10</v>
      </c>
      <c r="B13" s="39">
        <f t="shared" si="1"/>
        <v>51</v>
      </c>
      <c r="C13" s="39">
        <f t="shared" si="2"/>
        <v>10</v>
      </c>
      <c r="G13" s="1"/>
    </row>
    <row r="14" spans="1:16" ht="14.45" x14ac:dyDescent="0.3">
      <c r="A14" s="39">
        <f t="shared" si="0"/>
        <v>11</v>
      </c>
      <c r="B14" s="39">
        <f t="shared" si="1"/>
        <v>53</v>
      </c>
      <c r="C14" s="39">
        <f t="shared" si="2"/>
        <v>11</v>
      </c>
    </row>
    <row r="15" spans="1:16" ht="14.45" x14ac:dyDescent="0.3">
      <c r="A15" s="39">
        <f t="shared" si="0"/>
        <v>12</v>
      </c>
      <c r="B15" s="39">
        <f t="shared" si="1"/>
        <v>55</v>
      </c>
      <c r="C15" s="39">
        <f t="shared" si="2"/>
        <v>12</v>
      </c>
    </row>
    <row r="16" spans="1:16" ht="14.45" x14ac:dyDescent="0.3">
      <c r="A16" s="39">
        <f t="shared" si="0"/>
        <v>13</v>
      </c>
      <c r="B16" s="39">
        <f t="shared" si="1"/>
        <v>58</v>
      </c>
      <c r="C16" s="39">
        <f t="shared" si="2"/>
        <v>13</v>
      </c>
    </row>
    <row r="17" spans="1:3" ht="14.45" x14ac:dyDescent="0.3">
      <c r="A17" s="39">
        <f t="shared" si="0"/>
        <v>14</v>
      </c>
      <c r="B17" s="39">
        <f t="shared" si="1"/>
        <v>60</v>
      </c>
      <c r="C17" s="39">
        <f t="shared" si="2"/>
        <v>14</v>
      </c>
    </row>
    <row r="18" spans="1:3" ht="14.45" x14ac:dyDescent="0.3">
      <c r="A18" s="39">
        <f t="shared" si="0"/>
        <v>15</v>
      </c>
      <c r="B18" s="39">
        <f t="shared" si="1"/>
        <v>62</v>
      </c>
      <c r="C18" s="39">
        <f t="shared" si="2"/>
        <v>15</v>
      </c>
    </row>
    <row r="19" spans="1:3" ht="14.45" x14ac:dyDescent="0.3">
      <c r="A19" s="39">
        <f t="shared" si="0"/>
        <v>16</v>
      </c>
      <c r="B19" s="39">
        <f t="shared" si="1"/>
        <v>64</v>
      </c>
      <c r="C19" s="39">
        <f t="shared" si="2"/>
        <v>16</v>
      </c>
    </row>
    <row r="20" spans="1:3" ht="14.45" x14ac:dyDescent="0.3">
      <c r="A20" s="39">
        <f t="shared" si="0"/>
        <v>17</v>
      </c>
      <c r="B20" s="39">
        <f t="shared" si="1"/>
        <v>66</v>
      </c>
      <c r="C20" s="39">
        <f t="shared" si="2"/>
        <v>17</v>
      </c>
    </row>
    <row r="21" spans="1:3" x14ac:dyDescent="0.25">
      <c r="A21" s="39">
        <f t="shared" si="0"/>
        <v>18</v>
      </c>
      <c r="B21" s="39">
        <f t="shared" si="1"/>
        <v>68</v>
      </c>
      <c r="C21" s="39">
        <f t="shared" si="2"/>
        <v>18</v>
      </c>
    </row>
    <row r="22" spans="1:3" x14ac:dyDescent="0.25">
      <c r="A22" s="39">
        <f t="shared" si="0"/>
        <v>19</v>
      </c>
      <c r="B22" s="39">
        <f t="shared" si="1"/>
        <v>70</v>
      </c>
      <c r="C22" s="39">
        <f t="shared" si="2"/>
        <v>19</v>
      </c>
    </row>
    <row r="23" spans="1:3" x14ac:dyDescent="0.25">
      <c r="A23" s="39">
        <f t="shared" si="0"/>
        <v>20</v>
      </c>
      <c r="B23" s="39">
        <f t="shared" si="1"/>
        <v>72</v>
      </c>
      <c r="C23" s="39">
        <f t="shared" si="2"/>
        <v>20</v>
      </c>
    </row>
    <row r="24" spans="1:3" x14ac:dyDescent="0.25">
      <c r="A24" s="39">
        <f t="shared" si="0"/>
        <v>21</v>
      </c>
      <c r="B24" s="39">
        <f t="shared" si="1"/>
        <v>73</v>
      </c>
      <c r="C24" s="39">
        <f t="shared" si="2"/>
        <v>21</v>
      </c>
    </row>
    <row r="25" spans="1:3" x14ac:dyDescent="0.25">
      <c r="A25" s="39">
        <f t="shared" si="0"/>
        <v>22</v>
      </c>
      <c r="B25" s="39">
        <f t="shared" si="1"/>
        <v>75</v>
      </c>
      <c r="C25" s="39">
        <f t="shared" si="2"/>
        <v>22</v>
      </c>
    </row>
    <row r="26" spans="1:3" x14ac:dyDescent="0.25">
      <c r="A26" s="39">
        <f t="shared" si="0"/>
        <v>23</v>
      </c>
      <c r="B26" s="39">
        <f t="shared" si="1"/>
        <v>77</v>
      </c>
      <c r="C26" s="39">
        <f t="shared" si="2"/>
        <v>23</v>
      </c>
    </row>
    <row r="27" spans="1:3" x14ac:dyDescent="0.25">
      <c r="A27" s="39">
        <f t="shared" si="0"/>
        <v>24</v>
      </c>
      <c r="B27" s="39">
        <f t="shared" si="1"/>
        <v>78</v>
      </c>
      <c r="C27" s="39">
        <f t="shared" si="2"/>
        <v>24</v>
      </c>
    </row>
    <row r="28" spans="1:3" x14ac:dyDescent="0.25">
      <c r="A28" s="39">
        <f t="shared" si="0"/>
        <v>25</v>
      </c>
      <c r="B28" s="39">
        <f t="shared" si="1"/>
        <v>80</v>
      </c>
      <c r="C28" s="39">
        <f t="shared" si="2"/>
        <v>25</v>
      </c>
    </row>
    <row r="29" spans="1:3" x14ac:dyDescent="0.25">
      <c r="A29" s="39">
        <f t="shared" si="0"/>
        <v>26</v>
      </c>
      <c r="B29" s="39">
        <f t="shared" si="1"/>
        <v>82</v>
      </c>
      <c r="C29" s="39">
        <f t="shared" si="2"/>
        <v>26</v>
      </c>
    </row>
    <row r="30" spans="1:3" x14ac:dyDescent="0.25">
      <c r="A30" s="39">
        <f t="shared" si="0"/>
        <v>27</v>
      </c>
      <c r="B30" s="39">
        <f t="shared" si="1"/>
        <v>83</v>
      </c>
      <c r="C30" s="39">
        <f t="shared" si="2"/>
        <v>27</v>
      </c>
    </row>
    <row r="31" spans="1:3" x14ac:dyDescent="0.25">
      <c r="A31" s="39">
        <f t="shared" si="0"/>
        <v>28</v>
      </c>
      <c r="B31" s="39">
        <f t="shared" si="1"/>
        <v>85</v>
      </c>
      <c r="C31" s="39">
        <f t="shared" si="2"/>
        <v>28</v>
      </c>
    </row>
    <row r="32" spans="1:3" x14ac:dyDescent="0.25">
      <c r="A32" s="39">
        <f t="shared" si="0"/>
        <v>29</v>
      </c>
      <c r="B32" s="39">
        <f t="shared" si="1"/>
        <v>86</v>
      </c>
      <c r="C32" s="39">
        <f t="shared" si="2"/>
        <v>29</v>
      </c>
    </row>
    <row r="33" spans="1:3" x14ac:dyDescent="0.25">
      <c r="A33" s="39">
        <f t="shared" si="0"/>
        <v>30</v>
      </c>
      <c r="B33" s="39">
        <f t="shared" si="1"/>
        <v>88</v>
      </c>
      <c r="C33" s="39">
        <f t="shared" si="2"/>
        <v>30</v>
      </c>
    </row>
    <row r="34" spans="1:3" x14ac:dyDescent="0.25">
      <c r="A34" s="39">
        <f t="shared" si="0"/>
        <v>31</v>
      </c>
      <c r="B34" s="39">
        <f t="shared" si="1"/>
        <v>89</v>
      </c>
      <c r="C34" s="39">
        <f t="shared" si="2"/>
        <v>31</v>
      </c>
    </row>
    <row r="35" spans="1:3" x14ac:dyDescent="0.25">
      <c r="A35" s="39">
        <f t="shared" si="0"/>
        <v>32</v>
      </c>
      <c r="B35" s="39">
        <f t="shared" si="1"/>
        <v>91</v>
      </c>
      <c r="C35" s="39">
        <f t="shared" si="2"/>
        <v>32</v>
      </c>
    </row>
    <row r="36" spans="1:3" x14ac:dyDescent="0.25">
      <c r="A36" s="39">
        <f t="shared" si="0"/>
        <v>33</v>
      </c>
      <c r="B36" s="39">
        <f t="shared" si="1"/>
        <v>92</v>
      </c>
      <c r="C36" s="39">
        <f t="shared" si="2"/>
        <v>33</v>
      </c>
    </row>
    <row r="37" spans="1:3" x14ac:dyDescent="0.25">
      <c r="A37" s="39">
        <f t="shared" si="0"/>
        <v>34</v>
      </c>
      <c r="B37" s="39">
        <f t="shared" si="1"/>
        <v>93</v>
      </c>
      <c r="C37" s="39">
        <f t="shared" si="2"/>
        <v>34</v>
      </c>
    </row>
    <row r="38" spans="1:3" x14ac:dyDescent="0.25">
      <c r="A38" s="39">
        <f t="shared" si="0"/>
        <v>35</v>
      </c>
      <c r="B38" s="39">
        <f t="shared" si="1"/>
        <v>95</v>
      </c>
      <c r="C38" s="39">
        <f t="shared" si="2"/>
        <v>35</v>
      </c>
    </row>
    <row r="39" spans="1:3" x14ac:dyDescent="0.25">
      <c r="A39" s="39">
        <f t="shared" si="0"/>
        <v>36</v>
      </c>
      <c r="B39" s="39">
        <f t="shared" si="1"/>
        <v>96</v>
      </c>
      <c r="C39" s="39">
        <f t="shared" si="2"/>
        <v>36</v>
      </c>
    </row>
    <row r="40" spans="1:3" x14ac:dyDescent="0.25">
      <c r="A40" s="39">
        <f t="shared" si="0"/>
        <v>37</v>
      </c>
      <c r="B40" s="39">
        <f t="shared" si="1"/>
        <v>97</v>
      </c>
      <c r="C40" s="39">
        <f t="shared" si="2"/>
        <v>37</v>
      </c>
    </row>
    <row r="41" spans="1:3" x14ac:dyDescent="0.25">
      <c r="A41" s="39">
        <f t="shared" si="0"/>
        <v>38</v>
      </c>
      <c r="B41" s="39">
        <f t="shared" si="1"/>
        <v>99</v>
      </c>
      <c r="C41" s="39">
        <f t="shared" si="2"/>
        <v>38</v>
      </c>
    </row>
    <row r="42" spans="1:3" x14ac:dyDescent="0.25">
      <c r="A42" s="39">
        <f t="shared" si="0"/>
        <v>39</v>
      </c>
      <c r="B42" s="39">
        <f t="shared" si="1"/>
        <v>100</v>
      </c>
      <c r="C42" s="39">
        <f t="shared" si="2"/>
        <v>39</v>
      </c>
    </row>
    <row r="43" spans="1:3" x14ac:dyDescent="0.25">
      <c r="A43" s="39">
        <f t="shared" si="0"/>
        <v>40</v>
      </c>
      <c r="B43" s="39">
        <f t="shared" si="1"/>
        <v>101</v>
      </c>
      <c r="C43" s="39">
        <f t="shared" si="2"/>
        <v>40</v>
      </c>
    </row>
    <row r="44" spans="1:3" x14ac:dyDescent="0.25">
      <c r="A44" s="39">
        <f t="shared" si="0"/>
        <v>41</v>
      </c>
      <c r="B44" s="39">
        <f t="shared" si="1"/>
        <v>102</v>
      </c>
      <c r="C44" s="39">
        <f t="shared" si="2"/>
        <v>41</v>
      </c>
    </row>
    <row r="45" spans="1:3" x14ac:dyDescent="0.25">
      <c r="A45" s="39">
        <f t="shared" si="0"/>
        <v>42</v>
      </c>
      <c r="B45" s="39">
        <f t="shared" si="1"/>
        <v>104</v>
      </c>
      <c r="C45" s="39">
        <f t="shared" si="2"/>
        <v>42</v>
      </c>
    </row>
    <row r="46" spans="1:3" x14ac:dyDescent="0.25">
      <c r="A46" s="39">
        <f t="shared" si="0"/>
        <v>43</v>
      </c>
      <c r="B46" s="39">
        <f t="shared" si="1"/>
        <v>105</v>
      </c>
      <c r="C46" s="39">
        <f t="shared" si="2"/>
        <v>43</v>
      </c>
    </row>
    <row r="47" spans="1:3" x14ac:dyDescent="0.25">
      <c r="A47" s="39">
        <f t="shared" si="0"/>
        <v>44</v>
      </c>
      <c r="B47" s="39">
        <f t="shared" si="1"/>
        <v>106</v>
      </c>
      <c r="C47" s="39">
        <f t="shared" si="2"/>
        <v>44</v>
      </c>
    </row>
    <row r="48" spans="1:3" x14ac:dyDescent="0.25">
      <c r="A48" s="39">
        <f t="shared" si="0"/>
        <v>45</v>
      </c>
      <c r="B48" s="39">
        <f t="shared" si="1"/>
        <v>107</v>
      </c>
      <c r="C48" s="39">
        <f t="shared" si="2"/>
        <v>45</v>
      </c>
    </row>
    <row r="49" spans="1:69" x14ac:dyDescent="0.25">
      <c r="A49" s="39">
        <f t="shared" si="0"/>
        <v>46</v>
      </c>
      <c r="B49" s="39">
        <f t="shared" si="1"/>
        <v>109</v>
      </c>
      <c r="C49" s="39">
        <f t="shared" si="2"/>
        <v>46</v>
      </c>
    </row>
    <row r="50" spans="1:69" x14ac:dyDescent="0.25">
      <c r="A50" s="39">
        <f t="shared" si="0"/>
        <v>47</v>
      </c>
      <c r="B50" s="39">
        <f t="shared" si="1"/>
        <v>110</v>
      </c>
      <c r="C50" s="39">
        <f t="shared" si="2"/>
        <v>47</v>
      </c>
    </row>
    <row r="51" spans="1:69" x14ac:dyDescent="0.25">
      <c r="A51" s="39">
        <f t="shared" si="0"/>
        <v>48</v>
      </c>
      <c r="B51" s="39">
        <f t="shared" si="1"/>
        <v>111</v>
      </c>
      <c r="C51" s="39">
        <f t="shared" si="2"/>
        <v>48</v>
      </c>
    </row>
    <row r="52" spans="1:69" x14ac:dyDescent="0.25">
      <c r="A52" s="39">
        <f t="shared" si="0"/>
        <v>49</v>
      </c>
      <c r="B52" s="39">
        <f t="shared" si="1"/>
        <v>112</v>
      </c>
      <c r="C52" s="39">
        <f t="shared" si="2"/>
        <v>49</v>
      </c>
    </row>
    <row r="53" spans="1:69" x14ac:dyDescent="0.25">
      <c r="A53" s="39">
        <f t="shared" si="0"/>
        <v>50</v>
      </c>
      <c r="B53" s="39">
        <f t="shared" si="1"/>
        <v>113</v>
      </c>
      <c r="C53" s="39">
        <f t="shared" si="2"/>
        <v>50</v>
      </c>
    </row>
    <row r="54" spans="1:69" x14ac:dyDescent="0.25">
      <c r="A54" s="39">
        <f t="shared" si="0"/>
        <v>51</v>
      </c>
      <c r="B54" s="39">
        <f t="shared" si="1"/>
        <v>114</v>
      </c>
      <c r="C54" s="39">
        <f t="shared" si="2"/>
        <v>51</v>
      </c>
    </row>
    <row r="55" spans="1:69" x14ac:dyDescent="0.25">
      <c r="A55" s="39">
        <f t="shared" si="0"/>
        <v>52</v>
      </c>
      <c r="B55" s="39">
        <f t="shared" si="1"/>
        <v>115</v>
      </c>
      <c r="C55" s="39">
        <f t="shared" si="2"/>
        <v>52</v>
      </c>
    </row>
    <row r="56" spans="1:69" x14ac:dyDescent="0.25">
      <c r="A56" s="39">
        <f t="shared" si="0"/>
        <v>53</v>
      </c>
      <c r="B56" s="39">
        <f t="shared" si="1"/>
        <v>116</v>
      </c>
      <c r="C56" s="39">
        <f t="shared" si="2"/>
        <v>53</v>
      </c>
    </row>
    <row r="57" spans="1:69" x14ac:dyDescent="0.25">
      <c r="A57" s="39">
        <f t="shared" si="0"/>
        <v>54</v>
      </c>
      <c r="B57" s="39">
        <f t="shared" si="1"/>
        <v>118</v>
      </c>
      <c r="C57" s="39">
        <f t="shared" si="2"/>
        <v>54</v>
      </c>
    </row>
    <row r="58" spans="1:69" ht="15.75" x14ac:dyDescent="0.3">
      <c r="A58" s="39">
        <f t="shared" si="0"/>
        <v>55</v>
      </c>
      <c r="B58" s="39">
        <f t="shared" si="1"/>
        <v>119</v>
      </c>
      <c r="C58" s="39">
        <f t="shared" si="2"/>
        <v>55</v>
      </c>
      <c r="H58" s="38"/>
      <c r="I58" s="38"/>
      <c r="J58" s="38"/>
      <c r="K58" s="38"/>
    </row>
    <row r="59" spans="1:69" ht="15.75" x14ac:dyDescent="0.3">
      <c r="A59" s="39">
        <f t="shared" si="0"/>
        <v>56</v>
      </c>
      <c r="B59" s="39">
        <f t="shared" si="1"/>
        <v>120</v>
      </c>
      <c r="C59" s="39">
        <f t="shared" si="2"/>
        <v>56</v>
      </c>
      <c r="L59" s="38"/>
      <c r="M59" s="38"/>
      <c r="N59" s="38"/>
      <c r="O59" s="38"/>
      <c r="P59" s="38"/>
    </row>
    <row r="60" spans="1:69" ht="15.75" x14ac:dyDescent="0.3">
      <c r="A60" s="39">
        <f t="shared" si="0"/>
        <v>57</v>
      </c>
      <c r="B60" s="39">
        <f t="shared" si="1"/>
        <v>121</v>
      </c>
      <c r="C60" s="39">
        <f t="shared" si="2"/>
        <v>57</v>
      </c>
      <c r="H60" s="38"/>
      <c r="I60" s="38"/>
      <c r="J60" s="38"/>
      <c r="K60" s="38"/>
    </row>
    <row r="61" spans="1:69" ht="15.75" x14ac:dyDescent="0.3">
      <c r="A61" s="39">
        <f t="shared" si="0"/>
        <v>58</v>
      </c>
      <c r="B61" s="39">
        <f t="shared" si="1"/>
        <v>122</v>
      </c>
      <c r="C61" s="39">
        <f t="shared" si="2"/>
        <v>58</v>
      </c>
      <c r="E61" s="38"/>
      <c r="F61" s="38"/>
      <c r="L61" s="38"/>
      <c r="M61" s="38"/>
      <c r="N61" s="38"/>
      <c r="O61" s="38"/>
      <c r="P61" s="38"/>
    </row>
    <row r="62" spans="1:69" x14ac:dyDescent="0.25">
      <c r="A62" s="39">
        <f t="shared" si="0"/>
        <v>59</v>
      </c>
      <c r="B62" s="39">
        <f t="shared" si="1"/>
        <v>123</v>
      </c>
      <c r="C62" s="39">
        <f t="shared" si="2"/>
        <v>59</v>
      </c>
    </row>
    <row r="63" spans="1:69" ht="15.75" x14ac:dyDescent="0.3">
      <c r="A63" s="39">
        <f t="shared" si="0"/>
        <v>60</v>
      </c>
      <c r="B63" s="39">
        <f t="shared" si="1"/>
        <v>124</v>
      </c>
      <c r="C63" s="39">
        <f t="shared" si="2"/>
        <v>60</v>
      </c>
      <c r="E63" s="38"/>
      <c r="F63" s="38"/>
    </row>
    <row r="64" spans="1:69" ht="15.75" x14ac:dyDescent="0.3">
      <c r="A64" s="39">
        <f t="shared" si="0"/>
        <v>61</v>
      </c>
      <c r="B64" s="39">
        <f t="shared" si="1"/>
        <v>125</v>
      </c>
      <c r="C64" s="39">
        <f t="shared" si="2"/>
        <v>61</v>
      </c>
      <c r="G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</row>
    <row r="65" spans="1:69" x14ac:dyDescent="0.25">
      <c r="A65" s="39">
        <f t="shared" si="0"/>
        <v>62</v>
      </c>
      <c r="B65" s="39">
        <f t="shared" si="1"/>
        <v>126</v>
      </c>
      <c r="C65" s="39">
        <f t="shared" si="2"/>
        <v>62</v>
      </c>
    </row>
    <row r="66" spans="1:69" ht="15.75" x14ac:dyDescent="0.3">
      <c r="A66" s="39">
        <f t="shared" si="0"/>
        <v>63</v>
      </c>
      <c r="B66" s="39">
        <f t="shared" si="1"/>
        <v>127</v>
      </c>
      <c r="C66" s="39">
        <f t="shared" si="2"/>
        <v>63</v>
      </c>
      <c r="G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</row>
    <row r="67" spans="1:69" x14ac:dyDescent="0.25">
      <c r="A67" s="39">
        <f t="shared" si="0"/>
        <v>64</v>
      </c>
      <c r="B67" s="39">
        <f t="shared" si="1"/>
        <v>128</v>
      </c>
      <c r="C67" s="39">
        <f t="shared" si="2"/>
        <v>64</v>
      </c>
    </row>
    <row r="68" spans="1:69" x14ac:dyDescent="0.25">
      <c r="A68" s="39">
        <f t="shared" si="0"/>
        <v>65</v>
      </c>
      <c r="B68" s="39">
        <f t="shared" si="1"/>
        <v>129</v>
      </c>
      <c r="C68" s="39">
        <f t="shared" si="2"/>
        <v>65</v>
      </c>
    </row>
    <row r="69" spans="1:69" x14ac:dyDescent="0.25">
      <c r="A69" s="39">
        <f t="shared" ref="A69:A132" si="3">IF(A68&gt;=(2^I$6)-1,NA(),IF(A68&gt;=2^I$6,NA(),A68+1))</f>
        <v>66</v>
      </c>
      <c r="B69" s="39">
        <f t="shared" ref="B69:B132" si="4">IF(A69&gt;=2^I$6,ISERROR(A66),ROUNDDOWN(POWER(A69/(2^ABS($I$6)),$I$3)*(2^ABS($I$6))+0.5,0))</f>
        <v>130</v>
      </c>
      <c r="C69" s="39">
        <f t="shared" ref="C69:C132" si="5">IF(C68&gt;=(2^I$6)-1,NA(),IF(C68&gt;=2^I$6,NA(),C68+1))</f>
        <v>66</v>
      </c>
    </row>
    <row r="70" spans="1:69" x14ac:dyDescent="0.25">
      <c r="A70" s="39">
        <f t="shared" si="3"/>
        <v>67</v>
      </c>
      <c r="B70" s="39">
        <f t="shared" si="4"/>
        <v>131</v>
      </c>
      <c r="C70" s="39">
        <f t="shared" si="5"/>
        <v>67</v>
      </c>
    </row>
    <row r="71" spans="1:69" x14ac:dyDescent="0.25">
      <c r="A71" s="39">
        <f t="shared" si="3"/>
        <v>68</v>
      </c>
      <c r="B71" s="39">
        <f t="shared" si="4"/>
        <v>132</v>
      </c>
      <c r="C71" s="39">
        <f t="shared" si="5"/>
        <v>68</v>
      </c>
    </row>
    <row r="72" spans="1:69" x14ac:dyDescent="0.25">
      <c r="A72" s="39">
        <f t="shared" si="3"/>
        <v>69</v>
      </c>
      <c r="B72" s="39">
        <f t="shared" si="4"/>
        <v>133</v>
      </c>
      <c r="C72" s="39">
        <f t="shared" si="5"/>
        <v>69</v>
      </c>
    </row>
    <row r="73" spans="1:69" x14ac:dyDescent="0.25">
      <c r="A73" s="39">
        <f t="shared" si="3"/>
        <v>70</v>
      </c>
      <c r="B73" s="39">
        <f t="shared" si="4"/>
        <v>134</v>
      </c>
      <c r="C73" s="39">
        <f t="shared" si="5"/>
        <v>70</v>
      </c>
    </row>
    <row r="74" spans="1:69" x14ac:dyDescent="0.25">
      <c r="A74" s="39">
        <f t="shared" si="3"/>
        <v>71</v>
      </c>
      <c r="B74" s="39">
        <f t="shared" si="4"/>
        <v>135</v>
      </c>
      <c r="C74" s="39">
        <f t="shared" si="5"/>
        <v>71</v>
      </c>
    </row>
    <row r="75" spans="1:69" x14ac:dyDescent="0.25">
      <c r="A75" s="39">
        <f t="shared" si="3"/>
        <v>72</v>
      </c>
      <c r="B75" s="39">
        <f t="shared" si="4"/>
        <v>136</v>
      </c>
      <c r="C75" s="39">
        <f t="shared" si="5"/>
        <v>72</v>
      </c>
    </row>
    <row r="76" spans="1:69" x14ac:dyDescent="0.25">
      <c r="A76" s="39">
        <f t="shared" si="3"/>
        <v>73</v>
      </c>
      <c r="B76" s="39">
        <f t="shared" si="4"/>
        <v>137</v>
      </c>
      <c r="C76" s="39">
        <f t="shared" si="5"/>
        <v>73</v>
      </c>
    </row>
    <row r="77" spans="1:69" x14ac:dyDescent="0.25">
      <c r="A77" s="39">
        <f t="shared" si="3"/>
        <v>74</v>
      </c>
      <c r="B77" s="39">
        <f t="shared" si="4"/>
        <v>138</v>
      </c>
      <c r="C77" s="39">
        <f t="shared" si="5"/>
        <v>74</v>
      </c>
    </row>
    <row r="78" spans="1:69" x14ac:dyDescent="0.25">
      <c r="A78" s="39">
        <f t="shared" si="3"/>
        <v>75</v>
      </c>
      <c r="B78" s="39">
        <f t="shared" si="4"/>
        <v>139</v>
      </c>
      <c r="C78" s="39">
        <f t="shared" si="5"/>
        <v>75</v>
      </c>
    </row>
    <row r="79" spans="1:69" x14ac:dyDescent="0.25">
      <c r="A79" s="39">
        <f t="shared" si="3"/>
        <v>76</v>
      </c>
      <c r="B79" s="39">
        <f t="shared" si="4"/>
        <v>139</v>
      </c>
      <c r="C79" s="39">
        <f t="shared" si="5"/>
        <v>76</v>
      </c>
    </row>
    <row r="80" spans="1:69" x14ac:dyDescent="0.25">
      <c r="A80" s="39">
        <f t="shared" si="3"/>
        <v>77</v>
      </c>
      <c r="B80" s="39">
        <f t="shared" si="4"/>
        <v>140</v>
      </c>
      <c r="C80" s="39">
        <f t="shared" si="5"/>
        <v>77</v>
      </c>
    </row>
    <row r="81" spans="1:3" x14ac:dyDescent="0.25">
      <c r="A81" s="39">
        <f t="shared" si="3"/>
        <v>78</v>
      </c>
      <c r="B81" s="39">
        <f t="shared" si="4"/>
        <v>141</v>
      </c>
      <c r="C81" s="39">
        <f t="shared" si="5"/>
        <v>78</v>
      </c>
    </row>
    <row r="82" spans="1:3" x14ac:dyDescent="0.25">
      <c r="A82" s="39">
        <f t="shared" si="3"/>
        <v>79</v>
      </c>
      <c r="B82" s="39">
        <f t="shared" si="4"/>
        <v>142</v>
      </c>
      <c r="C82" s="39">
        <f t="shared" si="5"/>
        <v>79</v>
      </c>
    </row>
    <row r="83" spans="1:3" x14ac:dyDescent="0.25">
      <c r="A83" s="39">
        <f t="shared" si="3"/>
        <v>80</v>
      </c>
      <c r="B83" s="39">
        <f t="shared" si="4"/>
        <v>143</v>
      </c>
      <c r="C83" s="39">
        <f t="shared" si="5"/>
        <v>80</v>
      </c>
    </row>
    <row r="84" spans="1:3" x14ac:dyDescent="0.25">
      <c r="A84" s="39">
        <f t="shared" si="3"/>
        <v>81</v>
      </c>
      <c r="B84" s="39">
        <f t="shared" si="4"/>
        <v>144</v>
      </c>
      <c r="C84" s="39">
        <f t="shared" si="5"/>
        <v>81</v>
      </c>
    </row>
    <row r="85" spans="1:3" x14ac:dyDescent="0.25">
      <c r="A85" s="39">
        <f t="shared" si="3"/>
        <v>82</v>
      </c>
      <c r="B85" s="39">
        <f t="shared" si="4"/>
        <v>145</v>
      </c>
      <c r="C85" s="39">
        <f t="shared" si="5"/>
        <v>82</v>
      </c>
    </row>
    <row r="86" spans="1:3" x14ac:dyDescent="0.25">
      <c r="A86" s="39">
        <f t="shared" si="3"/>
        <v>83</v>
      </c>
      <c r="B86" s="39">
        <f t="shared" si="4"/>
        <v>146</v>
      </c>
      <c r="C86" s="39">
        <f t="shared" si="5"/>
        <v>83</v>
      </c>
    </row>
    <row r="87" spans="1:3" x14ac:dyDescent="0.25">
      <c r="A87" s="39">
        <f t="shared" si="3"/>
        <v>84</v>
      </c>
      <c r="B87" s="39">
        <f t="shared" si="4"/>
        <v>147</v>
      </c>
      <c r="C87" s="39">
        <f t="shared" si="5"/>
        <v>84</v>
      </c>
    </row>
    <row r="88" spans="1:3" x14ac:dyDescent="0.25">
      <c r="A88" s="39">
        <f t="shared" si="3"/>
        <v>85</v>
      </c>
      <c r="B88" s="39">
        <f t="shared" si="4"/>
        <v>148</v>
      </c>
      <c r="C88" s="39">
        <f t="shared" si="5"/>
        <v>85</v>
      </c>
    </row>
    <row r="89" spans="1:3" x14ac:dyDescent="0.25">
      <c r="A89" s="39">
        <f t="shared" si="3"/>
        <v>86</v>
      </c>
      <c r="B89" s="39">
        <f t="shared" si="4"/>
        <v>148</v>
      </c>
      <c r="C89" s="39">
        <f t="shared" si="5"/>
        <v>86</v>
      </c>
    </row>
    <row r="90" spans="1:3" x14ac:dyDescent="0.25">
      <c r="A90" s="39">
        <f t="shared" si="3"/>
        <v>87</v>
      </c>
      <c r="B90" s="39">
        <f t="shared" si="4"/>
        <v>149</v>
      </c>
      <c r="C90" s="39">
        <f t="shared" si="5"/>
        <v>87</v>
      </c>
    </row>
    <row r="91" spans="1:3" x14ac:dyDescent="0.25">
      <c r="A91" s="39">
        <f t="shared" si="3"/>
        <v>88</v>
      </c>
      <c r="B91" s="39">
        <f t="shared" si="4"/>
        <v>150</v>
      </c>
      <c r="C91" s="39">
        <f t="shared" si="5"/>
        <v>88</v>
      </c>
    </row>
    <row r="92" spans="1:3" x14ac:dyDescent="0.25">
      <c r="A92" s="39">
        <f t="shared" si="3"/>
        <v>89</v>
      </c>
      <c r="B92" s="39">
        <f t="shared" si="4"/>
        <v>151</v>
      </c>
      <c r="C92" s="39">
        <f t="shared" si="5"/>
        <v>89</v>
      </c>
    </row>
    <row r="93" spans="1:3" x14ac:dyDescent="0.25">
      <c r="A93" s="39">
        <f t="shared" si="3"/>
        <v>90</v>
      </c>
      <c r="B93" s="39">
        <f t="shared" si="4"/>
        <v>152</v>
      </c>
      <c r="C93" s="39">
        <f t="shared" si="5"/>
        <v>90</v>
      </c>
    </row>
    <row r="94" spans="1:3" x14ac:dyDescent="0.25">
      <c r="A94" s="39">
        <f t="shared" si="3"/>
        <v>91</v>
      </c>
      <c r="B94" s="39">
        <f t="shared" si="4"/>
        <v>153</v>
      </c>
      <c r="C94" s="39">
        <f t="shared" si="5"/>
        <v>91</v>
      </c>
    </row>
    <row r="95" spans="1:3" x14ac:dyDescent="0.25">
      <c r="A95" s="39">
        <f t="shared" si="3"/>
        <v>92</v>
      </c>
      <c r="B95" s="39">
        <f t="shared" si="4"/>
        <v>153</v>
      </c>
      <c r="C95" s="39">
        <f t="shared" si="5"/>
        <v>92</v>
      </c>
    </row>
    <row r="96" spans="1:3" x14ac:dyDescent="0.25">
      <c r="A96" s="39">
        <f t="shared" si="3"/>
        <v>93</v>
      </c>
      <c r="B96" s="39">
        <f t="shared" si="4"/>
        <v>154</v>
      </c>
      <c r="C96" s="39">
        <f t="shared" si="5"/>
        <v>93</v>
      </c>
    </row>
    <row r="97" spans="1:3" x14ac:dyDescent="0.25">
      <c r="A97" s="39">
        <f t="shared" si="3"/>
        <v>94</v>
      </c>
      <c r="B97" s="39">
        <f t="shared" si="4"/>
        <v>155</v>
      </c>
      <c r="C97" s="39">
        <f t="shared" si="5"/>
        <v>94</v>
      </c>
    </row>
    <row r="98" spans="1:3" x14ac:dyDescent="0.25">
      <c r="A98" s="39">
        <f t="shared" si="3"/>
        <v>95</v>
      </c>
      <c r="B98" s="39">
        <f t="shared" si="4"/>
        <v>156</v>
      </c>
      <c r="C98" s="39">
        <f t="shared" si="5"/>
        <v>95</v>
      </c>
    </row>
    <row r="99" spans="1:3" x14ac:dyDescent="0.25">
      <c r="A99" s="39">
        <f t="shared" si="3"/>
        <v>96</v>
      </c>
      <c r="B99" s="39">
        <f t="shared" si="4"/>
        <v>157</v>
      </c>
      <c r="C99" s="39">
        <f t="shared" si="5"/>
        <v>96</v>
      </c>
    </row>
    <row r="100" spans="1:3" x14ac:dyDescent="0.25">
      <c r="A100" s="39">
        <f t="shared" si="3"/>
        <v>97</v>
      </c>
      <c r="B100" s="39">
        <f t="shared" si="4"/>
        <v>158</v>
      </c>
      <c r="C100" s="39">
        <f t="shared" si="5"/>
        <v>97</v>
      </c>
    </row>
    <row r="101" spans="1:3" x14ac:dyDescent="0.25">
      <c r="A101" s="39">
        <f t="shared" si="3"/>
        <v>98</v>
      </c>
      <c r="B101" s="39">
        <f t="shared" si="4"/>
        <v>158</v>
      </c>
      <c r="C101" s="39">
        <f t="shared" si="5"/>
        <v>98</v>
      </c>
    </row>
    <row r="102" spans="1:3" x14ac:dyDescent="0.25">
      <c r="A102" s="39">
        <f t="shared" si="3"/>
        <v>99</v>
      </c>
      <c r="B102" s="39">
        <f t="shared" si="4"/>
        <v>159</v>
      </c>
      <c r="C102" s="39">
        <f t="shared" si="5"/>
        <v>99</v>
      </c>
    </row>
    <row r="103" spans="1:3" x14ac:dyDescent="0.25">
      <c r="A103" s="39">
        <f t="shared" si="3"/>
        <v>100</v>
      </c>
      <c r="B103" s="39">
        <f t="shared" si="4"/>
        <v>160</v>
      </c>
      <c r="C103" s="39">
        <f t="shared" si="5"/>
        <v>100</v>
      </c>
    </row>
    <row r="104" spans="1:3" x14ac:dyDescent="0.25">
      <c r="A104" s="39">
        <f t="shared" si="3"/>
        <v>101</v>
      </c>
      <c r="B104" s="39">
        <f t="shared" si="4"/>
        <v>161</v>
      </c>
      <c r="C104" s="39">
        <f t="shared" si="5"/>
        <v>101</v>
      </c>
    </row>
    <row r="105" spans="1:3" x14ac:dyDescent="0.25">
      <c r="A105" s="39">
        <f t="shared" si="3"/>
        <v>102</v>
      </c>
      <c r="B105" s="39">
        <f t="shared" si="4"/>
        <v>162</v>
      </c>
      <c r="C105" s="39">
        <f t="shared" si="5"/>
        <v>102</v>
      </c>
    </row>
    <row r="106" spans="1:3" x14ac:dyDescent="0.25">
      <c r="A106" s="39">
        <f t="shared" si="3"/>
        <v>103</v>
      </c>
      <c r="B106" s="39">
        <f t="shared" si="4"/>
        <v>162</v>
      </c>
      <c r="C106" s="39">
        <f t="shared" si="5"/>
        <v>103</v>
      </c>
    </row>
    <row r="107" spans="1:3" x14ac:dyDescent="0.25">
      <c r="A107" s="39">
        <f t="shared" si="3"/>
        <v>104</v>
      </c>
      <c r="B107" s="39">
        <f t="shared" si="4"/>
        <v>163</v>
      </c>
      <c r="C107" s="39">
        <f t="shared" si="5"/>
        <v>104</v>
      </c>
    </row>
    <row r="108" spans="1:3" x14ac:dyDescent="0.25">
      <c r="A108" s="39">
        <f t="shared" si="3"/>
        <v>105</v>
      </c>
      <c r="B108" s="39">
        <f t="shared" si="4"/>
        <v>164</v>
      </c>
      <c r="C108" s="39">
        <f t="shared" si="5"/>
        <v>105</v>
      </c>
    </row>
    <row r="109" spans="1:3" x14ac:dyDescent="0.25">
      <c r="A109" s="39">
        <f t="shared" si="3"/>
        <v>106</v>
      </c>
      <c r="B109" s="39">
        <f t="shared" si="4"/>
        <v>165</v>
      </c>
      <c r="C109" s="39">
        <f t="shared" si="5"/>
        <v>106</v>
      </c>
    </row>
    <row r="110" spans="1:3" x14ac:dyDescent="0.25">
      <c r="A110" s="39">
        <f t="shared" si="3"/>
        <v>107</v>
      </c>
      <c r="B110" s="39">
        <f t="shared" si="4"/>
        <v>166</v>
      </c>
      <c r="C110" s="39">
        <f t="shared" si="5"/>
        <v>107</v>
      </c>
    </row>
    <row r="111" spans="1:3" x14ac:dyDescent="0.25">
      <c r="A111" s="39">
        <f t="shared" si="3"/>
        <v>108</v>
      </c>
      <c r="B111" s="39">
        <f t="shared" si="4"/>
        <v>166</v>
      </c>
      <c r="C111" s="39">
        <f t="shared" si="5"/>
        <v>108</v>
      </c>
    </row>
    <row r="112" spans="1:3" x14ac:dyDescent="0.25">
      <c r="A112" s="39">
        <f t="shared" si="3"/>
        <v>109</v>
      </c>
      <c r="B112" s="39">
        <f t="shared" si="4"/>
        <v>167</v>
      </c>
      <c r="C112" s="39">
        <f t="shared" si="5"/>
        <v>109</v>
      </c>
    </row>
    <row r="113" spans="1:3" x14ac:dyDescent="0.25">
      <c r="A113" s="39">
        <f t="shared" si="3"/>
        <v>110</v>
      </c>
      <c r="B113" s="39">
        <f t="shared" si="4"/>
        <v>168</v>
      </c>
      <c r="C113" s="39">
        <f t="shared" si="5"/>
        <v>110</v>
      </c>
    </row>
    <row r="114" spans="1:3" x14ac:dyDescent="0.25">
      <c r="A114" s="39">
        <f t="shared" si="3"/>
        <v>111</v>
      </c>
      <c r="B114" s="39">
        <f t="shared" si="4"/>
        <v>169</v>
      </c>
      <c r="C114" s="39">
        <f t="shared" si="5"/>
        <v>111</v>
      </c>
    </row>
    <row r="115" spans="1:3" x14ac:dyDescent="0.25">
      <c r="A115" s="39">
        <f t="shared" si="3"/>
        <v>112</v>
      </c>
      <c r="B115" s="39">
        <f t="shared" si="4"/>
        <v>169</v>
      </c>
      <c r="C115" s="39">
        <f t="shared" si="5"/>
        <v>112</v>
      </c>
    </row>
    <row r="116" spans="1:3" x14ac:dyDescent="0.25">
      <c r="A116" s="39">
        <f t="shared" si="3"/>
        <v>113</v>
      </c>
      <c r="B116" s="39">
        <f t="shared" si="4"/>
        <v>170</v>
      </c>
      <c r="C116" s="39">
        <f t="shared" si="5"/>
        <v>113</v>
      </c>
    </row>
    <row r="117" spans="1:3" x14ac:dyDescent="0.25">
      <c r="A117" s="39">
        <f t="shared" si="3"/>
        <v>114</v>
      </c>
      <c r="B117" s="39">
        <f t="shared" si="4"/>
        <v>171</v>
      </c>
      <c r="C117" s="39">
        <f t="shared" si="5"/>
        <v>114</v>
      </c>
    </row>
    <row r="118" spans="1:3" x14ac:dyDescent="0.25">
      <c r="A118" s="39">
        <f t="shared" si="3"/>
        <v>115</v>
      </c>
      <c r="B118" s="39">
        <f t="shared" si="4"/>
        <v>172</v>
      </c>
      <c r="C118" s="39">
        <f t="shared" si="5"/>
        <v>115</v>
      </c>
    </row>
    <row r="119" spans="1:3" x14ac:dyDescent="0.25">
      <c r="A119" s="39">
        <f t="shared" si="3"/>
        <v>116</v>
      </c>
      <c r="B119" s="39">
        <f t="shared" si="4"/>
        <v>172</v>
      </c>
      <c r="C119" s="39">
        <f t="shared" si="5"/>
        <v>116</v>
      </c>
    </row>
    <row r="120" spans="1:3" x14ac:dyDescent="0.25">
      <c r="A120" s="39">
        <f t="shared" si="3"/>
        <v>117</v>
      </c>
      <c r="B120" s="39">
        <f t="shared" si="4"/>
        <v>173</v>
      </c>
      <c r="C120" s="39">
        <f t="shared" si="5"/>
        <v>117</v>
      </c>
    </row>
    <row r="121" spans="1:3" x14ac:dyDescent="0.25">
      <c r="A121" s="39">
        <f t="shared" si="3"/>
        <v>118</v>
      </c>
      <c r="B121" s="39">
        <f t="shared" si="4"/>
        <v>174</v>
      </c>
      <c r="C121" s="39">
        <f t="shared" si="5"/>
        <v>118</v>
      </c>
    </row>
    <row r="122" spans="1:3" x14ac:dyDescent="0.25">
      <c r="A122" s="39">
        <f t="shared" si="3"/>
        <v>119</v>
      </c>
      <c r="B122" s="39">
        <f t="shared" si="4"/>
        <v>175</v>
      </c>
      <c r="C122" s="39">
        <f t="shared" si="5"/>
        <v>119</v>
      </c>
    </row>
    <row r="123" spans="1:3" x14ac:dyDescent="0.25">
      <c r="A123" s="39">
        <f t="shared" si="3"/>
        <v>120</v>
      </c>
      <c r="B123" s="39">
        <f t="shared" si="4"/>
        <v>175</v>
      </c>
      <c r="C123" s="39">
        <f t="shared" si="5"/>
        <v>120</v>
      </c>
    </row>
    <row r="124" spans="1:3" x14ac:dyDescent="0.25">
      <c r="A124" s="39">
        <f t="shared" si="3"/>
        <v>121</v>
      </c>
      <c r="B124" s="39">
        <f t="shared" si="4"/>
        <v>176</v>
      </c>
      <c r="C124" s="39">
        <f t="shared" si="5"/>
        <v>121</v>
      </c>
    </row>
    <row r="125" spans="1:3" x14ac:dyDescent="0.25">
      <c r="A125" s="39">
        <f t="shared" si="3"/>
        <v>122</v>
      </c>
      <c r="B125" s="39">
        <f t="shared" si="4"/>
        <v>177</v>
      </c>
      <c r="C125" s="39">
        <f t="shared" si="5"/>
        <v>122</v>
      </c>
    </row>
    <row r="126" spans="1:3" x14ac:dyDescent="0.25">
      <c r="A126" s="39">
        <f t="shared" si="3"/>
        <v>123</v>
      </c>
      <c r="B126" s="39">
        <f t="shared" si="4"/>
        <v>177</v>
      </c>
      <c r="C126" s="39">
        <f t="shared" si="5"/>
        <v>123</v>
      </c>
    </row>
    <row r="127" spans="1:3" x14ac:dyDescent="0.25">
      <c r="A127" s="39">
        <f t="shared" si="3"/>
        <v>124</v>
      </c>
      <c r="B127" s="39">
        <f t="shared" si="4"/>
        <v>178</v>
      </c>
      <c r="C127" s="39">
        <f t="shared" si="5"/>
        <v>124</v>
      </c>
    </row>
    <row r="128" spans="1:3" x14ac:dyDescent="0.25">
      <c r="A128" s="39">
        <f t="shared" si="3"/>
        <v>125</v>
      </c>
      <c r="B128" s="39">
        <f t="shared" si="4"/>
        <v>179</v>
      </c>
      <c r="C128" s="39">
        <f t="shared" si="5"/>
        <v>125</v>
      </c>
    </row>
    <row r="129" spans="1:3" x14ac:dyDescent="0.25">
      <c r="A129" s="39">
        <f t="shared" si="3"/>
        <v>126</v>
      </c>
      <c r="B129" s="39">
        <f t="shared" si="4"/>
        <v>180</v>
      </c>
      <c r="C129" s="39">
        <f t="shared" si="5"/>
        <v>126</v>
      </c>
    </row>
    <row r="130" spans="1:3" x14ac:dyDescent="0.25">
      <c r="A130" s="39">
        <f t="shared" si="3"/>
        <v>127</v>
      </c>
      <c r="B130" s="39">
        <f t="shared" si="4"/>
        <v>180</v>
      </c>
      <c r="C130" s="39">
        <f t="shared" si="5"/>
        <v>127</v>
      </c>
    </row>
    <row r="131" spans="1:3" x14ac:dyDescent="0.25">
      <c r="A131" s="39">
        <f t="shared" si="3"/>
        <v>128</v>
      </c>
      <c r="B131" s="39">
        <f t="shared" si="4"/>
        <v>181</v>
      </c>
      <c r="C131" s="39">
        <f t="shared" si="5"/>
        <v>128</v>
      </c>
    </row>
    <row r="132" spans="1:3" x14ac:dyDescent="0.25">
      <c r="A132" s="39">
        <f t="shared" si="3"/>
        <v>129</v>
      </c>
      <c r="B132" s="39">
        <f t="shared" si="4"/>
        <v>182</v>
      </c>
      <c r="C132" s="39">
        <f t="shared" si="5"/>
        <v>129</v>
      </c>
    </row>
    <row r="133" spans="1:3" x14ac:dyDescent="0.25">
      <c r="A133" s="39">
        <f t="shared" ref="A133:A196" si="6">IF(A132&gt;=(2^I$6)-1,NA(),IF(A132&gt;=2^I$6,NA(),A132+1))</f>
        <v>130</v>
      </c>
      <c r="B133" s="39">
        <f t="shared" ref="B133:B196" si="7">IF(A133&gt;=2^I$6,ISERROR(A130),ROUNDDOWN(POWER(A133/(2^ABS($I$6)),$I$3)*(2^ABS($I$6))+0.5,0))</f>
        <v>182</v>
      </c>
      <c r="C133" s="39">
        <f t="shared" ref="C133:C196" si="8">IF(C132&gt;=(2^I$6)-1,NA(),IF(C132&gt;=2^I$6,NA(),C132+1))</f>
        <v>130</v>
      </c>
    </row>
    <row r="134" spans="1:3" x14ac:dyDescent="0.25">
      <c r="A134" s="39">
        <f t="shared" si="6"/>
        <v>131</v>
      </c>
      <c r="B134" s="39">
        <f t="shared" si="7"/>
        <v>183</v>
      </c>
      <c r="C134" s="39">
        <f t="shared" si="8"/>
        <v>131</v>
      </c>
    </row>
    <row r="135" spans="1:3" x14ac:dyDescent="0.25">
      <c r="A135" s="39">
        <f t="shared" si="6"/>
        <v>132</v>
      </c>
      <c r="B135" s="39">
        <f t="shared" si="7"/>
        <v>184</v>
      </c>
      <c r="C135" s="39">
        <f t="shared" si="8"/>
        <v>132</v>
      </c>
    </row>
    <row r="136" spans="1:3" x14ac:dyDescent="0.25">
      <c r="A136" s="39">
        <f t="shared" si="6"/>
        <v>133</v>
      </c>
      <c r="B136" s="39">
        <f t="shared" si="7"/>
        <v>185</v>
      </c>
      <c r="C136" s="39">
        <f t="shared" si="8"/>
        <v>133</v>
      </c>
    </row>
    <row r="137" spans="1:3" x14ac:dyDescent="0.25">
      <c r="A137" s="39">
        <f t="shared" si="6"/>
        <v>134</v>
      </c>
      <c r="B137" s="39">
        <f t="shared" si="7"/>
        <v>185</v>
      </c>
      <c r="C137" s="39">
        <f t="shared" si="8"/>
        <v>134</v>
      </c>
    </row>
    <row r="138" spans="1:3" x14ac:dyDescent="0.25">
      <c r="A138" s="39">
        <f t="shared" si="6"/>
        <v>135</v>
      </c>
      <c r="B138" s="39">
        <f t="shared" si="7"/>
        <v>186</v>
      </c>
      <c r="C138" s="39">
        <f t="shared" si="8"/>
        <v>135</v>
      </c>
    </row>
    <row r="139" spans="1:3" x14ac:dyDescent="0.25">
      <c r="A139" s="39">
        <f t="shared" si="6"/>
        <v>136</v>
      </c>
      <c r="B139" s="39">
        <f t="shared" si="7"/>
        <v>187</v>
      </c>
      <c r="C139" s="39">
        <f t="shared" si="8"/>
        <v>136</v>
      </c>
    </row>
    <row r="140" spans="1:3" x14ac:dyDescent="0.25">
      <c r="A140" s="39">
        <f t="shared" si="6"/>
        <v>137</v>
      </c>
      <c r="B140" s="39">
        <f t="shared" si="7"/>
        <v>187</v>
      </c>
      <c r="C140" s="39">
        <f t="shared" si="8"/>
        <v>137</v>
      </c>
    </row>
    <row r="141" spans="1:3" x14ac:dyDescent="0.25">
      <c r="A141" s="39">
        <f t="shared" si="6"/>
        <v>138</v>
      </c>
      <c r="B141" s="39">
        <f t="shared" si="7"/>
        <v>188</v>
      </c>
      <c r="C141" s="39">
        <f t="shared" si="8"/>
        <v>138</v>
      </c>
    </row>
    <row r="142" spans="1:3" x14ac:dyDescent="0.25">
      <c r="A142" s="39">
        <f t="shared" si="6"/>
        <v>139</v>
      </c>
      <c r="B142" s="39">
        <f t="shared" si="7"/>
        <v>189</v>
      </c>
      <c r="C142" s="39">
        <f t="shared" si="8"/>
        <v>139</v>
      </c>
    </row>
    <row r="143" spans="1:3" x14ac:dyDescent="0.25">
      <c r="A143" s="39">
        <f t="shared" si="6"/>
        <v>140</v>
      </c>
      <c r="B143" s="39">
        <f t="shared" si="7"/>
        <v>189</v>
      </c>
      <c r="C143" s="39">
        <f t="shared" si="8"/>
        <v>140</v>
      </c>
    </row>
    <row r="144" spans="1:3" x14ac:dyDescent="0.25">
      <c r="A144" s="39">
        <f t="shared" si="6"/>
        <v>141</v>
      </c>
      <c r="B144" s="39">
        <f t="shared" si="7"/>
        <v>190</v>
      </c>
      <c r="C144" s="39">
        <f t="shared" si="8"/>
        <v>141</v>
      </c>
    </row>
    <row r="145" spans="1:3" x14ac:dyDescent="0.25">
      <c r="A145" s="39">
        <f t="shared" si="6"/>
        <v>142</v>
      </c>
      <c r="B145" s="39">
        <f t="shared" si="7"/>
        <v>191</v>
      </c>
      <c r="C145" s="39">
        <f t="shared" si="8"/>
        <v>142</v>
      </c>
    </row>
    <row r="146" spans="1:3" x14ac:dyDescent="0.25">
      <c r="A146" s="39">
        <f t="shared" si="6"/>
        <v>143</v>
      </c>
      <c r="B146" s="39">
        <f t="shared" si="7"/>
        <v>191</v>
      </c>
      <c r="C146" s="39">
        <f t="shared" si="8"/>
        <v>143</v>
      </c>
    </row>
    <row r="147" spans="1:3" x14ac:dyDescent="0.25">
      <c r="A147" s="39">
        <f t="shared" si="6"/>
        <v>144</v>
      </c>
      <c r="B147" s="39">
        <f t="shared" si="7"/>
        <v>192</v>
      </c>
      <c r="C147" s="39">
        <f t="shared" si="8"/>
        <v>144</v>
      </c>
    </row>
    <row r="148" spans="1:3" x14ac:dyDescent="0.25">
      <c r="A148" s="39">
        <f t="shared" si="6"/>
        <v>145</v>
      </c>
      <c r="B148" s="39">
        <f t="shared" si="7"/>
        <v>193</v>
      </c>
      <c r="C148" s="39">
        <f t="shared" si="8"/>
        <v>145</v>
      </c>
    </row>
    <row r="149" spans="1:3" x14ac:dyDescent="0.25">
      <c r="A149" s="39">
        <f t="shared" si="6"/>
        <v>146</v>
      </c>
      <c r="B149" s="39">
        <f t="shared" si="7"/>
        <v>193</v>
      </c>
      <c r="C149" s="39">
        <f t="shared" si="8"/>
        <v>146</v>
      </c>
    </row>
    <row r="150" spans="1:3" x14ac:dyDescent="0.25">
      <c r="A150" s="39">
        <f t="shared" si="6"/>
        <v>147</v>
      </c>
      <c r="B150" s="39">
        <f t="shared" si="7"/>
        <v>194</v>
      </c>
      <c r="C150" s="39">
        <f t="shared" si="8"/>
        <v>147</v>
      </c>
    </row>
    <row r="151" spans="1:3" x14ac:dyDescent="0.25">
      <c r="A151" s="39">
        <f t="shared" si="6"/>
        <v>148</v>
      </c>
      <c r="B151" s="39">
        <f t="shared" si="7"/>
        <v>195</v>
      </c>
      <c r="C151" s="39">
        <f t="shared" si="8"/>
        <v>148</v>
      </c>
    </row>
    <row r="152" spans="1:3" x14ac:dyDescent="0.25">
      <c r="A152" s="39">
        <f t="shared" si="6"/>
        <v>149</v>
      </c>
      <c r="B152" s="39">
        <f t="shared" si="7"/>
        <v>195</v>
      </c>
      <c r="C152" s="39">
        <f t="shared" si="8"/>
        <v>149</v>
      </c>
    </row>
    <row r="153" spans="1:3" x14ac:dyDescent="0.25">
      <c r="A153" s="39">
        <f t="shared" si="6"/>
        <v>150</v>
      </c>
      <c r="B153" s="39">
        <f t="shared" si="7"/>
        <v>196</v>
      </c>
      <c r="C153" s="39">
        <f t="shared" si="8"/>
        <v>150</v>
      </c>
    </row>
    <row r="154" spans="1:3" x14ac:dyDescent="0.25">
      <c r="A154" s="39">
        <f t="shared" si="6"/>
        <v>151</v>
      </c>
      <c r="B154" s="39">
        <f t="shared" si="7"/>
        <v>197</v>
      </c>
      <c r="C154" s="39">
        <f t="shared" si="8"/>
        <v>151</v>
      </c>
    </row>
    <row r="155" spans="1:3" x14ac:dyDescent="0.25">
      <c r="A155" s="39">
        <f t="shared" si="6"/>
        <v>152</v>
      </c>
      <c r="B155" s="39">
        <f t="shared" si="7"/>
        <v>197</v>
      </c>
      <c r="C155" s="39">
        <f t="shared" si="8"/>
        <v>152</v>
      </c>
    </row>
    <row r="156" spans="1:3" x14ac:dyDescent="0.25">
      <c r="A156" s="39">
        <f t="shared" si="6"/>
        <v>153</v>
      </c>
      <c r="B156" s="39">
        <f t="shared" si="7"/>
        <v>198</v>
      </c>
      <c r="C156" s="39">
        <f t="shared" si="8"/>
        <v>153</v>
      </c>
    </row>
    <row r="157" spans="1:3" x14ac:dyDescent="0.25">
      <c r="A157" s="39">
        <f t="shared" si="6"/>
        <v>154</v>
      </c>
      <c r="B157" s="39">
        <f t="shared" si="7"/>
        <v>199</v>
      </c>
      <c r="C157" s="39">
        <f t="shared" si="8"/>
        <v>154</v>
      </c>
    </row>
    <row r="158" spans="1:3" x14ac:dyDescent="0.25">
      <c r="A158" s="39">
        <f t="shared" si="6"/>
        <v>155</v>
      </c>
      <c r="B158" s="39">
        <f t="shared" si="7"/>
        <v>199</v>
      </c>
      <c r="C158" s="39">
        <f t="shared" si="8"/>
        <v>155</v>
      </c>
    </row>
    <row r="159" spans="1:3" x14ac:dyDescent="0.25">
      <c r="A159" s="39">
        <f t="shared" si="6"/>
        <v>156</v>
      </c>
      <c r="B159" s="39">
        <f t="shared" si="7"/>
        <v>200</v>
      </c>
      <c r="C159" s="39">
        <f t="shared" si="8"/>
        <v>156</v>
      </c>
    </row>
    <row r="160" spans="1:3" x14ac:dyDescent="0.25">
      <c r="A160" s="39">
        <f t="shared" si="6"/>
        <v>157</v>
      </c>
      <c r="B160" s="39">
        <f t="shared" si="7"/>
        <v>200</v>
      </c>
      <c r="C160" s="39">
        <f t="shared" si="8"/>
        <v>157</v>
      </c>
    </row>
    <row r="161" spans="1:3" x14ac:dyDescent="0.25">
      <c r="A161" s="39">
        <f t="shared" si="6"/>
        <v>158</v>
      </c>
      <c r="B161" s="39">
        <f t="shared" si="7"/>
        <v>201</v>
      </c>
      <c r="C161" s="39">
        <f t="shared" si="8"/>
        <v>158</v>
      </c>
    </row>
    <row r="162" spans="1:3" x14ac:dyDescent="0.25">
      <c r="A162" s="39">
        <f t="shared" si="6"/>
        <v>159</v>
      </c>
      <c r="B162" s="39">
        <f t="shared" si="7"/>
        <v>202</v>
      </c>
      <c r="C162" s="39">
        <f t="shared" si="8"/>
        <v>159</v>
      </c>
    </row>
    <row r="163" spans="1:3" x14ac:dyDescent="0.25">
      <c r="A163" s="39">
        <f t="shared" si="6"/>
        <v>160</v>
      </c>
      <c r="B163" s="39">
        <f t="shared" si="7"/>
        <v>202</v>
      </c>
      <c r="C163" s="39">
        <f t="shared" si="8"/>
        <v>160</v>
      </c>
    </row>
    <row r="164" spans="1:3" x14ac:dyDescent="0.25">
      <c r="A164" s="39">
        <f t="shared" si="6"/>
        <v>161</v>
      </c>
      <c r="B164" s="39">
        <f t="shared" si="7"/>
        <v>203</v>
      </c>
      <c r="C164" s="39">
        <f t="shared" si="8"/>
        <v>161</v>
      </c>
    </row>
    <row r="165" spans="1:3" x14ac:dyDescent="0.25">
      <c r="A165" s="39">
        <f t="shared" si="6"/>
        <v>162</v>
      </c>
      <c r="B165" s="39">
        <f t="shared" si="7"/>
        <v>204</v>
      </c>
      <c r="C165" s="39">
        <f t="shared" si="8"/>
        <v>162</v>
      </c>
    </row>
    <row r="166" spans="1:3" x14ac:dyDescent="0.25">
      <c r="A166" s="39">
        <f t="shared" si="6"/>
        <v>163</v>
      </c>
      <c r="B166" s="39">
        <f t="shared" si="7"/>
        <v>204</v>
      </c>
      <c r="C166" s="39">
        <f t="shared" si="8"/>
        <v>163</v>
      </c>
    </row>
    <row r="167" spans="1:3" x14ac:dyDescent="0.25">
      <c r="A167" s="39">
        <f t="shared" si="6"/>
        <v>164</v>
      </c>
      <c r="B167" s="39">
        <f t="shared" si="7"/>
        <v>205</v>
      </c>
      <c r="C167" s="39">
        <f t="shared" si="8"/>
        <v>164</v>
      </c>
    </row>
    <row r="168" spans="1:3" x14ac:dyDescent="0.25">
      <c r="A168" s="39">
        <f t="shared" si="6"/>
        <v>165</v>
      </c>
      <c r="B168" s="39">
        <f t="shared" si="7"/>
        <v>206</v>
      </c>
      <c r="C168" s="39">
        <f t="shared" si="8"/>
        <v>165</v>
      </c>
    </row>
    <row r="169" spans="1:3" x14ac:dyDescent="0.25">
      <c r="A169" s="39">
        <f t="shared" si="6"/>
        <v>166</v>
      </c>
      <c r="B169" s="39">
        <f t="shared" si="7"/>
        <v>206</v>
      </c>
      <c r="C169" s="39">
        <f t="shared" si="8"/>
        <v>166</v>
      </c>
    </row>
    <row r="170" spans="1:3" x14ac:dyDescent="0.25">
      <c r="A170" s="39">
        <f t="shared" si="6"/>
        <v>167</v>
      </c>
      <c r="B170" s="39">
        <f t="shared" si="7"/>
        <v>207</v>
      </c>
      <c r="C170" s="39">
        <f t="shared" si="8"/>
        <v>167</v>
      </c>
    </row>
    <row r="171" spans="1:3" x14ac:dyDescent="0.25">
      <c r="A171" s="39">
        <f t="shared" si="6"/>
        <v>168</v>
      </c>
      <c r="B171" s="39">
        <f t="shared" si="7"/>
        <v>207</v>
      </c>
      <c r="C171" s="39">
        <f t="shared" si="8"/>
        <v>168</v>
      </c>
    </row>
    <row r="172" spans="1:3" x14ac:dyDescent="0.25">
      <c r="A172" s="39">
        <f t="shared" si="6"/>
        <v>169</v>
      </c>
      <c r="B172" s="39">
        <f t="shared" si="7"/>
        <v>208</v>
      </c>
      <c r="C172" s="39">
        <f t="shared" si="8"/>
        <v>169</v>
      </c>
    </row>
    <row r="173" spans="1:3" x14ac:dyDescent="0.25">
      <c r="A173" s="39">
        <f t="shared" si="6"/>
        <v>170</v>
      </c>
      <c r="B173" s="39">
        <f t="shared" si="7"/>
        <v>209</v>
      </c>
      <c r="C173" s="39">
        <f t="shared" si="8"/>
        <v>170</v>
      </c>
    </row>
    <row r="174" spans="1:3" x14ac:dyDescent="0.25">
      <c r="A174" s="39">
        <f t="shared" si="6"/>
        <v>171</v>
      </c>
      <c r="B174" s="39">
        <f t="shared" si="7"/>
        <v>209</v>
      </c>
      <c r="C174" s="39">
        <f t="shared" si="8"/>
        <v>171</v>
      </c>
    </row>
    <row r="175" spans="1:3" x14ac:dyDescent="0.25">
      <c r="A175" s="39">
        <f t="shared" si="6"/>
        <v>172</v>
      </c>
      <c r="B175" s="39">
        <f t="shared" si="7"/>
        <v>210</v>
      </c>
      <c r="C175" s="39">
        <f t="shared" si="8"/>
        <v>172</v>
      </c>
    </row>
    <row r="176" spans="1:3" x14ac:dyDescent="0.25">
      <c r="A176" s="39">
        <f t="shared" si="6"/>
        <v>173</v>
      </c>
      <c r="B176" s="39">
        <f t="shared" si="7"/>
        <v>210</v>
      </c>
      <c r="C176" s="39">
        <f t="shared" si="8"/>
        <v>173</v>
      </c>
    </row>
    <row r="177" spans="1:3" x14ac:dyDescent="0.25">
      <c r="A177" s="39">
        <f t="shared" si="6"/>
        <v>174</v>
      </c>
      <c r="B177" s="39">
        <f t="shared" si="7"/>
        <v>211</v>
      </c>
      <c r="C177" s="39">
        <f t="shared" si="8"/>
        <v>174</v>
      </c>
    </row>
    <row r="178" spans="1:3" x14ac:dyDescent="0.25">
      <c r="A178" s="39">
        <f t="shared" si="6"/>
        <v>175</v>
      </c>
      <c r="B178" s="39">
        <f t="shared" si="7"/>
        <v>212</v>
      </c>
      <c r="C178" s="39">
        <f t="shared" si="8"/>
        <v>175</v>
      </c>
    </row>
    <row r="179" spans="1:3" x14ac:dyDescent="0.25">
      <c r="A179" s="39">
        <f t="shared" si="6"/>
        <v>176</v>
      </c>
      <c r="B179" s="39">
        <f t="shared" si="7"/>
        <v>212</v>
      </c>
      <c r="C179" s="39">
        <f t="shared" si="8"/>
        <v>176</v>
      </c>
    </row>
    <row r="180" spans="1:3" x14ac:dyDescent="0.25">
      <c r="A180" s="39">
        <f t="shared" si="6"/>
        <v>177</v>
      </c>
      <c r="B180" s="39">
        <f t="shared" si="7"/>
        <v>213</v>
      </c>
      <c r="C180" s="39">
        <f t="shared" si="8"/>
        <v>177</v>
      </c>
    </row>
    <row r="181" spans="1:3" x14ac:dyDescent="0.25">
      <c r="A181" s="39">
        <f t="shared" si="6"/>
        <v>178</v>
      </c>
      <c r="B181" s="39">
        <f t="shared" si="7"/>
        <v>213</v>
      </c>
      <c r="C181" s="39">
        <f t="shared" si="8"/>
        <v>178</v>
      </c>
    </row>
    <row r="182" spans="1:3" x14ac:dyDescent="0.25">
      <c r="A182" s="39">
        <f t="shared" si="6"/>
        <v>179</v>
      </c>
      <c r="B182" s="39">
        <f t="shared" si="7"/>
        <v>214</v>
      </c>
      <c r="C182" s="39">
        <f t="shared" si="8"/>
        <v>179</v>
      </c>
    </row>
    <row r="183" spans="1:3" x14ac:dyDescent="0.25">
      <c r="A183" s="39">
        <f t="shared" si="6"/>
        <v>180</v>
      </c>
      <c r="B183" s="39">
        <f t="shared" si="7"/>
        <v>215</v>
      </c>
      <c r="C183" s="39">
        <f t="shared" si="8"/>
        <v>180</v>
      </c>
    </row>
    <row r="184" spans="1:3" x14ac:dyDescent="0.25">
      <c r="A184" s="39">
        <f t="shared" si="6"/>
        <v>181</v>
      </c>
      <c r="B184" s="39">
        <f t="shared" si="7"/>
        <v>215</v>
      </c>
      <c r="C184" s="39">
        <f t="shared" si="8"/>
        <v>181</v>
      </c>
    </row>
    <row r="185" spans="1:3" x14ac:dyDescent="0.25">
      <c r="A185" s="39">
        <f t="shared" si="6"/>
        <v>182</v>
      </c>
      <c r="B185" s="39">
        <f t="shared" si="7"/>
        <v>216</v>
      </c>
      <c r="C185" s="39">
        <f t="shared" si="8"/>
        <v>182</v>
      </c>
    </row>
    <row r="186" spans="1:3" x14ac:dyDescent="0.25">
      <c r="A186" s="39">
        <f t="shared" si="6"/>
        <v>183</v>
      </c>
      <c r="B186" s="39">
        <f t="shared" si="7"/>
        <v>216</v>
      </c>
      <c r="C186" s="39">
        <f t="shared" si="8"/>
        <v>183</v>
      </c>
    </row>
    <row r="187" spans="1:3" x14ac:dyDescent="0.25">
      <c r="A187" s="39">
        <f t="shared" si="6"/>
        <v>184</v>
      </c>
      <c r="B187" s="39">
        <f t="shared" si="7"/>
        <v>217</v>
      </c>
      <c r="C187" s="39">
        <f t="shared" si="8"/>
        <v>184</v>
      </c>
    </row>
    <row r="188" spans="1:3" x14ac:dyDescent="0.25">
      <c r="A188" s="39">
        <f t="shared" si="6"/>
        <v>185</v>
      </c>
      <c r="B188" s="39">
        <f t="shared" si="7"/>
        <v>218</v>
      </c>
      <c r="C188" s="39">
        <f t="shared" si="8"/>
        <v>185</v>
      </c>
    </row>
    <row r="189" spans="1:3" x14ac:dyDescent="0.25">
      <c r="A189" s="39">
        <f t="shared" si="6"/>
        <v>186</v>
      </c>
      <c r="B189" s="39">
        <f t="shared" si="7"/>
        <v>218</v>
      </c>
      <c r="C189" s="39">
        <f t="shared" si="8"/>
        <v>186</v>
      </c>
    </row>
    <row r="190" spans="1:3" x14ac:dyDescent="0.25">
      <c r="A190" s="39">
        <f t="shared" si="6"/>
        <v>187</v>
      </c>
      <c r="B190" s="39">
        <f t="shared" si="7"/>
        <v>219</v>
      </c>
      <c r="C190" s="39">
        <f t="shared" si="8"/>
        <v>187</v>
      </c>
    </row>
    <row r="191" spans="1:3" x14ac:dyDescent="0.25">
      <c r="A191" s="39">
        <f t="shared" si="6"/>
        <v>188</v>
      </c>
      <c r="B191" s="39">
        <f t="shared" si="7"/>
        <v>219</v>
      </c>
      <c r="C191" s="39">
        <f t="shared" si="8"/>
        <v>188</v>
      </c>
    </row>
    <row r="192" spans="1:3" x14ac:dyDescent="0.25">
      <c r="A192" s="39">
        <f t="shared" si="6"/>
        <v>189</v>
      </c>
      <c r="B192" s="39">
        <f t="shared" si="7"/>
        <v>220</v>
      </c>
      <c r="C192" s="39">
        <f t="shared" si="8"/>
        <v>189</v>
      </c>
    </row>
    <row r="193" spans="1:3" x14ac:dyDescent="0.25">
      <c r="A193" s="39">
        <f t="shared" si="6"/>
        <v>190</v>
      </c>
      <c r="B193" s="39">
        <f t="shared" si="7"/>
        <v>221</v>
      </c>
      <c r="C193" s="39">
        <f t="shared" si="8"/>
        <v>190</v>
      </c>
    </row>
    <row r="194" spans="1:3" x14ac:dyDescent="0.25">
      <c r="A194" s="39">
        <f t="shared" si="6"/>
        <v>191</v>
      </c>
      <c r="B194" s="39">
        <f t="shared" si="7"/>
        <v>221</v>
      </c>
      <c r="C194" s="39">
        <f t="shared" si="8"/>
        <v>191</v>
      </c>
    </row>
    <row r="195" spans="1:3" x14ac:dyDescent="0.25">
      <c r="A195" s="39">
        <f t="shared" si="6"/>
        <v>192</v>
      </c>
      <c r="B195" s="39">
        <f t="shared" si="7"/>
        <v>222</v>
      </c>
      <c r="C195" s="39">
        <f t="shared" si="8"/>
        <v>192</v>
      </c>
    </row>
    <row r="196" spans="1:3" x14ac:dyDescent="0.25">
      <c r="A196" s="39">
        <f t="shared" si="6"/>
        <v>193</v>
      </c>
      <c r="B196" s="39">
        <f t="shared" si="7"/>
        <v>222</v>
      </c>
      <c r="C196" s="39">
        <f t="shared" si="8"/>
        <v>193</v>
      </c>
    </row>
    <row r="197" spans="1:3" x14ac:dyDescent="0.25">
      <c r="A197" s="39">
        <f t="shared" ref="A197:A260" si="9">IF(A196&gt;=(2^I$6)-1,NA(),IF(A196&gt;=2^I$6,NA(),A196+1))</f>
        <v>194</v>
      </c>
      <c r="B197" s="39">
        <f t="shared" ref="B197:B260" si="10">IF(A197&gt;=2^I$6,ISERROR(A194),ROUNDDOWN(POWER(A197/(2^ABS($I$6)),$I$3)*(2^ABS($I$6))+0.5,0))</f>
        <v>223</v>
      </c>
      <c r="C197" s="39">
        <f t="shared" ref="C197:C260" si="11">IF(C196&gt;=(2^I$6)-1,NA(),IF(C196&gt;=2^I$6,NA(),C196+1))</f>
        <v>194</v>
      </c>
    </row>
    <row r="198" spans="1:3" x14ac:dyDescent="0.25">
      <c r="A198" s="39">
        <f t="shared" si="9"/>
        <v>195</v>
      </c>
      <c r="B198" s="39">
        <f t="shared" si="10"/>
        <v>223</v>
      </c>
      <c r="C198" s="39">
        <f t="shared" si="11"/>
        <v>195</v>
      </c>
    </row>
    <row r="199" spans="1:3" x14ac:dyDescent="0.25">
      <c r="A199" s="39">
        <f t="shared" si="9"/>
        <v>196</v>
      </c>
      <c r="B199" s="39">
        <f t="shared" si="10"/>
        <v>224</v>
      </c>
      <c r="C199" s="39">
        <f t="shared" si="11"/>
        <v>196</v>
      </c>
    </row>
    <row r="200" spans="1:3" x14ac:dyDescent="0.25">
      <c r="A200" s="39">
        <f t="shared" si="9"/>
        <v>197</v>
      </c>
      <c r="B200" s="39">
        <f t="shared" si="10"/>
        <v>225</v>
      </c>
      <c r="C200" s="39">
        <f t="shared" si="11"/>
        <v>197</v>
      </c>
    </row>
    <row r="201" spans="1:3" x14ac:dyDescent="0.25">
      <c r="A201" s="39">
        <f t="shared" si="9"/>
        <v>198</v>
      </c>
      <c r="B201" s="39">
        <f t="shared" si="10"/>
        <v>225</v>
      </c>
      <c r="C201" s="39">
        <f t="shared" si="11"/>
        <v>198</v>
      </c>
    </row>
    <row r="202" spans="1:3" x14ac:dyDescent="0.25">
      <c r="A202" s="39">
        <f t="shared" si="9"/>
        <v>199</v>
      </c>
      <c r="B202" s="39">
        <f t="shared" si="10"/>
        <v>226</v>
      </c>
      <c r="C202" s="39">
        <f t="shared" si="11"/>
        <v>199</v>
      </c>
    </row>
    <row r="203" spans="1:3" x14ac:dyDescent="0.25">
      <c r="A203" s="39">
        <f t="shared" si="9"/>
        <v>200</v>
      </c>
      <c r="B203" s="39">
        <f t="shared" si="10"/>
        <v>226</v>
      </c>
      <c r="C203" s="39">
        <f t="shared" si="11"/>
        <v>200</v>
      </c>
    </row>
    <row r="204" spans="1:3" x14ac:dyDescent="0.25">
      <c r="A204" s="39">
        <f t="shared" si="9"/>
        <v>201</v>
      </c>
      <c r="B204" s="39">
        <f t="shared" si="10"/>
        <v>227</v>
      </c>
      <c r="C204" s="39">
        <f t="shared" si="11"/>
        <v>201</v>
      </c>
    </row>
    <row r="205" spans="1:3" x14ac:dyDescent="0.25">
      <c r="A205" s="39">
        <f t="shared" si="9"/>
        <v>202</v>
      </c>
      <c r="B205" s="39">
        <f t="shared" si="10"/>
        <v>227</v>
      </c>
      <c r="C205" s="39">
        <f t="shared" si="11"/>
        <v>202</v>
      </c>
    </row>
    <row r="206" spans="1:3" x14ac:dyDescent="0.25">
      <c r="A206" s="39">
        <f t="shared" si="9"/>
        <v>203</v>
      </c>
      <c r="B206" s="39">
        <f t="shared" si="10"/>
        <v>228</v>
      </c>
      <c r="C206" s="39">
        <f t="shared" si="11"/>
        <v>203</v>
      </c>
    </row>
    <row r="207" spans="1:3" x14ac:dyDescent="0.25">
      <c r="A207" s="39">
        <f t="shared" si="9"/>
        <v>204</v>
      </c>
      <c r="B207" s="39">
        <f t="shared" si="10"/>
        <v>229</v>
      </c>
      <c r="C207" s="39">
        <f t="shared" si="11"/>
        <v>204</v>
      </c>
    </row>
    <row r="208" spans="1:3" x14ac:dyDescent="0.25">
      <c r="A208" s="39">
        <f t="shared" si="9"/>
        <v>205</v>
      </c>
      <c r="B208" s="39">
        <f t="shared" si="10"/>
        <v>229</v>
      </c>
      <c r="C208" s="39">
        <f t="shared" si="11"/>
        <v>205</v>
      </c>
    </row>
    <row r="209" spans="1:3" x14ac:dyDescent="0.25">
      <c r="A209" s="39">
        <f t="shared" si="9"/>
        <v>206</v>
      </c>
      <c r="B209" s="39">
        <f t="shared" si="10"/>
        <v>230</v>
      </c>
      <c r="C209" s="39">
        <f t="shared" si="11"/>
        <v>206</v>
      </c>
    </row>
    <row r="210" spans="1:3" x14ac:dyDescent="0.25">
      <c r="A210" s="39">
        <f t="shared" si="9"/>
        <v>207</v>
      </c>
      <c r="B210" s="39">
        <f t="shared" si="10"/>
        <v>230</v>
      </c>
      <c r="C210" s="39">
        <f t="shared" si="11"/>
        <v>207</v>
      </c>
    </row>
    <row r="211" spans="1:3" x14ac:dyDescent="0.25">
      <c r="A211" s="39">
        <f t="shared" si="9"/>
        <v>208</v>
      </c>
      <c r="B211" s="39">
        <f t="shared" si="10"/>
        <v>231</v>
      </c>
      <c r="C211" s="39">
        <f t="shared" si="11"/>
        <v>208</v>
      </c>
    </row>
    <row r="212" spans="1:3" x14ac:dyDescent="0.25">
      <c r="A212" s="39">
        <f t="shared" si="9"/>
        <v>209</v>
      </c>
      <c r="B212" s="39">
        <f t="shared" si="10"/>
        <v>231</v>
      </c>
      <c r="C212" s="39">
        <f t="shared" si="11"/>
        <v>209</v>
      </c>
    </row>
    <row r="213" spans="1:3" x14ac:dyDescent="0.25">
      <c r="A213" s="39">
        <f t="shared" si="9"/>
        <v>210</v>
      </c>
      <c r="B213" s="39">
        <f t="shared" si="10"/>
        <v>232</v>
      </c>
      <c r="C213" s="39">
        <f t="shared" si="11"/>
        <v>210</v>
      </c>
    </row>
    <row r="214" spans="1:3" x14ac:dyDescent="0.25">
      <c r="A214" s="39">
        <f t="shared" si="9"/>
        <v>211</v>
      </c>
      <c r="B214" s="39">
        <f t="shared" si="10"/>
        <v>232</v>
      </c>
      <c r="C214" s="39">
        <f t="shared" si="11"/>
        <v>211</v>
      </c>
    </row>
    <row r="215" spans="1:3" x14ac:dyDescent="0.25">
      <c r="A215" s="39">
        <f t="shared" si="9"/>
        <v>212</v>
      </c>
      <c r="B215" s="39">
        <f t="shared" si="10"/>
        <v>233</v>
      </c>
      <c r="C215" s="39">
        <f t="shared" si="11"/>
        <v>212</v>
      </c>
    </row>
    <row r="216" spans="1:3" x14ac:dyDescent="0.25">
      <c r="A216" s="39">
        <f t="shared" si="9"/>
        <v>213</v>
      </c>
      <c r="B216" s="39">
        <f t="shared" si="10"/>
        <v>234</v>
      </c>
      <c r="C216" s="39">
        <f t="shared" si="11"/>
        <v>213</v>
      </c>
    </row>
    <row r="217" spans="1:3" x14ac:dyDescent="0.25">
      <c r="A217" s="39">
        <f t="shared" si="9"/>
        <v>214</v>
      </c>
      <c r="B217" s="39">
        <f t="shared" si="10"/>
        <v>234</v>
      </c>
      <c r="C217" s="39">
        <f t="shared" si="11"/>
        <v>214</v>
      </c>
    </row>
    <row r="218" spans="1:3" x14ac:dyDescent="0.25">
      <c r="A218" s="39">
        <f t="shared" si="9"/>
        <v>215</v>
      </c>
      <c r="B218" s="39">
        <f t="shared" si="10"/>
        <v>235</v>
      </c>
      <c r="C218" s="39">
        <f t="shared" si="11"/>
        <v>215</v>
      </c>
    </row>
    <row r="219" spans="1:3" x14ac:dyDescent="0.25">
      <c r="A219" s="39">
        <f t="shared" si="9"/>
        <v>216</v>
      </c>
      <c r="B219" s="39">
        <f t="shared" si="10"/>
        <v>235</v>
      </c>
      <c r="C219" s="39">
        <f t="shared" si="11"/>
        <v>216</v>
      </c>
    </row>
    <row r="220" spans="1:3" x14ac:dyDescent="0.25">
      <c r="A220" s="39">
        <f t="shared" si="9"/>
        <v>217</v>
      </c>
      <c r="B220" s="39">
        <f t="shared" si="10"/>
        <v>236</v>
      </c>
      <c r="C220" s="39">
        <f t="shared" si="11"/>
        <v>217</v>
      </c>
    </row>
    <row r="221" spans="1:3" x14ac:dyDescent="0.25">
      <c r="A221" s="39">
        <f t="shared" si="9"/>
        <v>218</v>
      </c>
      <c r="B221" s="39">
        <f t="shared" si="10"/>
        <v>236</v>
      </c>
      <c r="C221" s="39">
        <f t="shared" si="11"/>
        <v>218</v>
      </c>
    </row>
    <row r="222" spans="1:3" x14ac:dyDescent="0.25">
      <c r="A222" s="39">
        <f t="shared" si="9"/>
        <v>219</v>
      </c>
      <c r="B222" s="39">
        <f t="shared" si="10"/>
        <v>237</v>
      </c>
      <c r="C222" s="39">
        <f t="shared" si="11"/>
        <v>219</v>
      </c>
    </row>
    <row r="223" spans="1:3" x14ac:dyDescent="0.25">
      <c r="A223" s="39">
        <f t="shared" si="9"/>
        <v>220</v>
      </c>
      <c r="B223" s="39">
        <f t="shared" si="10"/>
        <v>237</v>
      </c>
      <c r="C223" s="39">
        <f t="shared" si="11"/>
        <v>220</v>
      </c>
    </row>
    <row r="224" spans="1:3" x14ac:dyDescent="0.25">
      <c r="A224" s="39">
        <f t="shared" si="9"/>
        <v>221</v>
      </c>
      <c r="B224" s="39">
        <f t="shared" si="10"/>
        <v>238</v>
      </c>
      <c r="C224" s="39">
        <f t="shared" si="11"/>
        <v>221</v>
      </c>
    </row>
    <row r="225" spans="1:3" x14ac:dyDescent="0.25">
      <c r="A225" s="39">
        <f t="shared" si="9"/>
        <v>222</v>
      </c>
      <c r="B225" s="39">
        <f t="shared" si="10"/>
        <v>238</v>
      </c>
      <c r="C225" s="39">
        <f t="shared" si="11"/>
        <v>222</v>
      </c>
    </row>
    <row r="226" spans="1:3" x14ac:dyDescent="0.25">
      <c r="A226" s="39">
        <f t="shared" si="9"/>
        <v>223</v>
      </c>
      <c r="B226" s="39">
        <f t="shared" si="10"/>
        <v>239</v>
      </c>
      <c r="C226" s="39">
        <f t="shared" si="11"/>
        <v>223</v>
      </c>
    </row>
    <row r="227" spans="1:3" x14ac:dyDescent="0.25">
      <c r="A227" s="39">
        <f t="shared" si="9"/>
        <v>224</v>
      </c>
      <c r="B227" s="39">
        <f t="shared" si="10"/>
        <v>239</v>
      </c>
      <c r="C227" s="39">
        <f t="shared" si="11"/>
        <v>224</v>
      </c>
    </row>
    <row r="228" spans="1:3" x14ac:dyDescent="0.25">
      <c r="A228" s="39">
        <f t="shared" si="9"/>
        <v>225</v>
      </c>
      <c r="B228" s="39">
        <f t="shared" si="10"/>
        <v>240</v>
      </c>
      <c r="C228" s="39">
        <f t="shared" si="11"/>
        <v>225</v>
      </c>
    </row>
    <row r="229" spans="1:3" x14ac:dyDescent="0.25">
      <c r="A229" s="39">
        <f t="shared" si="9"/>
        <v>226</v>
      </c>
      <c r="B229" s="39">
        <f t="shared" si="10"/>
        <v>241</v>
      </c>
      <c r="C229" s="39">
        <f t="shared" si="11"/>
        <v>226</v>
      </c>
    </row>
    <row r="230" spans="1:3" x14ac:dyDescent="0.25">
      <c r="A230" s="39">
        <f t="shared" si="9"/>
        <v>227</v>
      </c>
      <c r="B230" s="39">
        <f t="shared" si="10"/>
        <v>241</v>
      </c>
      <c r="C230" s="39">
        <f t="shared" si="11"/>
        <v>227</v>
      </c>
    </row>
    <row r="231" spans="1:3" x14ac:dyDescent="0.25">
      <c r="A231" s="39">
        <f t="shared" si="9"/>
        <v>228</v>
      </c>
      <c r="B231" s="39">
        <f t="shared" si="10"/>
        <v>242</v>
      </c>
      <c r="C231" s="39">
        <f t="shared" si="11"/>
        <v>228</v>
      </c>
    </row>
    <row r="232" spans="1:3" x14ac:dyDescent="0.25">
      <c r="A232" s="39">
        <f t="shared" si="9"/>
        <v>229</v>
      </c>
      <c r="B232" s="39">
        <f t="shared" si="10"/>
        <v>242</v>
      </c>
      <c r="C232" s="39">
        <f t="shared" si="11"/>
        <v>229</v>
      </c>
    </row>
    <row r="233" spans="1:3" x14ac:dyDescent="0.25">
      <c r="A233" s="39">
        <f t="shared" si="9"/>
        <v>230</v>
      </c>
      <c r="B233" s="39">
        <f t="shared" si="10"/>
        <v>243</v>
      </c>
      <c r="C233" s="39">
        <f t="shared" si="11"/>
        <v>230</v>
      </c>
    </row>
    <row r="234" spans="1:3" x14ac:dyDescent="0.25">
      <c r="A234" s="39">
        <f t="shared" si="9"/>
        <v>231</v>
      </c>
      <c r="B234" s="39">
        <f t="shared" si="10"/>
        <v>243</v>
      </c>
      <c r="C234" s="39">
        <f t="shared" si="11"/>
        <v>231</v>
      </c>
    </row>
    <row r="235" spans="1:3" x14ac:dyDescent="0.25">
      <c r="A235" s="39">
        <f t="shared" si="9"/>
        <v>232</v>
      </c>
      <c r="B235" s="39">
        <f t="shared" si="10"/>
        <v>244</v>
      </c>
      <c r="C235" s="39">
        <f t="shared" si="11"/>
        <v>232</v>
      </c>
    </row>
    <row r="236" spans="1:3" x14ac:dyDescent="0.25">
      <c r="A236" s="39">
        <f t="shared" si="9"/>
        <v>233</v>
      </c>
      <c r="B236" s="39">
        <f t="shared" si="10"/>
        <v>244</v>
      </c>
      <c r="C236" s="39">
        <f t="shared" si="11"/>
        <v>233</v>
      </c>
    </row>
    <row r="237" spans="1:3" x14ac:dyDescent="0.25">
      <c r="A237" s="39">
        <f t="shared" si="9"/>
        <v>234</v>
      </c>
      <c r="B237" s="39">
        <f t="shared" si="10"/>
        <v>245</v>
      </c>
      <c r="C237" s="39">
        <f t="shared" si="11"/>
        <v>234</v>
      </c>
    </row>
    <row r="238" spans="1:3" x14ac:dyDescent="0.25">
      <c r="A238" s="39">
        <f t="shared" si="9"/>
        <v>235</v>
      </c>
      <c r="B238" s="39">
        <f t="shared" si="10"/>
        <v>245</v>
      </c>
      <c r="C238" s="39">
        <f t="shared" si="11"/>
        <v>235</v>
      </c>
    </row>
    <row r="239" spans="1:3" x14ac:dyDescent="0.25">
      <c r="A239" s="39">
        <f t="shared" si="9"/>
        <v>236</v>
      </c>
      <c r="B239" s="39">
        <f t="shared" si="10"/>
        <v>246</v>
      </c>
      <c r="C239" s="39">
        <f t="shared" si="11"/>
        <v>236</v>
      </c>
    </row>
    <row r="240" spans="1:3" x14ac:dyDescent="0.25">
      <c r="A240" s="39">
        <f t="shared" si="9"/>
        <v>237</v>
      </c>
      <c r="B240" s="39">
        <f t="shared" si="10"/>
        <v>246</v>
      </c>
      <c r="C240" s="39">
        <f t="shared" si="11"/>
        <v>237</v>
      </c>
    </row>
    <row r="241" spans="1:3" x14ac:dyDescent="0.25">
      <c r="A241" s="39">
        <f t="shared" si="9"/>
        <v>238</v>
      </c>
      <c r="B241" s="39">
        <f t="shared" si="10"/>
        <v>247</v>
      </c>
      <c r="C241" s="39">
        <f t="shared" si="11"/>
        <v>238</v>
      </c>
    </row>
    <row r="242" spans="1:3" x14ac:dyDescent="0.25">
      <c r="A242" s="39">
        <f t="shared" si="9"/>
        <v>239</v>
      </c>
      <c r="B242" s="39">
        <f t="shared" si="10"/>
        <v>247</v>
      </c>
      <c r="C242" s="39">
        <f t="shared" si="11"/>
        <v>239</v>
      </c>
    </row>
    <row r="243" spans="1:3" x14ac:dyDescent="0.25">
      <c r="A243" s="39">
        <f t="shared" si="9"/>
        <v>240</v>
      </c>
      <c r="B243" s="39">
        <f t="shared" si="10"/>
        <v>248</v>
      </c>
      <c r="C243" s="39">
        <f t="shared" si="11"/>
        <v>240</v>
      </c>
    </row>
    <row r="244" spans="1:3" x14ac:dyDescent="0.25">
      <c r="A244" s="39">
        <f t="shared" si="9"/>
        <v>241</v>
      </c>
      <c r="B244" s="39">
        <f t="shared" si="10"/>
        <v>248</v>
      </c>
      <c r="C244" s="39">
        <f t="shared" si="11"/>
        <v>241</v>
      </c>
    </row>
    <row r="245" spans="1:3" x14ac:dyDescent="0.25">
      <c r="A245" s="39">
        <f t="shared" si="9"/>
        <v>242</v>
      </c>
      <c r="B245" s="39">
        <f t="shared" si="10"/>
        <v>249</v>
      </c>
      <c r="C245" s="39">
        <f t="shared" si="11"/>
        <v>242</v>
      </c>
    </row>
    <row r="246" spans="1:3" x14ac:dyDescent="0.25">
      <c r="A246" s="39">
        <f t="shared" si="9"/>
        <v>243</v>
      </c>
      <c r="B246" s="39">
        <f t="shared" si="10"/>
        <v>249</v>
      </c>
      <c r="C246" s="39">
        <f t="shared" si="11"/>
        <v>243</v>
      </c>
    </row>
    <row r="247" spans="1:3" x14ac:dyDescent="0.25">
      <c r="A247" s="39">
        <f t="shared" si="9"/>
        <v>244</v>
      </c>
      <c r="B247" s="39">
        <f t="shared" si="10"/>
        <v>250</v>
      </c>
      <c r="C247" s="39">
        <f t="shared" si="11"/>
        <v>244</v>
      </c>
    </row>
    <row r="248" spans="1:3" x14ac:dyDescent="0.25">
      <c r="A248" s="39">
        <f t="shared" si="9"/>
        <v>245</v>
      </c>
      <c r="B248" s="39">
        <f t="shared" si="10"/>
        <v>250</v>
      </c>
      <c r="C248" s="39">
        <f t="shared" si="11"/>
        <v>245</v>
      </c>
    </row>
    <row r="249" spans="1:3" x14ac:dyDescent="0.25">
      <c r="A249" s="39">
        <f t="shared" si="9"/>
        <v>246</v>
      </c>
      <c r="B249" s="39">
        <f t="shared" si="10"/>
        <v>251</v>
      </c>
      <c r="C249" s="39">
        <f t="shared" si="11"/>
        <v>246</v>
      </c>
    </row>
    <row r="250" spans="1:3" x14ac:dyDescent="0.25">
      <c r="A250" s="39">
        <f t="shared" si="9"/>
        <v>247</v>
      </c>
      <c r="B250" s="39">
        <f t="shared" si="10"/>
        <v>251</v>
      </c>
      <c r="C250" s="39">
        <f t="shared" si="11"/>
        <v>247</v>
      </c>
    </row>
    <row r="251" spans="1:3" x14ac:dyDescent="0.25">
      <c r="A251" s="39">
        <f t="shared" si="9"/>
        <v>248</v>
      </c>
      <c r="B251" s="39">
        <f t="shared" si="10"/>
        <v>252</v>
      </c>
      <c r="C251" s="39">
        <f t="shared" si="11"/>
        <v>248</v>
      </c>
    </row>
    <row r="252" spans="1:3" x14ac:dyDescent="0.25">
      <c r="A252" s="39">
        <f t="shared" si="9"/>
        <v>249</v>
      </c>
      <c r="B252" s="39">
        <f t="shared" si="10"/>
        <v>252</v>
      </c>
      <c r="C252" s="39">
        <f t="shared" si="11"/>
        <v>249</v>
      </c>
    </row>
    <row r="253" spans="1:3" x14ac:dyDescent="0.25">
      <c r="A253" s="39">
        <f t="shared" si="9"/>
        <v>250</v>
      </c>
      <c r="B253" s="39">
        <f t="shared" si="10"/>
        <v>253</v>
      </c>
      <c r="C253" s="39">
        <f t="shared" si="11"/>
        <v>250</v>
      </c>
    </row>
    <row r="254" spans="1:3" x14ac:dyDescent="0.25">
      <c r="A254" s="39">
        <f t="shared" si="9"/>
        <v>251</v>
      </c>
      <c r="B254" s="39">
        <f t="shared" si="10"/>
        <v>253</v>
      </c>
      <c r="C254" s="39">
        <f t="shared" si="11"/>
        <v>251</v>
      </c>
    </row>
    <row r="255" spans="1:3" x14ac:dyDescent="0.25">
      <c r="A255" s="39">
        <f t="shared" si="9"/>
        <v>252</v>
      </c>
      <c r="B255" s="39">
        <f t="shared" si="10"/>
        <v>254</v>
      </c>
      <c r="C255" s="39">
        <f t="shared" si="11"/>
        <v>252</v>
      </c>
    </row>
    <row r="256" spans="1:3" x14ac:dyDescent="0.25">
      <c r="A256" s="39">
        <f t="shared" si="9"/>
        <v>253</v>
      </c>
      <c r="B256" s="39">
        <f t="shared" si="10"/>
        <v>254</v>
      </c>
      <c r="C256" s="39">
        <f t="shared" si="11"/>
        <v>253</v>
      </c>
    </row>
    <row r="257" spans="1:3" x14ac:dyDescent="0.25">
      <c r="A257" s="39">
        <f t="shared" si="9"/>
        <v>254</v>
      </c>
      <c r="B257" s="39">
        <f t="shared" si="10"/>
        <v>255</v>
      </c>
      <c r="C257" s="39">
        <f t="shared" si="11"/>
        <v>254</v>
      </c>
    </row>
    <row r="258" spans="1:3" x14ac:dyDescent="0.25">
      <c r="A258" s="39">
        <f t="shared" si="9"/>
        <v>255</v>
      </c>
      <c r="B258" s="39">
        <f t="shared" si="10"/>
        <v>255</v>
      </c>
      <c r="C258" s="39">
        <f t="shared" si="11"/>
        <v>255</v>
      </c>
    </row>
    <row r="259" spans="1:3" x14ac:dyDescent="0.25">
      <c r="A259" s="39" t="e">
        <f t="shared" si="9"/>
        <v>#N/A</v>
      </c>
      <c r="B259" s="39" t="e">
        <f t="shared" si="10"/>
        <v>#N/A</v>
      </c>
      <c r="C259" s="39" t="e">
        <f t="shared" si="11"/>
        <v>#N/A</v>
      </c>
    </row>
    <row r="260" spans="1:3" x14ac:dyDescent="0.25">
      <c r="A260" s="39" t="e">
        <f t="shared" si="9"/>
        <v>#N/A</v>
      </c>
      <c r="B260" s="39" t="e">
        <f t="shared" si="10"/>
        <v>#N/A</v>
      </c>
      <c r="C260" s="39" t="e">
        <f t="shared" si="11"/>
        <v>#N/A</v>
      </c>
    </row>
    <row r="261" spans="1:3" x14ac:dyDescent="0.25">
      <c r="A261" s="39" t="e">
        <f t="shared" ref="A261:A324" si="12">IF(A260&gt;=(2^I$6)-1,NA(),IF(A260&gt;=2^I$6,NA(),A260+1))</f>
        <v>#N/A</v>
      </c>
      <c r="B261" s="39" t="e">
        <f t="shared" ref="B261:B324" si="13">IF(A261&gt;=2^I$6,ISERROR(A258),ROUNDDOWN(POWER(A261/(2^ABS($I$6)),$I$3)*(2^ABS($I$6))+0.5,0))</f>
        <v>#N/A</v>
      </c>
      <c r="C261" s="39" t="e">
        <f t="shared" ref="C261:C324" si="14">IF(C260&gt;=(2^I$6)-1,NA(),IF(C260&gt;=2^I$6,NA(),C260+1))</f>
        <v>#N/A</v>
      </c>
    </row>
    <row r="262" spans="1:3" x14ac:dyDescent="0.25">
      <c r="A262" s="39" t="e">
        <f t="shared" si="12"/>
        <v>#N/A</v>
      </c>
      <c r="B262" s="39" t="e">
        <f t="shared" si="13"/>
        <v>#N/A</v>
      </c>
      <c r="C262" s="39" t="e">
        <f t="shared" si="14"/>
        <v>#N/A</v>
      </c>
    </row>
    <row r="263" spans="1:3" x14ac:dyDescent="0.25">
      <c r="A263" s="39" t="e">
        <f t="shared" si="12"/>
        <v>#N/A</v>
      </c>
      <c r="B263" s="39" t="e">
        <f t="shared" si="13"/>
        <v>#N/A</v>
      </c>
      <c r="C263" s="39" t="e">
        <f t="shared" si="14"/>
        <v>#N/A</v>
      </c>
    </row>
    <row r="264" spans="1:3" x14ac:dyDescent="0.25">
      <c r="A264" s="39" t="e">
        <f t="shared" si="12"/>
        <v>#N/A</v>
      </c>
      <c r="B264" s="39" t="e">
        <f t="shared" si="13"/>
        <v>#N/A</v>
      </c>
      <c r="C264" s="39" t="e">
        <f t="shared" si="14"/>
        <v>#N/A</v>
      </c>
    </row>
    <row r="265" spans="1:3" x14ac:dyDescent="0.25">
      <c r="A265" s="39" t="e">
        <f t="shared" si="12"/>
        <v>#N/A</v>
      </c>
      <c r="B265" s="39" t="e">
        <f t="shared" si="13"/>
        <v>#N/A</v>
      </c>
      <c r="C265" s="39" t="e">
        <f t="shared" si="14"/>
        <v>#N/A</v>
      </c>
    </row>
    <row r="266" spans="1:3" x14ac:dyDescent="0.25">
      <c r="A266" s="39" t="e">
        <f t="shared" si="12"/>
        <v>#N/A</v>
      </c>
      <c r="B266" s="39" t="e">
        <f t="shared" si="13"/>
        <v>#N/A</v>
      </c>
      <c r="C266" s="39" t="e">
        <f t="shared" si="14"/>
        <v>#N/A</v>
      </c>
    </row>
    <row r="267" spans="1:3" x14ac:dyDescent="0.25">
      <c r="A267" s="39" t="e">
        <f t="shared" si="12"/>
        <v>#N/A</v>
      </c>
      <c r="B267" s="39" t="e">
        <f t="shared" si="13"/>
        <v>#N/A</v>
      </c>
      <c r="C267" s="39" t="e">
        <f t="shared" si="14"/>
        <v>#N/A</v>
      </c>
    </row>
    <row r="268" spans="1:3" x14ac:dyDescent="0.25">
      <c r="A268" s="39" t="e">
        <f t="shared" si="12"/>
        <v>#N/A</v>
      </c>
      <c r="B268" s="39" t="e">
        <f t="shared" si="13"/>
        <v>#N/A</v>
      </c>
      <c r="C268" s="39" t="e">
        <f t="shared" si="14"/>
        <v>#N/A</v>
      </c>
    </row>
    <row r="269" spans="1:3" x14ac:dyDescent="0.25">
      <c r="A269" s="39" t="e">
        <f t="shared" si="12"/>
        <v>#N/A</v>
      </c>
      <c r="B269" s="39" t="e">
        <f t="shared" si="13"/>
        <v>#N/A</v>
      </c>
      <c r="C269" s="39" t="e">
        <f t="shared" si="14"/>
        <v>#N/A</v>
      </c>
    </row>
    <row r="270" spans="1:3" x14ac:dyDescent="0.25">
      <c r="A270" s="39" t="e">
        <f t="shared" si="12"/>
        <v>#N/A</v>
      </c>
      <c r="B270" s="39" t="e">
        <f t="shared" si="13"/>
        <v>#N/A</v>
      </c>
      <c r="C270" s="39" t="e">
        <f t="shared" si="14"/>
        <v>#N/A</v>
      </c>
    </row>
    <row r="271" spans="1:3" x14ac:dyDescent="0.25">
      <c r="A271" s="39" t="e">
        <f t="shared" si="12"/>
        <v>#N/A</v>
      </c>
      <c r="B271" s="39" t="e">
        <f t="shared" si="13"/>
        <v>#N/A</v>
      </c>
      <c r="C271" s="39" t="e">
        <f t="shared" si="14"/>
        <v>#N/A</v>
      </c>
    </row>
    <row r="272" spans="1:3" x14ac:dyDescent="0.25">
      <c r="A272" s="39" t="e">
        <f t="shared" si="12"/>
        <v>#N/A</v>
      </c>
      <c r="B272" s="39" t="e">
        <f t="shared" si="13"/>
        <v>#N/A</v>
      </c>
      <c r="C272" s="39" t="e">
        <f t="shared" si="14"/>
        <v>#N/A</v>
      </c>
    </row>
    <row r="273" spans="1:3" x14ac:dyDescent="0.25">
      <c r="A273" s="39" t="e">
        <f t="shared" si="12"/>
        <v>#N/A</v>
      </c>
      <c r="B273" s="39" t="e">
        <f t="shared" si="13"/>
        <v>#N/A</v>
      </c>
      <c r="C273" s="39" t="e">
        <f t="shared" si="14"/>
        <v>#N/A</v>
      </c>
    </row>
    <row r="274" spans="1:3" x14ac:dyDescent="0.25">
      <c r="A274" s="39" t="e">
        <f t="shared" si="12"/>
        <v>#N/A</v>
      </c>
      <c r="B274" s="39" t="e">
        <f t="shared" si="13"/>
        <v>#N/A</v>
      </c>
      <c r="C274" s="39" t="e">
        <f t="shared" si="14"/>
        <v>#N/A</v>
      </c>
    </row>
    <row r="275" spans="1:3" x14ac:dyDescent="0.25">
      <c r="A275" s="39" t="e">
        <f t="shared" si="12"/>
        <v>#N/A</v>
      </c>
      <c r="B275" s="39" t="e">
        <f t="shared" si="13"/>
        <v>#N/A</v>
      </c>
      <c r="C275" s="39" t="e">
        <f t="shared" si="14"/>
        <v>#N/A</v>
      </c>
    </row>
    <row r="276" spans="1:3" x14ac:dyDescent="0.25">
      <c r="A276" s="39" t="e">
        <f t="shared" si="12"/>
        <v>#N/A</v>
      </c>
      <c r="B276" s="39" t="e">
        <f t="shared" si="13"/>
        <v>#N/A</v>
      </c>
      <c r="C276" s="39" t="e">
        <f t="shared" si="14"/>
        <v>#N/A</v>
      </c>
    </row>
    <row r="277" spans="1:3" x14ac:dyDescent="0.25">
      <c r="A277" s="39" t="e">
        <f t="shared" si="12"/>
        <v>#N/A</v>
      </c>
      <c r="B277" s="39" t="e">
        <f t="shared" si="13"/>
        <v>#N/A</v>
      </c>
      <c r="C277" s="39" t="e">
        <f t="shared" si="14"/>
        <v>#N/A</v>
      </c>
    </row>
    <row r="278" spans="1:3" x14ac:dyDescent="0.25">
      <c r="A278" s="39" t="e">
        <f t="shared" si="12"/>
        <v>#N/A</v>
      </c>
      <c r="B278" s="39" t="e">
        <f t="shared" si="13"/>
        <v>#N/A</v>
      </c>
      <c r="C278" s="39" t="e">
        <f t="shared" si="14"/>
        <v>#N/A</v>
      </c>
    </row>
    <row r="279" spans="1:3" x14ac:dyDescent="0.25">
      <c r="A279" s="39" t="e">
        <f t="shared" si="12"/>
        <v>#N/A</v>
      </c>
      <c r="B279" s="39" t="e">
        <f t="shared" si="13"/>
        <v>#N/A</v>
      </c>
      <c r="C279" s="39" t="e">
        <f t="shared" si="14"/>
        <v>#N/A</v>
      </c>
    </row>
    <row r="280" spans="1:3" x14ac:dyDescent="0.25">
      <c r="A280" s="39" t="e">
        <f t="shared" si="12"/>
        <v>#N/A</v>
      </c>
      <c r="B280" s="39" t="e">
        <f t="shared" si="13"/>
        <v>#N/A</v>
      </c>
      <c r="C280" s="39" t="e">
        <f t="shared" si="14"/>
        <v>#N/A</v>
      </c>
    </row>
    <row r="281" spans="1:3" x14ac:dyDescent="0.25">
      <c r="A281" s="39" t="e">
        <f t="shared" si="12"/>
        <v>#N/A</v>
      </c>
      <c r="B281" s="39" t="e">
        <f t="shared" si="13"/>
        <v>#N/A</v>
      </c>
      <c r="C281" s="39" t="e">
        <f t="shared" si="14"/>
        <v>#N/A</v>
      </c>
    </row>
    <row r="282" spans="1:3" x14ac:dyDescent="0.25">
      <c r="A282" s="39" t="e">
        <f t="shared" si="12"/>
        <v>#N/A</v>
      </c>
      <c r="B282" s="39" t="e">
        <f t="shared" si="13"/>
        <v>#N/A</v>
      </c>
      <c r="C282" s="39" t="e">
        <f t="shared" si="14"/>
        <v>#N/A</v>
      </c>
    </row>
    <row r="283" spans="1:3" x14ac:dyDescent="0.25">
      <c r="A283" s="39" t="e">
        <f t="shared" si="12"/>
        <v>#N/A</v>
      </c>
      <c r="B283" s="39" t="e">
        <f t="shared" si="13"/>
        <v>#N/A</v>
      </c>
      <c r="C283" s="39" t="e">
        <f t="shared" si="14"/>
        <v>#N/A</v>
      </c>
    </row>
    <row r="284" spans="1:3" x14ac:dyDescent="0.25">
      <c r="A284" s="39" t="e">
        <f t="shared" si="12"/>
        <v>#N/A</v>
      </c>
      <c r="B284" s="39" t="e">
        <f t="shared" si="13"/>
        <v>#N/A</v>
      </c>
      <c r="C284" s="39" t="e">
        <f t="shared" si="14"/>
        <v>#N/A</v>
      </c>
    </row>
    <row r="285" spans="1:3" x14ac:dyDescent="0.25">
      <c r="A285" s="39" t="e">
        <f t="shared" si="12"/>
        <v>#N/A</v>
      </c>
      <c r="B285" s="39" t="e">
        <f t="shared" si="13"/>
        <v>#N/A</v>
      </c>
      <c r="C285" s="39" t="e">
        <f t="shared" si="14"/>
        <v>#N/A</v>
      </c>
    </row>
    <row r="286" spans="1:3" x14ac:dyDescent="0.25">
      <c r="A286" s="39" t="e">
        <f t="shared" si="12"/>
        <v>#N/A</v>
      </c>
      <c r="B286" s="39" t="e">
        <f t="shared" si="13"/>
        <v>#N/A</v>
      </c>
      <c r="C286" s="39" t="e">
        <f t="shared" si="14"/>
        <v>#N/A</v>
      </c>
    </row>
    <row r="287" spans="1:3" x14ac:dyDescent="0.25">
      <c r="A287" s="39" t="e">
        <f t="shared" si="12"/>
        <v>#N/A</v>
      </c>
      <c r="B287" s="39" t="e">
        <f t="shared" si="13"/>
        <v>#N/A</v>
      </c>
      <c r="C287" s="39" t="e">
        <f t="shared" si="14"/>
        <v>#N/A</v>
      </c>
    </row>
    <row r="288" spans="1:3" x14ac:dyDescent="0.25">
      <c r="A288" s="39" t="e">
        <f t="shared" si="12"/>
        <v>#N/A</v>
      </c>
      <c r="B288" s="39" t="e">
        <f t="shared" si="13"/>
        <v>#N/A</v>
      </c>
      <c r="C288" s="39" t="e">
        <f t="shared" si="14"/>
        <v>#N/A</v>
      </c>
    </row>
    <row r="289" spans="1:3" x14ac:dyDescent="0.25">
      <c r="A289" s="39" t="e">
        <f t="shared" si="12"/>
        <v>#N/A</v>
      </c>
      <c r="B289" s="39" t="e">
        <f t="shared" si="13"/>
        <v>#N/A</v>
      </c>
      <c r="C289" s="39" t="e">
        <f t="shared" si="14"/>
        <v>#N/A</v>
      </c>
    </row>
    <row r="290" spans="1:3" x14ac:dyDescent="0.25">
      <c r="A290" s="39" t="e">
        <f t="shared" si="12"/>
        <v>#N/A</v>
      </c>
      <c r="B290" s="39" t="e">
        <f t="shared" si="13"/>
        <v>#N/A</v>
      </c>
      <c r="C290" s="39" t="e">
        <f t="shared" si="14"/>
        <v>#N/A</v>
      </c>
    </row>
    <row r="291" spans="1:3" x14ac:dyDescent="0.25">
      <c r="A291" s="39" t="e">
        <f t="shared" si="12"/>
        <v>#N/A</v>
      </c>
      <c r="B291" s="39" t="e">
        <f t="shared" si="13"/>
        <v>#N/A</v>
      </c>
      <c r="C291" s="39" t="e">
        <f t="shared" si="14"/>
        <v>#N/A</v>
      </c>
    </row>
    <row r="292" spans="1:3" x14ac:dyDescent="0.25">
      <c r="A292" s="39" t="e">
        <f t="shared" si="12"/>
        <v>#N/A</v>
      </c>
      <c r="B292" s="39" t="e">
        <f t="shared" si="13"/>
        <v>#N/A</v>
      </c>
      <c r="C292" s="39" t="e">
        <f t="shared" si="14"/>
        <v>#N/A</v>
      </c>
    </row>
    <row r="293" spans="1:3" x14ac:dyDescent="0.25">
      <c r="A293" s="39" t="e">
        <f t="shared" si="12"/>
        <v>#N/A</v>
      </c>
      <c r="B293" s="39" t="e">
        <f t="shared" si="13"/>
        <v>#N/A</v>
      </c>
      <c r="C293" s="39" t="e">
        <f t="shared" si="14"/>
        <v>#N/A</v>
      </c>
    </row>
    <row r="294" spans="1:3" x14ac:dyDescent="0.25">
      <c r="A294" s="39" t="e">
        <f t="shared" si="12"/>
        <v>#N/A</v>
      </c>
      <c r="B294" s="39" t="e">
        <f t="shared" si="13"/>
        <v>#N/A</v>
      </c>
      <c r="C294" s="39" t="e">
        <f t="shared" si="14"/>
        <v>#N/A</v>
      </c>
    </row>
    <row r="295" spans="1:3" x14ac:dyDescent="0.25">
      <c r="A295" s="39" t="e">
        <f t="shared" si="12"/>
        <v>#N/A</v>
      </c>
      <c r="B295" s="39" t="e">
        <f t="shared" si="13"/>
        <v>#N/A</v>
      </c>
      <c r="C295" s="39" t="e">
        <f t="shared" si="14"/>
        <v>#N/A</v>
      </c>
    </row>
    <row r="296" spans="1:3" x14ac:dyDescent="0.25">
      <c r="A296" s="39" t="e">
        <f t="shared" si="12"/>
        <v>#N/A</v>
      </c>
      <c r="B296" s="39" t="e">
        <f t="shared" si="13"/>
        <v>#N/A</v>
      </c>
      <c r="C296" s="39" t="e">
        <f t="shared" si="14"/>
        <v>#N/A</v>
      </c>
    </row>
    <row r="297" spans="1:3" x14ac:dyDescent="0.25">
      <c r="A297" s="39" t="e">
        <f t="shared" si="12"/>
        <v>#N/A</v>
      </c>
      <c r="B297" s="39" t="e">
        <f t="shared" si="13"/>
        <v>#N/A</v>
      </c>
      <c r="C297" s="39" t="e">
        <f t="shared" si="14"/>
        <v>#N/A</v>
      </c>
    </row>
    <row r="298" spans="1:3" x14ac:dyDescent="0.25">
      <c r="A298" s="39" t="e">
        <f t="shared" si="12"/>
        <v>#N/A</v>
      </c>
      <c r="B298" s="39" t="e">
        <f t="shared" si="13"/>
        <v>#N/A</v>
      </c>
      <c r="C298" s="39" t="e">
        <f t="shared" si="14"/>
        <v>#N/A</v>
      </c>
    </row>
    <row r="299" spans="1:3" x14ac:dyDescent="0.25">
      <c r="A299" s="39" t="e">
        <f t="shared" si="12"/>
        <v>#N/A</v>
      </c>
      <c r="B299" s="39" t="e">
        <f t="shared" si="13"/>
        <v>#N/A</v>
      </c>
      <c r="C299" s="39" t="e">
        <f t="shared" si="14"/>
        <v>#N/A</v>
      </c>
    </row>
    <row r="300" spans="1:3" x14ac:dyDescent="0.25">
      <c r="A300" s="39" t="e">
        <f t="shared" si="12"/>
        <v>#N/A</v>
      </c>
      <c r="B300" s="39" t="e">
        <f t="shared" si="13"/>
        <v>#N/A</v>
      </c>
      <c r="C300" s="39" t="e">
        <f t="shared" si="14"/>
        <v>#N/A</v>
      </c>
    </row>
    <row r="301" spans="1:3" x14ac:dyDescent="0.25">
      <c r="A301" s="39" t="e">
        <f t="shared" si="12"/>
        <v>#N/A</v>
      </c>
      <c r="B301" s="39" t="e">
        <f t="shared" si="13"/>
        <v>#N/A</v>
      </c>
      <c r="C301" s="39" t="e">
        <f t="shared" si="14"/>
        <v>#N/A</v>
      </c>
    </row>
    <row r="302" spans="1:3" x14ac:dyDescent="0.25">
      <c r="A302" s="39" t="e">
        <f t="shared" si="12"/>
        <v>#N/A</v>
      </c>
      <c r="B302" s="39" t="e">
        <f t="shared" si="13"/>
        <v>#N/A</v>
      </c>
      <c r="C302" s="39" t="e">
        <f t="shared" si="14"/>
        <v>#N/A</v>
      </c>
    </row>
    <row r="303" spans="1:3" x14ac:dyDescent="0.25">
      <c r="A303" s="39" t="e">
        <f t="shared" si="12"/>
        <v>#N/A</v>
      </c>
      <c r="B303" s="39" t="e">
        <f t="shared" si="13"/>
        <v>#N/A</v>
      </c>
      <c r="C303" s="39" t="e">
        <f t="shared" si="14"/>
        <v>#N/A</v>
      </c>
    </row>
    <row r="304" spans="1:3" x14ac:dyDescent="0.25">
      <c r="A304" s="39" t="e">
        <f t="shared" si="12"/>
        <v>#N/A</v>
      </c>
      <c r="B304" s="39" t="e">
        <f t="shared" si="13"/>
        <v>#N/A</v>
      </c>
      <c r="C304" s="39" t="e">
        <f t="shared" si="14"/>
        <v>#N/A</v>
      </c>
    </row>
    <row r="305" spans="1:3" x14ac:dyDescent="0.25">
      <c r="A305" s="39" t="e">
        <f t="shared" si="12"/>
        <v>#N/A</v>
      </c>
      <c r="B305" s="39" t="e">
        <f t="shared" si="13"/>
        <v>#N/A</v>
      </c>
      <c r="C305" s="39" t="e">
        <f t="shared" si="14"/>
        <v>#N/A</v>
      </c>
    </row>
    <row r="306" spans="1:3" x14ac:dyDescent="0.25">
      <c r="A306" s="39" t="e">
        <f t="shared" si="12"/>
        <v>#N/A</v>
      </c>
      <c r="B306" s="39" t="e">
        <f t="shared" si="13"/>
        <v>#N/A</v>
      </c>
      <c r="C306" s="39" t="e">
        <f t="shared" si="14"/>
        <v>#N/A</v>
      </c>
    </row>
    <row r="307" spans="1:3" x14ac:dyDescent="0.25">
      <c r="A307" s="39" t="e">
        <f t="shared" si="12"/>
        <v>#N/A</v>
      </c>
      <c r="B307" s="39" t="e">
        <f t="shared" si="13"/>
        <v>#N/A</v>
      </c>
      <c r="C307" s="39" t="e">
        <f t="shared" si="14"/>
        <v>#N/A</v>
      </c>
    </row>
    <row r="308" spans="1:3" x14ac:dyDescent="0.25">
      <c r="A308" s="39" t="e">
        <f t="shared" si="12"/>
        <v>#N/A</v>
      </c>
      <c r="B308" s="39" t="e">
        <f t="shared" si="13"/>
        <v>#N/A</v>
      </c>
      <c r="C308" s="39" t="e">
        <f t="shared" si="14"/>
        <v>#N/A</v>
      </c>
    </row>
    <row r="309" spans="1:3" x14ac:dyDescent="0.25">
      <c r="A309" s="39" t="e">
        <f t="shared" si="12"/>
        <v>#N/A</v>
      </c>
      <c r="B309" s="39" t="e">
        <f t="shared" si="13"/>
        <v>#N/A</v>
      </c>
      <c r="C309" s="39" t="e">
        <f t="shared" si="14"/>
        <v>#N/A</v>
      </c>
    </row>
    <row r="310" spans="1:3" x14ac:dyDescent="0.25">
      <c r="A310" s="39" t="e">
        <f t="shared" si="12"/>
        <v>#N/A</v>
      </c>
      <c r="B310" s="39" t="e">
        <f t="shared" si="13"/>
        <v>#N/A</v>
      </c>
      <c r="C310" s="39" t="e">
        <f t="shared" si="14"/>
        <v>#N/A</v>
      </c>
    </row>
    <row r="311" spans="1:3" x14ac:dyDescent="0.25">
      <c r="A311" s="39" t="e">
        <f t="shared" si="12"/>
        <v>#N/A</v>
      </c>
      <c r="B311" s="39" t="e">
        <f t="shared" si="13"/>
        <v>#N/A</v>
      </c>
      <c r="C311" s="39" t="e">
        <f t="shared" si="14"/>
        <v>#N/A</v>
      </c>
    </row>
    <row r="312" spans="1:3" x14ac:dyDescent="0.25">
      <c r="A312" s="39" t="e">
        <f t="shared" si="12"/>
        <v>#N/A</v>
      </c>
      <c r="B312" s="39" t="e">
        <f t="shared" si="13"/>
        <v>#N/A</v>
      </c>
      <c r="C312" s="39" t="e">
        <f t="shared" si="14"/>
        <v>#N/A</v>
      </c>
    </row>
    <row r="313" spans="1:3" x14ac:dyDescent="0.25">
      <c r="A313" s="39" t="e">
        <f t="shared" si="12"/>
        <v>#N/A</v>
      </c>
      <c r="B313" s="39" t="e">
        <f t="shared" si="13"/>
        <v>#N/A</v>
      </c>
      <c r="C313" s="39" t="e">
        <f t="shared" si="14"/>
        <v>#N/A</v>
      </c>
    </row>
    <row r="314" spans="1:3" x14ac:dyDescent="0.25">
      <c r="A314" s="39" t="e">
        <f t="shared" si="12"/>
        <v>#N/A</v>
      </c>
      <c r="B314" s="39" t="e">
        <f t="shared" si="13"/>
        <v>#N/A</v>
      </c>
      <c r="C314" s="39" t="e">
        <f t="shared" si="14"/>
        <v>#N/A</v>
      </c>
    </row>
    <row r="315" spans="1:3" x14ac:dyDescent="0.25">
      <c r="A315" s="39" t="e">
        <f t="shared" si="12"/>
        <v>#N/A</v>
      </c>
      <c r="B315" s="39" t="e">
        <f t="shared" si="13"/>
        <v>#N/A</v>
      </c>
      <c r="C315" s="39" t="e">
        <f t="shared" si="14"/>
        <v>#N/A</v>
      </c>
    </row>
    <row r="316" spans="1:3" x14ac:dyDescent="0.25">
      <c r="A316" s="39" t="e">
        <f t="shared" si="12"/>
        <v>#N/A</v>
      </c>
      <c r="B316" s="39" t="e">
        <f t="shared" si="13"/>
        <v>#N/A</v>
      </c>
      <c r="C316" s="39" t="e">
        <f t="shared" si="14"/>
        <v>#N/A</v>
      </c>
    </row>
    <row r="317" spans="1:3" x14ac:dyDescent="0.25">
      <c r="A317" s="39" t="e">
        <f t="shared" si="12"/>
        <v>#N/A</v>
      </c>
      <c r="B317" s="39" t="e">
        <f t="shared" si="13"/>
        <v>#N/A</v>
      </c>
      <c r="C317" s="39" t="e">
        <f t="shared" si="14"/>
        <v>#N/A</v>
      </c>
    </row>
    <row r="318" spans="1:3" x14ac:dyDescent="0.25">
      <c r="A318" s="39" t="e">
        <f t="shared" si="12"/>
        <v>#N/A</v>
      </c>
      <c r="B318" s="39" t="e">
        <f t="shared" si="13"/>
        <v>#N/A</v>
      </c>
      <c r="C318" s="39" t="e">
        <f t="shared" si="14"/>
        <v>#N/A</v>
      </c>
    </row>
    <row r="319" spans="1:3" x14ac:dyDescent="0.25">
      <c r="A319" s="39" t="e">
        <f t="shared" si="12"/>
        <v>#N/A</v>
      </c>
      <c r="B319" s="39" t="e">
        <f t="shared" si="13"/>
        <v>#N/A</v>
      </c>
      <c r="C319" s="39" t="e">
        <f t="shared" si="14"/>
        <v>#N/A</v>
      </c>
    </row>
    <row r="320" spans="1:3" x14ac:dyDescent="0.25">
      <c r="A320" s="39" t="e">
        <f t="shared" si="12"/>
        <v>#N/A</v>
      </c>
      <c r="B320" s="39" t="e">
        <f t="shared" si="13"/>
        <v>#N/A</v>
      </c>
      <c r="C320" s="39" t="e">
        <f t="shared" si="14"/>
        <v>#N/A</v>
      </c>
    </row>
    <row r="321" spans="1:3" x14ac:dyDescent="0.25">
      <c r="A321" s="39" t="e">
        <f t="shared" si="12"/>
        <v>#N/A</v>
      </c>
      <c r="B321" s="39" t="e">
        <f t="shared" si="13"/>
        <v>#N/A</v>
      </c>
      <c r="C321" s="39" t="e">
        <f t="shared" si="14"/>
        <v>#N/A</v>
      </c>
    </row>
    <row r="322" spans="1:3" x14ac:dyDescent="0.25">
      <c r="A322" s="39" t="e">
        <f t="shared" si="12"/>
        <v>#N/A</v>
      </c>
      <c r="B322" s="39" t="e">
        <f t="shared" si="13"/>
        <v>#N/A</v>
      </c>
      <c r="C322" s="39" t="e">
        <f t="shared" si="14"/>
        <v>#N/A</v>
      </c>
    </row>
    <row r="323" spans="1:3" x14ac:dyDescent="0.25">
      <c r="A323" s="39" t="e">
        <f t="shared" si="12"/>
        <v>#N/A</v>
      </c>
      <c r="B323" s="39" t="e">
        <f t="shared" si="13"/>
        <v>#N/A</v>
      </c>
      <c r="C323" s="39" t="e">
        <f t="shared" si="14"/>
        <v>#N/A</v>
      </c>
    </row>
    <row r="324" spans="1:3" x14ac:dyDescent="0.25">
      <c r="A324" s="39" t="e">
        <f t="shared" si="12"/>
        <v>#N/A</v>
      </c>
      <c r="B324" s="39" t="e">
        <f t="shared" si="13"/>
        <v>#N/A</v>
      </c>
      <c r="C324" s="39" t="e">
        <f t="shared" si="14"/>
        <v>#N/A</v>
      </c>
    </row>
    <row r="325" spans="1:3" x14ac:dyDescent="0.25">
      <c r="A325" s="39" t="e">
        <f t="shared" ref="A325:A388" si="15">IF(A324&gt;=(2^I$6)-1,NA(),IF(A324&gt;=2^I$6,NA(),A324+1))</f>
        <v>#N/A</v>
      </c>
      <c r="B325" s="39" t="e">
        <f t="shared" ref="B325:B388" si="16">IF(A325&gt;=2^I$6,ISERROR(A322),ROUNDDOWN(POWER(A325/(2^ABS($I$6)),$I$3)*(2^ABS($I$6))+0.5,0))</f>
        <v>#N/A</v>
      </c>
      <c r="C325" s="39" t="e">
        <f t="shared" ref="C325:C388" si="17">IF(C324&gt;=(2^I$6)-1,NA(),IF(C324&gt;=2^I$6,NA(),C324+1))</f>
        <v>#N/A</v>
      </c>
    </row>
    <row r="326" spans="1:3" x14ac:dyDescent="0.25">
      <c r="A326" s="39" t="e">
        <f t="shared" si="15"/>
        <v>#N/A</v>
      </c>
      <c r="B326" s="39" t="e">
        <f t="shared" si="16"/>
        <v>#N/A</v>
      </c>
      <c r="C326" s="39" t="e">
        <f t="shared" si="17"/>
        <v>#N/A</v>
      </c>
    </row>
    <row r="327" spans="1:3" x14ac:dyDescent="0.25">
      <c r="A327" s="39" t="e">
        <f t="shared" si="15"/>
        <v>#N/A</v>
      </c>
      <c r="B327" s="39" t="e">
        <f t="shared" si="16"/>
        <v>#N/A</v>
      </c>
      <c r="C327" s="39" t="e">
        <f t="shared" si="17"/>
        <v>#N/A</v>
      </c>
    </row>
    <row r="328" spans="1:3" x14ac:dyDescent="0.25">
      <c r="A328" s="39" t="e">
        <f t="shared" si="15"/>
        <v>#N/A</v>
      </c>
      <c r="B328" s="39" t="e">
        <f t="shared" si="16"/>
        <v>#N/A</v>
      </c>
      <c r="C328" s="39" t="e">
        <f t="shared" si="17"/>
        <v>#N/A</v>
      </c>
    </row>
    <row r="329" spans="1:3" x14ac:dyDescent="0.25">
      <c r="A329" s="39" t="e">
        <f t="shared" si="15"/>
        <v>#N/A</v>
      </c>
      <c r="B329" s="39" t="e">
        <f t="shared" si="16"/>
        <v>#N/A</v>
      </c>
      <c r="C329" s="39" t="e">
        <f t="shared" si="17"/>
        <v>#N/A</v>
      </c>
    </row>
    <row r="330" spans="1:3" x14ac:dyDescent="0.25">
      <c r="A330" s="39" t="e">
        <f t="shared" si="15"/>
        <v>#N/A</v>
      </c>
      <c r="B330" s="39" t="e">
        <f t="shared" si="16"/>
        <v>#N/A</v>
      </c>
      <c r="C330" s="39" t="e">
        <f t="shared" si="17"/>
        <v>#N/A</v>
      </c>
    </row>
    <row r="331" spans="1:3" x14ac:dyDescent="0.25">
      <c r="A331" s="39" t="e">
        <f t="shared" si="15"/>
        <v>#N/A</v>
      </c>
      <c r="B331" s="39" t="e">
        <f t="shared" si="16"/>
        <v>#N/A</v>
      </c>
      <c r="C331" s="39" t="e">
        <f t="shared" si="17"/>
        <v>#N/A</v>
      </c>
    </row>
    <row r="332" spans="1:3" x14ac:dyDescent="0.25">
      <c r="A332" s="39" t="e">
        <f t="shared" si="15"/>
        <v>#N/A</v>
      </c>
      <c r="B332" s="39" t="e">
        <f t="shared" si="16"/>
        <v>#N/A</v>
      </c>
      <c r="C332" s="39" t="e">
        <f t="shared" si="17"/>
        <v>#N/A</v>
      </c>
    </row>
    <row r="333" spans="1:3" x14ac:dyDescent="0.25">
      <c r="A333" s="39" t="e">
        <f t="shared" si="15"/>
        <v>#N/A</v>
      </c>
      <c r="B333" s="39" t="e">
        <f t="shared" si="16"/>
        <v>#N/A</v>
      </c>
      <c r="C333" s="39" t="e">
        <f t="shared" si="17"/>
        <v>#N/A</v>
      </c>
    </row>
    <row r="334" spans="1:3" x14ac:dyDescent="0.25">
      <c r="A334" s="39" t="e">
        <f t="shared" si="15"/>
        <v>#N/A</v>
      </c>
      <c r="B334" s="39" t="e">
        <f t="shared" si="16"/>
        <v>#N/A</v>
      </c>
      <c r="C334" s="39" t="e">
        <f t="shared" si="17"/>
        <v>#N/A</v>
      </c>
    </row>
    <row r="335" spans="1:3" x14ac:dyDescent="0.25">
      <c r="A335" s="39" t="e">
        <f t="shared" si="15"/>
        <v>#N/A</v>
      </c>
      <c r="B335" s="39" t="e">
        <f t="shared" si="16"/>
        <v>#N/A</v>
      </c>
      <c r="C335" s="39" t="e">
        <f t="shared" si="17"/>
        <v>#N/A</v>
      </c>
    </row>
    <row r="336" spans="1:3" x14ac:dyDescent="0.25">
      <c r="A336" s="39" t="e">
        <f t="shared" si="15"/>
        <v>#N/A</v>
      </c>
      <c r="B336" s="39" t="e">
        <f t="shared" si="16"/>
        <v>#N/A</v>
      </c>
      <c r="C336" s="39" t="e">
        <f t="shared" si="17"/>
        <v>#N/A</v>
      </c>
    </row>
    <row r="337" spans="1:3" x14ac:dyDescent="0.25">
      <c r="A337" s="39" t="e">
        <f t="shared" si="15"/>
        <v>#N/A</v>
      </c>
      <c r="B337" s="39" t="e">
        <f t="shared" si="16"/>
        <v>#N/A</v>
      </c>
      <c r="C337" s="39" t="e">
        <f t="shared" si="17"/>
        <v>#N/A</v>
      </c>
    </row>
    <row r="338" spans="1:3" x14ac:dyDescent="0.25">
      <c r="A338" s="39" t="e">
        <f t="shared" si="15"/>
        <v>#N/A</v>
      </c>
      <c r="B338" s="39" t="e">
        <f t="shared" si="16"/>
        <v>#N/A</v>
      </c>
      <c r="C338" s="39" t="e">
        <f t="shared" si="17"/>
        <v>#N/A</v>
      </c>
    </row>
    <row r="339" spans="1:3" x14ac:dyDescent="0.25">
      <c r="A339" s="39" t="e">
        <f t="shared" si="15"/>
        <v>#N/A</v>
      </c>
      <c r="B339" s="39" t="e">
        <f t="shared" si="16"/>
        <v>#N/A</v>
      </c>
      <c r="C339" s="39" t="e">
        <f t="shared" si="17"/>
        <v>#N/A</v>
      </c>
    </row>
    <row r="340" spans="1:3" x14ac:dyDescent="0.25">
      <c r="A340" s="39" t="e">
        <f t="shared" si="15"/>
        <v>#N/A</v>
      </c>
      <c r="B340" s="39" t="e">
        <f t="shared" si="16"/>
        <v>#N/A</v>
      </c>
      <c r="C340" s="39" t="e">
        <f t="shared" si="17"/>
        <v>#N/A</v>
      </c>
    </row>
    <row r="341" spans="1:3" x14ac:dyDescent="0.25">
      <c r="A341" s="39" t="e">
        <f t="shared" si="15"/>
        <v>#N/A</v>
      </c>
      <c r="B341" s="39" t="e">
        <f t="shared" si="16"/>
        <v>#N/A</v>
      </c>
      <c r="C341" s="39" t="e">
        <f t="shared" si="17"/>
        <v>#N/A</v>
      </c>
    </row>
    <row r="342" spans="1:3" x14ac:dyDescent="0.25">
      <c r="A342" s="39" t="e">
        <f t="shared" si="15"/>
        <v>#N/A</v>
      </c>
      <c r="B342" s="39" t="e">
        <f t="shared" si="16"/>
        <v>#N/A</v>
      </c>
      <c r="C342" s="39" t="e">
        <f t="shared" si="17"/>
        <v>#N/A</v>
      </c>
    </row>
    <row r="343" spans="1:3" x14ac:dyDescent="0.25">
      <c r="A343" s="39" t="e">
        <f t="shared" si="15"/>
        <v>#N/A</v>
      </c>
      <c r="B343" s="39" t="e">
        <f t="shared" si="16"/>
        <v>#N/A</v>
      </c>
      <c r="C343" s="39" t="e">
        <f t="shared" si="17"/>
        <v>#N/A</v>
      </c>
    </row>
    <row r="344" spans="1:3" x14ac:dyDescent="0.25">
      <c r="A344" s="39" t="e">
        <f t="shared" si="15"/>
        <v>#N/A</v>
      </c>
      <c r="B344" s="39" t="e">
        <f t="shared" si="16"/>
        <v>#N/A</v>
      </c>
      <c r="C344" s="39" t="e">
        <f t="shared" si="17"/>
        <v>#N/A</v>
      </c>
    </row>
    <row r="345" spans="1:3" x14ac:dyDescent="0.25">
      <c r="A345" s="39" t="e">
        <f t="shared" si="15"/>
        <v>#N/A</v>
      </c>
      <c r="B345" s="39" t="e">
        <f t="shared" si="16"/>
        <v>#N/A</v>
      </c>
      <c r="C345" s="39" t="e">
        <f t="shared" si="17"/>
        <v>#N/A</v>
      </c>
    </row>
    <row r="346" spans="1:3" x14ac:dyDescent="0.25">
      <c r="A346" s="39" t="e">
        <f t="shared" si="15"/>
        <v>#N/A</v>
      </c>
      <c r="B346" s="39" t="e">
        <f t="shared" si="16"/>
        <v>#N/A</v>
      </c>
      <c r="C346" s="39" t="e">
        <f t="shared" si="17"/>
        <v>#N/A</v>
      </c>
    </row>
    <row r="347" spans="1:3" x14ac:dyDescent="0.25">
      <c r="A347" s="39" t="e">
        <f t="shared" si="15"/>
        <v>#N/A</v>
      </c>
      <c r="B347" s="39" t="e">
        <f t="shared" si="16"/>
        <v>#N/A</v>
      </c>
      <c r="C347" s="39" t="e">
        <f t="shared" si="17"/>
        <v>#N/A</v>
      </c>
    </row>
    <row r="348" spans="1:3" x14ac:dyDescent="0.25">
      <c r="A348" s="39" t="e">
        <f t="shared" si="15"/>
        <v>#N/A</v>
      </c>
      <c r="B348" s="39" t="e">
        <f t="shared" si="16"/>
        <v>#N/A</v>
      </c>
      <c r="C348" s="39" t="e">
        <f t="shared" si="17"/>
        <v>#N/A</v>
      </c>
    </row>
    <row r="349" spans="1:3" x14ac:dyDescent="0.25">
      <c r="A349" s="39" t="e">
        <f t="shared" si="15"/>
        <v>#N/A</v>
      </c>
      <c r="B349" s="39" t="e">
        <f t="shared" si="16"/>
        <v>#N/A</v>
      </c>
      <c r="C349" s="39" t="e">
        <f t="shared" si="17"/>
        <v>#N/A</v>
      </c>
    </row>
    <row r="350" spans="1:3" x14ac:dyDescent="0.25">
      <c r="A350" s="39" t="e">
        <f t="shared" si="15"/>
        <v>#N/A</v>
      </c>
      <c r="B350" s="39" t="e">
        <f t="shared" si="16"/>
        <v>#N/A</v>
      </c>
      <c r="C350" s="39" t="e">
        <f t="shared" si="17"/>
        <v>#N/A</v>
      </c>
    </row>
    <row r="351" spans="1:3" x14ac:dyDescent="0.25">
      <c r="A351" s="39" t="e">
        <f t="shared" si="15"/>
        <v>#N/A</v>
      </c>
      <c r="B351" s="39" t="e">
        <f t="shared" si="16"/>
        <v>#N/A</v>
      </c>
      <c r="C351" s="39" t="e">
        <f t="shared" si="17"/>
        <v>#N/A</v>
      </c>
    </row>
    <row r="352" spans="1:3" x14ac:dyDescent="0.25">
      <c r="A352" s="39" t="e">
        <f t="shared" si="15"/>
        <v>#N/A</v>
      </c>
      <c r="B352" s="39" t="e">
        <f t="shared" si="16"/>
        <v>#N/A</v>
      </c>
      <c r="C352" s="39" t="e">
        <f t="shared" si="17"/>
        <v>#N/A</v>
      </c>
    </row>
    <row r="353" spans="1:3" x14ac:dyDescent="0.25">
      <c r="A353" s="39" t="e">
        <f t="shared" si="15"/>
        <v>#N/A</v>
      </c>
      <c r="B353" s="39" t="e">
        <f t="shared" si="16"/>
        <v>#N/A</v>
      </c>
      <c r="C353" s="39" t="e">
        <f t="shared" si="17"/>
        <v>#N/A</v>
      </c>
    </row>
    <row r="354" spans="1:3" x14ac:dyDescent="0.25">
      <c r="A354" s="39" t="e">
        <f t="shared" si="15"/>
        <v>#N/A</v>
      </c>
      <c r="B354" s="39" t="e">
        <f t="shared" si="16"/>
        <v>#N/A</v>
      </c>
      <c r="C354" s="39" t="e">
        <f t="shared" si="17"/>
        <v>#N/A</v>
      </c>
    </row>
    <row r="355" spans="1:3" x14ac:dyDescent="0.25">
      <c r="A355" s="39" t="e">
        <f t="shared" si="15"/>
        <v>#N/A</v>
      </c>
      <c r="B355" s="39" t="e">
        <f t="shared" si="16"/>
        <v>#N/A</v>
      </c>
      <c r="C355" s="39" t="e">
        <f t="shared" si="17"/>
        <v>#N/A</v>
      </c>
    </row>
    <row r="356" spans="1:3" x14ac:dyDescent="0.25">
      <c r="A356" s="39" t="e">
        <f t="shared" si="15"/>
        <v>#N/A</v>
      </c>
      <c r="B356" s="39" t="e">
        <f t="shared" si="16"/>
        <v>#N/A</v>
      </c>
      <c r="C356" s="39" t="e">
        <f t="shared" si="17"/>
        <v>#N/A</v>
      </c>
    </row>
    <row r="357" spans="1:3" x14ac:dyDescent="0.25">
      <c r="A357" s="39" t="e">
        <f t="shared" si="15"/>
        <v>#N/A</v>
      </c>
      <c r="B357" s="39" t="e">
        <f t="shared" si="16"/>
        <v>#N/A</v>
      </c>
      <c r="C357" s="39" t="e">
        <f t="shared" si="17"/>
        <v>#N/A</v>
      </c>
    </row>
    <row r="358" spans="1:3" x14ac:dyDescent="0.25">
      <c r="A358" s="39" t="e">
        <f t="shared" si="15"/>
        <v>#N/A</v>
      </c>
      <c r="B358" s="39" t="e">
        <f t="shared" si="16"/>
        <v>#N/A</v>
      </c>
      <c r="C358" s="39" t="e">
        <f t="shared" si="17"/>
        <v>#N/A</v>
      </c>
    </row>
    <row r="359" spans="1:3" x14ac:dyDescent="0.25">
      <c r="A359" s="39" t="e">
        <f t="shared" si="15"/>
        <v>#N/A</v>
      </c>
      <c r="B359" s="39" t="e">
        <f t="shared" si="16"/>
        <v>#N/A</v>
      </c>
      <c r="C359" s="39" t="e">
        <f t="shared" si="17"/>
        <v>#N/A</v>
      </c>
    </row>
    <row r="360" spans="1:3" x14ac:dyDescent="0.25">
      <c r="A360" s="39" t="e">
        <f t="shared" si="15"/>
        <v>#N/A</v>
      </c>
      <c r="B360" s="39" t="e">
        <f t="shared" si="16"/>
        <v>#N/A</v>
      </c>
      <c r="C360" s="39" t="e">
        <f t="shared" si="17"/>
        <v>#N/A</v>
      </c>
    </row>
    <row r="361" spans="1:3" x14ac:dyDescent="0.25">
      <c r="A361" s="39" t="e">
        <f t="shared" si="15"/>
        <v>#N/A</v>
      </c>
      <c r="B361" s="39" t="e">
        <f t="shared" si="16"/>
        <v>#N/A</v>
      </c>
      <c r="C361" s="39" t="e">
        <f t="shared" si="17"/>
        <v>#N/A</v>
      </c>
    </row>
    <row r="362" spans="1:3" x14ac:dyDescent="0.25">
      <c r="A362" s="39" t="e">
        <f t="shared" si="15"/>
        <v>#N/A</v>
      </c>
      <c r="B362" s="39" t="e">
        <f t="shared" si="16"/>
        <v>#N/A</v>
      </c>
      <c r="C362" s="39" t="e">
        <f t="shared" si="17"/>
        <v>#N/A</v>
      </c>
    </row>
    <row r="363" spans="1:3" x14ac:dyDescent="0.25">
      <c r="A363" s="39" t="e">
        <f t="shared" si="15"/>
        <v>#N/A</v>
      </c>
      <c r="B363" s="39" t="e">
        <f t="shared" si="16"/>
        <v>#N/A</v>
      </c>
      <c r="C363" s="39" t="e">
        <f t="shared" si="17"/>
        <v>#N/A</v>
      </c>
    </row>
    <row r="364" spans="1:3" x14ac:dyDescent="0.25">
      <c r="A364" s="39" t="e">
        <f t="shared" si="15"/>
        <v>#N/A</v>
      </c>
      <c r="B364" s="39" t="e">
        <f t="shared" si="16"/>
        <v>#N/A</v>
      </c>
      <c r="C364" s="39" t="e">
        <f t="shared" si="17"/>
        <v>#N/A</v>
      </c>
    </row>
    <row r="365" spans="1:3" x14ac:dyDescent="0.25">
      <c r="A365" s="39" t="e">
        <f t="shared" si="15"/>
        <v>#N/A</v>
      </c>
      <c r="B365" s="39" t="e">
        <f t="shared" si="16"/>
        <v>#N/A</v>
      </c>
      <c r="C365" s="39" t="e">
        <f t="shared" si="17"/>
        <v>#N/A</v>
      </c>
    </row>
    <row r="366" spans="1:3" x14ac:dyDescent="0.25">
      <c r="A366" s="39" t="e">
        <f t="shared" si="15"/>
        <v>#N/A</v>
      </c>
      <c r="B366" s="39" t="e">
        <f t="shared" si="16"/>
        <v>#N/A</v>
      </c>
      <c r="C366" s="39" t="e">
        <f t="shared" si="17"/>
        <v>#N/A</v>
      </c>
    </row>
    <row r="367" spans="1:3" x14ac:dyDescent="0.25">
      <c r="A367" s="39" t="e">
        <f t="shared" si="15"/>
        <v>#N/A</v>
      </c>
      <c r="B367" s="39" t="e">
        <f t="shared" si="16"/>
        <v>#N/A</v>
      </c>
      <c r="C367" s="39" t="e">
        <f t="shared" si="17"/>
        <v>#N/A</v>
      </c>
    </row>
    <row r="368" spans="1:3" x14ac:dyDescent="0.25">
      <c r="A368" s="39" t="e">
        <f t="shared" si="15"/>
        <v>#N/A</v>
      </c>
      <c r="B368" s="39" t="e">
        <f t="shared" si="16"/>
        <v>#N/A</v>
      </c>
      <c r="C368" s="39" t="e">
        <f t="shared" si="17"/>
        <v>#N/A</v>
      </c>
    </row>
    <row r="369" spans="1:3" x14ac:dyDescent="0.25">
      <c r="A369" s="39" t="e">
        <f t="shared" si="15"/>
        <v>#N/A</v>
      </c>
      <c r="B369" s="39" t="e">
        <f t="shared" si="16"/>
        <v>#N/A</v>
      </c>
      <c r="C369" s="39" t="e">
        <f t="shared" si="17"/>
        <v>#N/A</v>
      </c>
    </row>
    <row r="370" spans="1:3" x14ac:dyDescent="0.25">
      <c r="A370" s="39" t="e">
        <f t="shared" si="15"/>
        <v>#N/A</v>
      </c>
      <c r="B370" s="39" t="e">
        <f t="shared" si="16"/>
        <v>#N/A</v>
      </c>
      <c r="C370" s="39" t="e">
        <f t="shared" si="17"/>
        <v>#N/A</v>
      </c>
    </row>
    <row r="371" spans="1:3" x14ac:dyDescent="0.25">
      <c r="A371" s="39" t="e">
        <f t="shared" si="15"/>
        <v>#N/A</v>
      </c>
      <c r="B371" s="39" t="e">
        <f t="shared" si="16"/>
        <v>#N/A</v>
      </c>
      <c r="C371" s="39" t="e">
        <f t="shared" si="17"/>
        <v>#N/A</v>
      </c>
    </row>
    <row r="372" spans="1:3" x14ac:dyDescent="0.25">
      <c r="A372" s="39" t="e">
        <f t="shared" si="15"/>
        <v>#N/A</v>
      </c>
      <c r="B372" s="39" t="e">
        <f t="shared" si="16"/>
        <v>#N/A</v>
      </c>
      <c r="C372" s="39" t="e">
        <f t="shared" si="17"/>
        <v>#N/A</v>
      </c>
    </row>
    <row r="373" spans="1:3" x14ac:dyDescent="0.25">
      <c r="A373" s="39" t="e">
        <f t="shared" si="15"/>
        <v>#N/A</v>
      </c>
      <c r="B373" s="39" t="e">
        <f t="shared" si="16"/>
        <v>#N/A</v>
      </c>
      <c r="C373" s="39" t="e">
        <f t="shared" si="17"/>
        <v>#N/A</v>
      </c>
    </row>
    <row r="374" spans="1:3" x14ac:dyDescent="0.25">
      <c r="A374" s="39" t="e">
        <f t="shared" si="15"/>
        <v>#N/A</v>
      </c>
      <c r="B374" s="39" t="e">
        <f t="shared" si="16"/>
        <v>#N/A</v>
      </c>
      <c r="C374" s="39" t="e">
        <f t="shared" si="17"/>
        <v>#N/A</v>
      </c>
    </row>
    <row r="375" spans="1:3" x14ac:dyDescent="0.25">
      <c r="A375" s="39" t="e">
        <f t="shared" si="15"/>
        <v>#N/A</v>
      </c>
      <c r="B375" s="39" t="e">
        <f t="shared" si="16"/>
        <v>#N/A</v>
      </c>
      <c r="C375" s="39" t="e">
        <f t="shared" si="17"/>
        <v>#N/A</v>
      </c>
    </row>
    <row r="376" spans="1:3" x14ac:dyDescent="0.25">
      <c r="A376" s="39" t="e">
        <f t="shared" si="15"/>
        <v>#N/A</v>
      </c>
      <c r="B376" s="39" t="e">
        <f t="shared" si="16"/>
        <v>#N/A</v>
      </c>
      <c r="C376" s="39" t="e">
        <f t="shared" si="17"/>
        <v>#N/A</v>
      </c>
    </row>
    <row r="377" spans="1:3" x14ac:dyDescent="0.25">
      <c r="A377" s="39" t="e">
        <f t="shared" si="15"/>
        <v>#N/A</v>
      </c>
      <c r="B377" s="39" t="e">
        <f t="shared" si="16"/>
        <v>#N/A</v>
      </c>
      <c r="C377" s="39" t="e">
        <f t="shared" si="17"/>
        <v>#N/A</v>
      </c>
    </row>
    <row r="378" spans="1:3" x14ac:dyDescent="0.25">
      <c r="A378" s="39" t="e">
        <f t="shared" si="15"/>
        <v>#N/A</v>
      </c>
      <c r="B378" s="39" t="e">
        <f t="shared" si="16"/>
        <v>#N/A</v>
      </c>
      <c r="C378" s="39" t="e">
        <f t="shared" si="17"/>
        <v>#N/A</v>
      </c>
    </row>
    <row r="379" spans="1:3" x14ac:dyDescent="0.25">
      <c r="A379" s="39" t="e">
        <f t="shared" si="15"/>
        <v>#N/A</v>
      </c>
      <c r="B379" s="39" t="e">
        <f t="shared" si="16"/>
        <v>#N/A</v>
      </c>
      <c r="C379" s="39" t="e">
        <f t="shared" si="17"/>
        <v>#N/A</v>
      </c>
    </row>
    <row r="380" spans="1:3" x14ac:dyDescent="0.25">
      <c r="A380" s="39" t="e">
        <f t="shared" si="15"/>
        <v>#N/A</v>
      </c>
      <c r="B380" s="39" t="e">
        <f t="shared" si="16"/>
        <v>#N/A</v>
      </c>
      <c r="C380" s="39" t="e">
        <f t="shared" si="17"/>
        <v>#N/A</v>
      </c>
    </row>
    <row r="381" spans="1:3" x14ac:dyDescent="0.25">
      <c r="A381" s="39" t="e">
        <f t="shared" si="15"/>
        <v>#N/A</v>
      </c>
      <c r="B381" s="39" t="e">
        <f t="shared" si="16"/>
        <v>#N/A</v>
      </c>
      <c r="C381" s="39" t="e">
        <f t="shared" si="17"/>
        <v>#N/A</v>
      </c>
    </row>
    <row r="382" spans="1:3" x14ac:dyDescent="0.25">
      <c r="A382" s="39" t="e">
        <f t="shared" si="15"/>
        <v>#N/A</v>
      </c>
      <c r="B382" s="39" t="e">
        <f t="shared" si="16"/>
        <v>#N/A</v>
      </c>
      <c r="C382" s="39" t="e">
        <f t="shared" si="17"/>
        <v>#N/A</v>
      </c>
    </row>
    <row r="383" spans="1:3" x14ac:dyDescent="0.25">
      <c r="A383" s="39" t="e">
        <f t="shared" si="15"/>
        <v>#N/A</v>
      </c>
      <c r="B383" s="39" t="e">
        <f t="shared" si="16"/>
        <v>#N/A</v>
      </c>
      <c r="C383" s="39" t="e">
        <f t="shared" si="17"/>
        <v>#N/A</v>
      </c>
    </row>
    <row r="384" spans="1:3" x14ac:dyDescent="0.25">
      <c r="A384" s="39" t="e">
        <f t="shared" si="15"/>
        <v>#N/A</v>
      </c>
      <c r="B384" s="39" t="e">
        <f t="shared" si="16"/>
        <v>#N/A</v>
      </c>
      <c r="C384" s="39" t="e">
        <f t="shared" si="17"/>
        <v>#N/A</v>
      </c>
    </row>
    <row r="385" spans="1:3" x14ac:dyDescent="0.25">
      <c r="A385" s="39" t="e">
        <f t="shared" si="15"/>
        <v>#N/A</v>
      </c>
      <c r="B385" s="39" t="e">
        <f t="shared" si="16"/>
        <v>#N/A</v>
      </c>
      <c r="C385" s="39" t="e">
        <f t="shared" si="17"/>
        <v>#N/A</v>
      </c>
    </row>
    <row r="386" spans="1:3" x14ac:dyDescent="0.25">
      <c r="A386" s="39" t="e">
        <f t="shared" si="15"/>
        <v>#N/A</v>
      </c>
      <c r="B386" s="39" t="e">
        <f t="shared" si="16"/>
        <v>#N/A</v>
      </c>
      <c r="C386" s="39" t="e">
        <f t="shared" si="17"/>
        <v>#N/A</v>
      </c>
    </row>
    <row r="387" spans="1:3" x14ac:dyDescent="0.25">
      <c r="A387" s="39" t="e">
        <f t="shared" si="15"/>
        <v>#N/A</v>
      </c>
      <c r="B387" s="39" t="e">
        <f t="shared" si="16"/>
        <v>#N/A</v>
      </c>
      <c r="C387" s="39" t="e">
        <f t="shared" si="17"/>
        <v>#N/A</v>
      </c>
    </row>
    <row r="388" spans="1:3" x14ac:dyDescent="0.25">
      <c r="A388" s="39" t="e">
        <f t="shared" si="15"/>
        <v>#N/A</v>
      </c>
      <c r="B388" s="39" t="e">
        <f t="shared" si="16"/>
        <v>#N/A</v>
      </c>
      <c r="C388" s="39" t="e">
        <f t="shared" si="17"/>
        <v>#N/A</v>
      </c>
    </row>
    <row r="389" spans="1:3" x14ac:dyDescent="0.25">
      <c r="A389" s="39" t="e">
        <f t="shared" ref="A389:A452" si="18">IF(A388&gt;=(2^I$6)-1,NA(),IF(A388&gt;=2^I$6,NA(),A388+1))</f>
        <v>#N/A</v>
      </c>
      <c r="B389" s="39" t="e">
        <f t="shared" ref="B389:B452" si="19">IF(A389&gt;=2^I$6,ISERROR(A386),ROUNDDOWN(POWER(A389/(2^ABS($I$6)),$I$3)*(2^ABS($I$6))+0.5,0))</f>
        <v>#N/A</v>
      </c>
      <c r="C389" s="39" t="e">
        <f t="shared" ref="C389:C452" si="20">IF(C388&gt;=(2^I$6)-1,NA(),IF(C388&gt;=2^I$6,NA(),C388+1))</f>
        <v>#N/A</v>
      </c>
    </row>
    <row r="390" spans="1:3" x14ac:dyDescent="0.25">
      <c r="A390" s="39" t="e">
        <f t="shared" si="18"/>
        <v>#N/A</v>
      </c>
      <c r="B390" s="39" t="e">
        <f t="shared" si="19"/>
        <v>#N/A</v>
      </c>
      <c r="C390" s="39" t="e">
        <f t="shared" si="20"/>
        <v>#N/A</v>
      </c>
    </row>
    <row r="391" spans="1:3" x14ac:dyDescent="0.25">
      <c r="A391" s="39" t="e">
        <f t="shared" si="18"/>
        <v>#N/A</v>
      </c>
      <c r="B391" s="39" t="e">
        <f t="shared" si="19"/>
        <v>#N/A</v>
      </c>
      <c r="C391" s="39" t="e">
        <f t="shared" si="20"/>
        <v>#N/A</v>
      </c>
    </row>
    <row r="392" spans="1:3" x14ac:dyDescent="0.25">
      <c r="A392" s="39" t="e">
        <f t="shared" si="18"/>
        <v>#N/A</v>
      </c>
      <c r="B392" s="39" t="e">
        <f t="shared" si="19"/>
        <v>#N/A</v>
      </c>
      <c r="C392" s="39" t="e">
        <f t="shared" si="20"/>
        <v>#N/A</v>
      </c>
    </row>
    <row r="393" spans="1:3" x14ac:dyDescent="0.25">
      <c r="A393" s="39" t="e">
        <f t="shared" si="18"/>
        <v>#N/A</v>
      </c>
      <c r="B393" s="39" t="e">
        <f t="shared" si="19"/>
        <v>#N/A</v>
      </c>
      <c r="C393" s="39" t="e">
        <f t="shared" si="20"/>
        <v>#N/A</v>
      </c>
    </row>
    <row r="394" spans="1:3" x14ac:dyDescent="0.25">
      <c r="A394" s="39" t="e">
        <f t="shared" si="18"/>
        <v>#N/A</v>
      </c>
      <c r="B394" s="39" t="e">
        <f t="shared" si="19"/>
        <v>#N/A</v>
      </c>
      <c r="C394" s="39" t="e">
        <f t="shared" si="20"/>
        <v>#N/A</v>
      </c>
    </row>
    <row r="395" spans="1:3" x14ac:dyDescent="0.25">
      <c r="A395" s="39" t="e">
        <f t="shared" si="18"/>
        <v>#N/A</v>
      </c>
      <c r="B395" s="39" t="e">
        <f t="shared" si="19"/>
        <v>#N/A</v>
      </c>
      <c r="C395" s="39" t="e">
        <f t="shared" si="20"/>
        <v>#N/A</v>
      </c>
    </row>
    <row r="396" spans="1:3" x14ac:dyDescent="0.25">
      <c r="A396" s="39" t="e">
        <f t="shared" si="18"/>
        <v>#N/A</v>
      </c>
      <c r="B396" s="39" t="e">
        <f t="shared" si="19"/>
        <v>#N/A</v>
      </c>
      <c r="C396" s="39" t="e">
        <f t="shared" si="20"/>
        <v>#N/A</v>
      </c>
    </row>
    <row r="397" spans="1:3" x14ac:dyDescent="0.25">
      <c r="A397" s="39" t="e">
        <f t="shared" si="18"/>
        <v>#N/A</v>
      </c>
      <c r="B397" s="39" t="e">
        <f t="shared" si="19"/>
        <v>#N/A</v>
      </c>
      <c r="C397" s="39" t="e">
        <f t="shared" si="20"/>
        <v>#N/A</v>
      </c>
    </row>
    <row r="398" spans="1:3" x14ac:dyDescent="0.25">
      <c r="A398" s="39" t="e">
        <f t="shared" si="18"/>
        <v>#N/A</v>
      </c>
      <c r="B398" s="39" t="e">
        <f t="shared" si="19"/>
        <v>#N/A</v>
      </c>
      <c r="C398" s="39" t="e">
        <f t="shared" si="20"/>
        <v>#N/A</v>
      </c>
    </row>
    <row r="399" spans="1:3" x14ac:dyDescent="0.25">
      <c r="A399" s="39" t="e">
        <f t="shared" si="18"/>
        <v>#N/A</v>
      </c>
      <c r="B399" s="39" t="e">
        <f t="shared" si="19"/>
        <v>#N/A</v>
      </c>
      <c r="C399" s="39" t="e">
        <f t="shared" si="20"/>
        <v>#N/A</v>
      </c>
    </row>
    <row r="400" spans="1:3" x14ac:dyDescent="0.25">
      <c r="A400" s="39" t="e">
        <f t="shared" si="18"/>
        <v>#N/A</v>
      </c>
      <c r="B400" s="39" t="e">
        <f t="shared" si="19"/>
        <v>#N/A</v>
      </c>
      <c r="C400" s="39" t="e">
        <f t="shared" si="20"/>
        <v>#N/A</v>
      </c>
    </row>
    <row r="401" spans="1:3" x14ac:dyDescent="0.25">
      <c r="A401" s="39" t="e">
        <f t="shared" si="18"/>
        <v>#N/A</v>
      </c>
      <c r="B401" s="39" t="e">
        <f t="shared" si="19"/>
        <v>#N/A</v>
      </c>
      <c r="C401" s="39" t="e">
        <f t="shared" si="20"/>
        <v>#N/A</v>
      </c>
    </row>
    <row r="402" spans="1:3" x14ac:dyDescent="0.25">
      <c r="A402" s="39" t="e">
        <f t="shared" si="18"/>
        <v>#N/A</v>
      </c>
      <c r="B402" s="39" t="e">
        <f t="shared" si="19"/>
        <v>#N/A</v>
      </c>
      <c r="C402" s="39" t="e">
        <f t="shared" si="20"/>
        <v>#N/A</v>
      </c>
    </row>
    <row r="403" spans="1:3" x14ac:dyDescent="0.25">
      <c r="A403" s="39" t="e">
        <f t="shared" si="18"/>
        <v>#N/A</v>
      </c>
      <c r="B403" s="39" t="e">
        <f t="shared" si="19"/>
        <v>#N/A</v>
      </c>
      <c r="C403" s="39" t="e">
        <f t="shared" si="20"/>
        <v>#N/A</v>
      </c>
    </row>
    <row r="404" spans="1:3" x14ac:dyDescent="0.25">
      <c r="A404" s="39" t="e">
        <f t="shared" si="18"/>
        <v>#N/A</v>
      </c>
      <c r="B404" s="39" t="e">
        <f t="shared" si="19"/>
        <v>#N/A</v>
      </c>
      <c r="C404" s="39" t="e">
        <f t="shared" si="20"/>
        <v>#N/A</v>
      </c>
    </row>
    <row r="405" spans="1:3" x14ac:dyDescent="0.25">
      <c r="A405" s="39" t="e">
        <f t="shared" si="18"/>
        <v>#N/A</v>
      </c>
      <c r="B405" s="39" t="e">
        <f t="shared" si="19"/>
        <v>#N/A</v>
      </c>
      <c r="C405" s="39" t="e">
        <f t="shared" si="20"/>
        <v>#N/A</v>
      </c>
    </row>
    <row r="406" spans="1:3" x14ac:dyDescent="0.25">
      <c r="A406" s="39" t="e">
        <f t="shared" si="18"/>
        <v>#N/A</v>
      </c>
      <c r="B406" s="39" t="e">
        <f t="shared" si="19"/>
        <v>#N/A</v>
      </c>
      <c r="C406" s="39" t="e">
        <f t="shared" si="20"/>
        <v>#N/A</v>
      </c>
    </row>
    <row r="407" spans="1:3" x14ac:dyDescent="0.25">
      <c r="A407" s="39" t="e">
        <f t="shared" si="18"/>
        <v>#N/A</v>
      </c>
      <c r="B407" s="39" t="e">
        <f t="shared" si="19"/>
        <v>#N/A</v>
      </c>
      <c r="C407" s="39" t="e">
        <f t="shared" si="20"/>
        <v>#N/A</v>
      </c>
    </row>
    <row r="408" spans="1:3" x14ac:dyDescent="0.25">
      <c r="A408" s="39" t="e">
        <f t="shared" si="18"/>
        <v>#N/A</v>
      </c>
      <c r="B408" s="39" t="e">
        <f t="shared" si="19"/>
        <v>#N/A</v>
      </c>
      <c r="C408" s="39" t="e">
        <f t="shared" si="20"/>
        <v>#N/A</v>
      </c>
    </row>
    <row r="409" spans="1:3" x14ac:dyDescent="0.25">
      <c r="A409" s="39" t="e">
        <f t="shared" si="18"/>
        <v>#N/A</v>
      </c>
      <c r="B409" s="39" t="e">
        <f t="shared" si="19"/>
        <v>#N/A</v>
      </c>
      <c r="C409" s="39" t="e">
        <f t="shared" si="20"/>
        <v>#N/A</v>
      </c>
    </row>
    <row r="410" spans="1:3" x14ac:dyDescent="0.25">
      <c r="A410" s="39" t="e">
        <f t="shared" si="18"/>
        <v>#N/A</v>
      </c>
      <c r="B410" s="39" t="e">
        <f t="shared" si="19"/>
        <v>#N/A</v>
      </c>
      <c r="C410" s="39" t="e">
        <f t="shared" si="20"/>
        <v>#N/A</v>
      </c>
    </row>
    <row r="411" spans="1:3" x14ac:dyDescent="0.25">
      <c r="A411" s="39" t="e">
        <f t="shared" si="18"/>
        <v>#N/A</v>
      </c>
      <c r="B411" s="39" t="e">
        <f t="shared" si="19"/>
        <v>#N/A</v>
      </c>
      <c r="C411" s="39" t="e">
        <f t="shared" si="20"/>
        <v>#N/A</v>
      </c>
    </row>
    <row r="412" spans="1:3" x14ac:dyDescent="0.25">
      <c r="A412" s="39" t="e">
        <f t="shared" si="18"/>
        <v>#N/A</v>
      </c>
      <c r="B412" s="39" t="e">
        <f t="shared" si="19"/>
        <v>#N/A</v>
      </c>
      <c r="C412" s="39" t="e">
        <f t="shared" si="20"/>
        <v>#N/A</v>
      </c>
    </row>
    <row r="413" spans="1:3" x14ac:dyDescent="0.25">
      <c r="A413" s="39" t="e">
        <f t="shared" si="18"/>
        <v>#N/A</v>
      </c>
      <c r="B413" s="39" t="e">
        <f t="shared" si="19"/>
        <v>#N/A</v>
      </c>
      <c r="C413" s="39" t="e">
        <f t="shared" si="20"/>
        <v>#N/A</v>
      </c>
    </row>
    <row r="414" spans="1:3" x14ac:dyDescent="0.25">
      <c r="A414" s="39" t="e">
        <f t="shared" si="18"/>
        <v>#N/A</v>
      </c>
      <c r="B414" s="39" t="e">
        <f t="shared" si="19"/>
        <v>#N/A</v>
      </c>
      <c r="C414" s="39" t="e">
        <f t="shared" si="20"/>
        <v>#N/A</v>
      </c>
    </row>
    <row r="415" spans="1:3" x14ac:dyDescent="0.25">
      <c r="A415" s="39" t="e">
        <f t="shared" si="18"/>
        <v>#N/A</v>
      </c>
      <c r="B415" s="39" t="e">
        <f t="shared" si="19"/>
        <v>#N/A</v>
      </c>
      <c r="C415" s="39" t="e">
        <f t="shared" si="20"/>
        <v>#N/A</v>
      </c>
    </row>
    <row r="416" spans="1:3" x14ac:dyDescent="0.25">
      <c r="A416" s="39" t="e">
        <f t="shared" si="18"/>
        <v>#N/A</v>
      </c>
      <c r="B416" s="39" t="e">
        <f t="shared" si="19"/>
        <v>#N/A</v>
      </c>
      <c r="C416" s="39" t="e">
        <f t="shared" si="20"/>
        <v>#N/A</v>
      </c>
    </row>
    <row r="417" spans="1:3" x14ac:dyDescent="0.25">
      <c r="A417" s="39" t="e">
        <f t="shared" si="18"/>
        <v>#N/A</v>
      </c>
      <c r="B417" s="39" t="e">
        <f t="shared" si="19"/>
        <v>#N/A</v>
      </c>
      <c r="C417" s="39" t="e">
        <f t="shared" si="20"/>
        <v>#N/A</v>
      </c>
    </row>
    <row r="418" spans="1:3" x14ac:dyDescent="0.25">
      <c r="A418" s="39" t="e">
        <f t="shared" si="18"/>
        <v>#N/A</v>
      </c>
      <c r="B418" s="39" t="e">
        <f t="shared" si="19"/>
        <v>#N/A</v>
      </c>
      <c r="C418" s="39" t="e">
        <f t="shared" si="20"/>
        <v>#N/A</v>
      </c>
    </row>
    <row r="419" spans="1:3" x14ac:dyDescent="0.25">
      <c r="A419" s="39" t="e">
        <f t="shared" si="18"/>
        <v>#N/A</v>
      </c>
      <c r="B419" s="39" t="e">
        <f t="shared" si="19"/>
        <v>#N/A</v>
      </c>
      <c r="C419" s="39" t="e">
        <f t="shared" si="20"/>
        <v>#N/A</v>
      </c>
    </row>
    <row r="420" spans="1:3" x14ac:dyDescent="0.25">
      <c r="A420" s="39" t="e">
        <f t="shared" si="18"/>
        <v>#N/A</v>
      </c>
      <c r="B420" s="39" t="e">
        <f t="shared" si="19"/>
        <v>#N/A</v>
      </c>
      <c r="C420" s="39" t="e">
        <f t="shared" si="20"/>
        <v>#N/A</v>
      </c>
    </row>
    <row r="421" spans="1:3" x14ac:dyDescent="0.25">
      <c r="A421" s="39" t="e">
        <f t="shared" si="18"/>
        <v>#N/A</v>
      </c>
      <c r="B421" s="39" t="e">
        <f t="shared" si="19"/>
        <v>#N/A</v>
      </c>
      <c r="C421" s="39" t="e">
        <f t="shared" si="20"/>
        <v>#N/A</v>
      </c>
    </row>
    <row r="422" spans="1:3" x14ac:dyDescent="0.25">
      <c r="A422" s="39" t="e">
        <f t="shared" si="18"/>
        <v>#N/A</v>
      </c>
      <c r="B422" s="39" t="e">
        <f t="shared" si="19"/>
        <v>#N/A</v>
      </c>
      <c r="C422" s="39" t="e">
        <f t="shared" si="20"/>
        <v>#N/A</v>
      </c>
    </row>
    <row r="423" spans="1:3" x14ac:dyDescent="0.25">
      <c r="A423" s="39" t="e">
        <f t="shared" si="18"/>
        <v>#N/A</v>
      </c>
      <c r="B423" s="39" t="e">
        <f t="shared" si="19"/>
        <v>#N/A</v>
      </c>
      <c r="C423" s="39" t="e">
        <f t="shared" si="20"/>
        <v>#N/A</v>
      </c>
    </row>
    <row r="424" spans="1:3" x14ac:dyDescent="0.25">
      <c r="A424" s="39" t="e">
        <f t="shared" si="18"/>
        <v>#N/A</v>
      </c>
      <c r="B424" s="39" t="e">
        <f t="shared" si="19"/>
        <v>#N/A</v>
      </c>
      <c r="C424" s="39" t="e">
        <f t="shared" si="20"/>
        <v>#N/A</v>
      </c>
    </row>
    <row r="425" spans="1:3" x14ac:dyDescent="0.25">
      <c r="A425" s="39" t="e">
        <f t="shared" si="18"/>
        <v>#N/A</v>
      </c>
      <c r="B425" s="39" t="e">
        <f t="shared" si="19"/>
        <v>#N/A</v>
      </c>
      <c r="C425" s="39" t="e">
        <f t="shared" si="20"/>
        <v>#N/A</v>
      </c>
    </row>
    <row r="426" spans="1:3" x14ac:dyDescent="0.25">
      <c r="A426" s="39" t="e">
        <f t="shared" si="18"/>
        <v>#N/A</v>
      </c>
      <c r="B426" s="39" t="e">
        <f t="shared" si="19"/>
        <v>#N/A</v>
      </c>
      <c r="C426" s="39" t="e">
        <f t="shared" si="20"/>
        <v>#N/A</v>
      </c>
    </row>
    <row r="427" spans="1:3" x14ac:dyDescent="0.25">
      <c r="A427" s="39" t="e">
        <f t="shared" si="18"/>
        <v>#N/A</v>
      </c>
      <c r="B427" s="39" t="e">
        <f t="shared" si="19"/>
        <v>#N/A</v>
      </c>
      <c r="C427" s="39" t="e">
        <f t="shared" si="20"/>
        <v>#N/A</v>
      </c>
    </row>
    <row r="428" spans="1:3" x14ac:dyDescent="0.25">
      <c r="A428" s="39" t="e">
        <f t="shared" si="18"/>
        <v>#N/A</v>
      </c>
      <c r="B428" s="39" t="e">
        <f t="shared" si="19"/>
        <v>#N/A</v>
      </c>
      <c r="C428" s="39" t="e">
        <f t="shared" si="20"/>
        <v>#N/A</v>
      </c>
    </row>
    <row r="429" spans="1:3" x14ac:dyDescent="0.25">
      <c r="A429" s="39" t="e">
        <f t="shared" si="18"/>
        <v>#N/A</v>
      </c>
      <c r="B429" s="39" t="e">
        <f t="shared" si="19"/>
        <v>#N/A</v>
      </c>
      <c r="C429" s="39" t="e">
        <f t="shared" si="20"/>
        <v>#N/A</v>
      </c>
    </row>
    <row r="430" spans="1:3" x14ac:dyDescent="0.25">
      <c r="A430" s="39" t="e">
        <f t="shared" si="18"/>
        <v>#N/A</v>
      </c>
      <c r="B430" s="39" t="e">
        <f t="shared" si="19"/>
        <v>#N/A</v>
      </c>
      <c r="C430" s="39" t="e">
        <f t="shared" si="20"/>
        <v>#N/A</v>
      </c>
    </row>
    <row r="431" spans="1:3" x14ac:dyDescent="0.25">
      <c r="A431" s="39" t="e">
        <f t="shared" si="18"/>
        <v>#N/A</v>
      </c>
      <c r="B431" s="39" t="e">
        <f t="shared" si="19"/>
        <v>#N/A</v>
      </c>
      <c r="C431" s="39" t="e">
        <f t="shared" si="20"/>
        <v>#N/A</v>
      </c>
    </row>
    <row r="432" spans="1:3" x14ac:dyDescent="0.25">
      <c r="A432" s="39" t="e">
        <f t="shared" si="18"/>
        <v>#N/A</v>
      </c>
      <c r="B432" s="39" t="e">
        <f t="shared" si="19"/>
        <v>#N/A</v>
      </c>
      <c r="C432" s="39" t="e">
        <f t="shared" si="20"/>
        <v>#N/A</v>
      </c>
    </row>
    <row r="433" spans="1:3" x14ac:dyDescent="0.25">
      <c r="A433" s="39" t="e">
        <f t="shared" si="18"/>
        <v>#N/A</v>
      </c>
      <c r="B433" s="39" t="e">
        <f t="shared" si="19"/>
        <v>#N/A</v>
      </c>
      <c r="C433" s="39" t="e">
        <f t="shared" si="20"/>
        <v>#N/A</v>
      </c>
    </row>
    <row r="434" spans="1:3" x14ac:dyDescent="0.25">
      <c r="A434" s="39" t="e">
        <f t="shared" si="18"/>
        <v>#N/A</v>
      </c>
      <c r="B434" s="39" t="e">
        <f t="shared" si="19"/>
        <v>#N/A</v>
      </c>
      <c r="C434" s="39" t="e">
        <f t="shared" si="20"/>
        <v>#N/A</v>
      </c>
    </row>
    <row r="435" spans="1:3" x14ac:dyDescent="0.25">
      <c r="A435" s="39" t="e">
        <f t="shared" si="18"/>
        <v>#N/A</v>
      </c>
      <c r="B435" s="39" t="e">
        <f t="shared" si="19"/>
        <v>#N/A</v>
      </c>
      <c r="C435" s="39" t="e">
        <f t="shared" si="20"/>
        <v>#N/A</v>
      </c>
    </row>
    <row r="436" spans="1:3" x14ac:dyDescent="0.25">
      <c r="A436" s="39" t="e">
        <f t="shared" si="18"/>
        <v>#N/A</v>
      </c>
      <c r="B436" s="39" t="e">
        <f t="shared" si="19"/>
        <v>#N/A</v>
      </c>
      <c r="C436" s="39" t="e">
        <f t="shared" si="20"/>
        <v>#N/A</v>
      </c>
    </row>
    <row r="437" spans="1:3" x14ac:dyDescent="0.25">
      <c r="A437" s="39" t="e">
        <f t="shared" si="18"/>
        <v>#N/A</v>
      </c>
      <c r="B437" s="39" t="e">
        <f t="shared" si="19"/>
        <v>#N/A</v>
      </c>
      <c r="C437" s="39" t="e">
        <f t="shared" si="20"/>
        <v>#N/A</v>
      </c>
    </row>
    <row r="438" spans="1:3" x14ac:dyDescent="0.25">
      <c r="A438" s="39" t="e">
        <f t="shared" si="18"/>
        <v>#N/A</v>
      </c>
      <c r="B438" s="39" t="e">
        <f t="shared" si="19"/>
        <v>#N/A</v>
      </c>
      <c r="C438" s="39" t="e">
        <f t="shared" si="20"/>
        <v>#N/A</v>
      </c>
    </row>
    <row r="439" spans="1:3" x14ac:dyDescent="0.25">
      <c r="A439" s="39" t="e">
        <f t="shared" si="18"/>
        <v>#N/A</v>
      </c>
      <c r="B439" s="39" t="e">
        <f t="shared" si="19"/>
        <v>#N/A</v>
      </c>
      <c r="C439" s="39" t="e">
        <f t="shared" si="20"/>
        <v>#N/A</v>
      </c>
    </row>
    <row r="440" spans="1:3" x14ac:dyDescent="0.25">
      <c r="A440" s="39" t="e">
        <f t="shared" si="18"/>
        <v>#N/A</v>
      </c>
      <c r="B440" s="39" t="e">
        <f t="shared" si="19"/>
        <v>#N/A</v>
      </c>
      <c r="C440" s="39" t="e">
        <f t="shared" si="20"/>
        <v>#N/A</v>
      </c>
    </row>
    <row r="441" spans="1:3" x14ac:dyDescent="0.25">
      <c r="A441" s="39" t="e">
        <f t="shared" si="18"/>
        <v>#N/A</v>
      </c>
      <c r="B441" s="39" t="e">
        <f t="shared" si="19"/>
        <v>#N/A</v>
      </c>
      <c r="C441" s="39" t="e">
        <f t="shared" si="20"/>
        <v>#N/A</v>
      </c>
    </row>
    <row r="442" spans="1:3" x14ac:dyDescent="0.25">
      <c r="A442" s="39" t="e">
        <f t="shared" si="18"/>
        <v>#N/A</v>
      </c>
      <c r="B442" s="39" t="e">
        <f t="shared" si="19"/>
        <v>#N/A</v>
      </c>
      <c r="C442" s="39" t="e">
        <f t="shared" si="20"/>
        <v>#N/A</v>
      </c>
    </row>
    <row r="443" spans="1:3" x14ac:dyDescent="0.25">
      <c r="A443" s="39" t="e">
        <f t="shared" si="18"/>
        <v>#N/A</v>
      </c>
      <c r="B443" s="39" t="e">
        <f t="shared" si="19"/>
        <v>#N/A</v>
      </c>
      <c r="C443" s="39" t="e">
        <f t="shared" si="20"/>
        <v>#N/A</v>
      </c>
    </row>
    <row r="444" spans="1:3" x14ac:dyDescent="0.25">
      <c r="A444" s="39" t="e">
        <f t="shared" si="18"/>
        <v>#N/A</v>
      </c>
      <c r="B444" s="39" t="e">
        <f t="shared" si="19"/>
        <v>#N/A</v>
      </c>
      <c r="C444" s="39" t="e">
        <f t="shared" si="20"/>
        <v>#N/A</v>
      </c>
    </row>
    <row r="445" spans="1:3" x14ac:dyDescent="0.25">
      <c r="A445" s="39" t="e">
        <f t="shared" si="18"/>
        <v>#N/A</v>
      </c>
      <c r="B445" s="39" t="e">
        <f t="shared" si="19"/>
        <v>#N/A</v>
      </c>
      <c r="C445" s="39" t="e">
        <f t="shared" si="20"/>
        <v>#N/A</v>
      </c>
    </row>
    <row r="446" spans="1:3" x14ac:dyDescent="0.25">
      <c r="A446" s="39" t="e">
        <f t="shared" si="18"/>
        <v>#N/A</v>
      </c>
      <c r="B446" s="39" t="e">
        <f t="shared" si="19"/>
        <v>#N/A</v>
      </c>
      <c r="C446" s="39" t="e">
        <f t="shared" si="20"/>
        <v>#N/A</v>
      </c>
    </row>
    <row r="447" spans="1:3" x14ac:dyDescent="0.25">
      <c r="A447" s="39" t="e">
        <f t="shared" si="18"/>
        <v>#N/A</v>
      </c>
      <c r="B447" s="39" t="e">
        <f t="shared" si="19"/>
        <v>#N/A</v>
      </c>
      <c r="C447" s="39" t="e">
        <f t="shared" si="20"/>
        <v>#N/A</v>
      </c>
    </row>
    <row r="448" spans="1:3" x14ac:dyDescent="0.25">
      <c r="A448" s="39" t="e">
        <f t="shared" si="18"/>
        <v>#N/A</v>
      </c>
      <c r="B448" s="39" t="e">
        <f t="shared" si="19"/>
        <v>#N/A</v>
      </c>
      <c r="C448" s="39" t="e">
        <f t="shared" si="20"/>
        <v>#N/A</v>
      </c>
    </row>
    <row r="449" spans="1:3" x14ac:dyDescent="0.25">
      <c r="A449" s="39" t="e">
        <f t="shared" si="18"/>
        <v>#N/A</v>
      </c>
      <c r="B449" s="39" t="e">
        <f t="shared" si="19"/>
        <v>#N/A</v>
      </c>
      <c r="C449" s="39" t="e">
        <f t="shared" si="20"/>
        <v>#N/A</v>
      </c>
    </row>
    <row r="450" spans="1:3" x14ac:dyDescent="0.25">
      <c r="A450" s="39" t="e">
        <f t="shared" si="18"/>
        <v>#N/A</v>
      </c>
      <c r="B450" s="39" t="e">
        <f t="shared" si="19"/>
        <v>#N/A</v>
      </c>
      <c r="C450" s="39" t="e">
        <f t="shared" si="20"/>
        <v>#N/A</v>
      </c>
    </row>
    <row r="451" spans="1:3" x14ac:dyDescent="0.25">
      <c r="A451" s="39" t="e">
        <f t="shared" si="18"/>
        <v>#N/A</v>
      </c>
      <c r="B451" s="39" t="e">
        <f t="shared" si="19"/>
        <v>#N/A</v>
      </c>
      <c r="C451" s="39" t="e">
        <f t="shared" si="20"/>
        <v>#N/A</v>
      </c>
    </row>
    <row r="452" spans="1:3" x14ac:dyDescent="0.25">
      <c r="A452" s="39" t="e">
        <f t="shared" si="18"/>
        <v>#N/A</v>
      </c>
      <c r="B452" s="39" t="e">
        <f t="shared" si="19"/>
        <v>#N/A</v>
      </c>
      <c r="C452" s="39" t="e">
        <f t="shared" si="20"/>
        <v>#N/A</v>
      </c>
    </row>
    <row r="453" spans="1:3" x14ac:dyDescent="0.25">
      <c r="A453" s="39" t="e">
        <f t="shared" ref="A453:A516" si="21">IF(A452&gt;=(2^I$6)-1,NA(),IF(A452&gt;=2^I$6,NA(),A452+1))</f>
        <v>#N/A</v>
      </c>
      <c r="B453" s="39" t="e">
        <f t="shared" ref="B453:B516" si="22">IF(A453&gt;=2^I$6,ISERROR(A450),ROUNDDOWN(POWER(A453/(2^ABS($I$6)),$I$3)*(2^ABS($I$6))+0.5,0))</f>
        <v>#N/A</v>
      </c>
      <c r="C453" s="39" t="e">
        <f t="shared" ref="C453:C516" si="23">IF(C452&gt;=(2^I$6)-1,NA(),IF(C452&gt;=2^I$6,NA(),C452+1))</f>
        <v>#N/A</v>
      </c>
    </row>
    <row r="454" spans="1:3" x14ac:dyDescent="0.25">
      <c r="A454" s="39" t="e">
        <f t="shared" si="21"/>
        <v>#N/A</v>
      </c>
      <c r="B454" s="39" t="e">
        <f t="shared" si="22"/>
        <v>#N/A</v>
      </c>
      <c r="C454" s="39" t="e">
        <f t="shared" si="23"/>
        <v>#N/A</v>
      </c>
    </row>
    <row r="455" spans="1:3" x14ac:dyDescent="0.25">
      <c r="A455" s="39" t="e">
        <f t="shared" si="21"/>
        <v>#N/A</v>
      </c>
      <c r="B455" s="39" t="e">
        <f t="shared" si="22"/>
        <v>#N/A</v>
      </c>
      <c r="C455" s="39" t="e">
        <f t="shared" si="23"/>
        <v>#N/A</v>
      </c>
    </row>
    <row r="456" spans="1:3" x14ac:dyDescent="0.25">
      <c r="A456" s="39" t="e">
        <f t="shared" si="21"/>
        <v>#N/A</v>
      </c>
      <c r="B456" s="39" t="e">
        <f t="shared" si="22"/>
        <v>#N/A</v>
      </c>
      <c r="C456" s="39" t="e">
        <f t="shared" si="23"/>
        <v>#N/A</v>
      </c>
    </row>
    <row r="457" spans="1:3" x14ac:dyDescent="0.25">
      <c r="A457" s="39" t="e">
        <f t="shared" si="21"/>
        <v>#N/A</v>
      </c>
      <c r="B457" s="39" t="e">
        <f t="shared" si="22"/>
        <v>#N/A</v>
      </c>
      <c r="C457" s="39" t="e">
        <f t="shared" si="23"/>
        <v>#N/A</v>
      </c>
    </row>
    <row r="458" spans="1:3" x14ac:dyDescent="0.25">
      <c r="A458" s="39" t="e">
        <f t="shared" si="21"/>
        <v>#N/A</v>
      </c>
      <c r="B458" s="39" t="e">
        <f t="shared" si="22"/>
        <v>#N/A</v>
      </c>
      <c r="C458" s="39" t="e">
        <f t="shared" si="23"/>
        <v>#N/A</v>
      </c>
    </row>
    <row r="459" spans="1:3" x14ac:dyDescent="0.25">
      <c r="A459" s="39" t="e">
        <f t="shared" si="21"/>
        <v>#N/A</v>
      </c>
      <c r="B459" s="39" t="e">
        <f t="shared" si="22"/>
        <v>#N/A</v>
      </c>
      <c r="C459" s="39" t="e">
        <f t="shared" si="23"/>
        <v>#N/A</v>
      </c>
    </row>
    <row r="460" spans="1:3" x14ac:dyDescent="0.25">
      <c r="A460" s="39" t="e">
        <f t="shared" si="21"/>
        <v>#N/A</v>
      </c>
      <c r="B460" s="39" t="e">
        <f t="shared" si="22"/>
        <v>#N/A</v>
      </c>
      <c r="C460" s="39" t="e">
        <f t="shared" si="23"/>
        <v>#N/A</v>
      </c>
    </row>
    <row r="461" spans="1:3" x14ac:dyDescent="0.25">
      <c r="A461" s="39" t="e">
        <f t="shared" si="21"/>
        <v>#N/A</v>
      </c>
      <c r="B461" s="39" t="e">
        <f t="shared" si="22"/>
        <v>#N/A</v>
      </c>
      <c r="C461" s="39" t="e">
        <f t="shared" si="23"/>
        <v>#N/A</v>
      </c>
    </row>
    <row r="462" spans="1:3" x14ac:dyDescent="0.25">
      <c r="A462" s="39" t="e">
        <f t="shared" si="21"/>
        <v>#N/A</v>
      </c>
      <c r="B462" s="39" t="e">
        <f t="shared" si="22"/>
        <v>#N/A</v>
      </c>
      <c r="C462" s="39" t="e">
        <f t="shared" si="23"/>
        <v>#N/A</v>
      </c>
    </row>
    <row r="463" spans="1:3" x14ac:dyDescent="0.25">
      <c r="A463" s="39" t="e">
        <f t="shared" si="21"/>
        <v>#N/A</v>
      </c>
      <c r="B463" s="39" t="e">
        <f t="shared" si="22"/>
        <v>#N/A</v>
      </c>
      <c r="C463" s="39" t="e">
        <f t="shared" si="23"/>
        <v>#N/A</v>
      </c>
    </row>
    <row r="464" spans="1:3" x14ac:dyDescent="0.25">
      <c r="A464" s="39" t="e">
        <f t="shared" si="21"/>
        <v>#N/A</v>
      </c>
      <c r="B464" s="39" t="e">
        <f t="shared" si="22"/>
        <v>#N/A</v>
      </c>
      <c r="C464" s="39" t="e">
        <f t="shared" si="23"/>
        <v>#N/A</v>
      </c>
    </row>
    <row r="465" spans="1:3" x14ac:dyDescent="0.25">
      <c r="A465" s="39" t="e">
        <f t="shared" si="21"/>
        <v>#N/A</v>
      </c>
      <c r="B465" s="39" t="e">
        <f t="shared" si="22"/>
        <v>#N/A</v>
      </c>
      <c r="C465" s="39" t="e">
        <f t="shared" si="23"/>
        <v>#N/A</v>
      </c>
    </row>
    <row r="466" spans="1:3" x14ac:dyDescent="0.25">
      <c r="A466" s="39" t="e">
        <f t="shared" si="21"/>
        <v>#N/A</v>
      </c>
      <c r="B466" s="39" t="e">
        <f t="shared" si="22"/>
        <v>#N/A</v>
      </c>
      <c r="C466" s="39" t="e">
        <f t="shared" si="23"/>
        <v>#N/A</v>
      </c>
    </row>
    <row r="467" spans="1:3" x14ac:dyDescent="0.25">
      <c r="A467" s="39" t="e">
        <f t="shared" si="21"/>
        <v>#N/A</v>
      </c>
      <c r="B467" s="39" t="e">
        <f t="shared" si="22"/>
        <v>#N/A</v>
      </c>
      <c r="C467" s="39" t="e">
        <f t="shared" si="23"/>
        <v>#N/A</v>
      </c>
    </row>
    <row r="468" spans="1:3" x14ac:dyDescent="0.25">
      <c r="A468" s="39" t="e">
        <f t="shared" si="21"/>
        <v>#N/A</v>
      </c>
      <c r="B468" s="39" t="e">
        <f t="shared" si="22"/>
        <v>#N/A</v>
      </c>
      <c r="C468" s="39" t="e">
        <f t="shared" si="23"/>
        <v>#N/A</v>
      </c>
    </row>
    <row r="469" spans="1:3" x14ac:dyDescent="0.25">
      <c r="A469" s="39" t="e">
        <f t="shared" si="21"/>
        <v>#N/A</v>
      </c>
      <c r="B469" s="39" t="e">
        <f t="shared" si="22"/>
        <v>#N/A</v>
      </c>
      <c r="C469" s="39" t="e">
        <f t="shared" si="23"/>
        <v>#N/A</v>
      </c>
    </row>
    <row r="470" spans="1:3" x14ac:dyDescent="0.25">
      <c r="A470" s="39" t="e">
        <f t="shared" si="21"/>
        <v>#N/A</v>
      </c>
      <c r="B470" s="39" t="e">
        <f t="shared" si="22"/>
        <v>#N/A</v>
      </c>
      <c r="C470" s="39" t="e">
        <f t="shared" si="23"/>
        <v>#N/A</v>
      </c>
    </row>
    <row r="471" spans="1:3" x14ac:dyDescent="0.25">
      <c r="A471" s="39" t="e">
        <f t="shared" si="21"/>
        <v>#N/A</v>
      </c>
      <c r="B471" s="39" t="e">
        <f t="shared" si="22"/>
        <v>#N/A</v>
      </c>
      <c r="C471" s="39" t="e">
        <f t="shared" si="23"/>
        <v>#N/A</v>
      </c>
    </row>
    <row r="472" spans="1:3" x14ac:dyDescent="0.25">
      <c r="A472" s="39" t="e">
        <f t="shared" si="21"/>
        <v>#N/A</v>
      </c>
      <c r="B472" s="39" t="e">
        <f t="shared" si="22"/>
        <v>#N/A</v>
      </c>
      <c r="C472" s="39" t="e">
        <f t="shared" si="23"/>
        <v>#N/A</v>
      </c>
    </row>
    <row r="473" spans="1:3" x14ac:dyDescent="0.25">
      <c r="A473" s="39" t="e">
        <f t="shared" si="21"/>
        <v>#N/A</v>
      </c>
      <c r="B473" s="39" t="e">
        <f t="shared" si="22"/>
        <v>#N/A</v>
      </c>
      <c r="C473" s="39" t="e">
        <f t="shared" si="23"/>
        <v>#N/A</v>
      </c>
    </row>
    <row r="474" spans="1:3" x14ac:dyDescent="0.25">
      <c r="A474" s="39" t="e">
        <f t="shared" si="21"/>
        <v>#N/A</v>
      </c>
      <c r="B474" s="39" t="e">
        <f t="shared" si="22"/>
        <v>#N/A</v>
      </c>
      <c r="C474" s="39" t="e">
        <f t="shared" si="23"/>
        <v>#N/A</v>
      </c>
    </row>
    <row r="475" spans="1:3" x14ac:dyDescent="0.25">
      <c r="A475" s="39" t="e">
        <f t="shared" si="21"/>
        <v>#N/A</v>
      </c>
      <c r="B475" s="39" t="e">
        <f t="shared" si="22"/>
        <v>#N/A</v>
      </c>
      <c r="C475" s="39" t="e">
        <f t="shared" si="23"/>
        <v>#N/A</v>
      </c>
    </row>
    <row r="476" spans="1:3" x14ac:dyDescent="0.25">
      <c r="A476" s="39" t="e">
        <f t="shared" si="21"/>
        <v>#N/A</v>
      </c>
      <c r="B476" s="39" t="e">
        <f t="shared" si="22"/>
        <v>#N/A</v>
      </c>
      <c r="C476" s="39" t="e">
        <f t="shared" si="23"/>
        <v>#N/A</v>
      </c>
    </row>
    <row r="477" spans="1:3" x14ac:dyDescent="0.25">
      <c r="A477" s="39" t="e">
        <f t="shared" si="21"/>
        <v>#N/A</v>
      </c>
      <c r="B477" s="39" t="e">
        <f t="shared" si="22"/>
        <v>#N/A</v>
      </c>
      <c r="C477" s="39" t="e">
        <f t="shared" si="23"/>
        <v>#N/A</v>
      </c>
    </row>
    <row r="478" spans="1:3" x14ac:dyDescent="0.25">
      <c r="A478" s="39" t="e">
        <f t="shared" si="21"/>
        <v>#N/A</v>
      </c>
      <c r="B478" s="39" t="e">
        <f t="shared" si="22"/>
        <v>#N/A</v>
      </c>
      <c r="C478" s="39" t="e">
        <f t="shared" si="23"/>
        <v>#N/A</v>
      </c>
    </row>
    <row r="479" spans="1:3" x14ac:dyDescent="0.25">
      <c r="A479" s="39" t="e">
        <f t="shared" si="21"/>
        <v>#N/A</v>
      </c>
      <c r="B479" s="39" t="e">
        <f t="shared" si="22"/>
        <v>#N/A</v>
      </c>
      <c r="C479" s="39" t="e">
        <f t="shared" si="23"/>
        <v>#N/A</v>
      </c>
    </row>
    <row r="480" spans="1:3" x14ac:dyDescent="0.25">
      <c r="A480" s="39" t="e">
        <f t="shared" si="21"/>
        <v>#N/A</v>
      </c>
      <c r="B480" s="39" t="e">
        <f t="shared" si="22"/>
        <v>#N/A</v>
      </c>
      <c r="C480" s="39" t="e">
        <f t="shared" si="23"/>
        <v>#N/A</v>
      </c>
    </row>
    <row r="481" spans="1:3" x14ac:dyDescent="0.25">
      <c r="A481" s="39" t="e">
        <f t="shared" si="21"/>
        <v>#N/A</v>
      </c>
      <c r="B481" s="39" t="e">
        <f t="shared" si="22"/>
        <v>#N/A</v>
      </c>
      <c r="C481" s="39" t="e">
        <f t="shared" si="23"/>
        <v>#N/A</v>
      </c>
    </row>
    <row r="482" spans="1:3" x14ac:dyDescent="0.25">
      <c r="A482" s="39" t="e">
        <f t="shared" si="21"/>
        <v>#N/A</v>
      </c>
      <c r="B482" s="39" t="e">
        <f t="shared" si="22"/>
        <v>#N/A</v>
      </c>
      <c r="C482" s="39" t="e">
        <f t="shared" si="23"/>
        <v>#N/A</v>
      </c>
    </row>
    <row r="483" spans="1:3" x14ac:dyDescent="0.25">
      <c r="A483" s="39" t="e">
        <f t="shared" si="21"/>
        <v>#N/A</v>
      </c>
      <c r="B483" s="39" t="e">
        <f t="shared" si="22"/>
        <v>#N/A</v>
      </c>
      <c r="C483" s="39" t="e">
        <f t="shared" si="23"/>
        <v>#N/A</v>
      </c>
    </row>
    <row r="484" spans="1:3" x14ac:dyDescent="0.25">
      <c r="A484" s="39" t="e">
        <f t="shared" si="21"/>
        <v>#N/A</v>
      </c>
      <c r="B484" s="39" t="e">
        <f t="shared" si="22"/>
        <v>#N/A</v>
      </c>
      <c r="C484" s="39" t="e">
        <f t="shared" si="23"/>
        <v>#N/A</v>
      </c>
    </row>
    <row r="485" spans="1:3" x14ac:dyDescent="0.25">
      <c r="A485" s="39" t="e">
        <f t="shared" si="21"/>
        <v>#N/A</v>
      </c>
      <c r="B485" s="39" t="e">
        <f t="shared" si="22"/>
        <v>#N/A</v>
      </c>
      <c r="C485" s="39" t="e">
        <f t="shared" si="23"/>
        <v>#N/A</v>
      </c>
    </row>
    <row r="486" spans="1:3" x14ac:dyDescent="0.25">
      <c r="A486" s="39" t="e">
        <f t="shared" si="21"/>
        <v>#N/A</v>
      </c>
      <c r="B486" s="39" t="e">
        <f t="shared" si="22"/>
        <v>#N/A</v>
      </c>
      <c r="C486" s="39" t="e">
        <f t="shared" si="23"/>
        <v>#N/A</v>
      </c>
    </row>
    <row r="487" spans="1:3" x14ac:dyDescent="0.25">
      <c r="A487" s="39" t="e">
        <f t="shared" si="21"/>
        <v>#N/A</v>
      </c>
      <c r="B487" s="39" t="e">
        <f t="shared" si="22"/>
        <v>#N/A</v>
      </c>
      <c r="C487" s="39" t="e">
        <f t="shared" si="23"/>
        <v>#N/A</v>
      </c>
    </row>
    <row r="488" spans="1:3" x14ac:dyDescent="0.25">
      <c r="A488" s="39" t="e">
        <f t="shared" si="21"/>
        <v>#N/A</v>
      </c>
      <c r="B488" s="39" t="e">
        <f t="shared" si="22"/>
        <v>#N/A</v>
      </c>
      <c r="C488" s="39" t="e">
        <f t="shared" si="23"/>
        <v>#N/A</v>
      </c>
    </row>
    <row r="489" spans="1:3" x14ac:dyDescent="0.25">
      <c r="A489" s="39" t="e">
        <f t="shared" si="21"/>
        <v>#N/A</v>
      </c>
      <c r="B489" s="39" t="e">
        <f t="shared" si="22"/>
        <v>#N/A</v>
      </c>
      <c r="C489" s="39" t="e">
        <f t="shared" si="23"/>
        <v>#N/A</v>
      </c>
    </row>
    <row r="490" spans="1:3" x14ac:dyDescent="0.25">
      <c r="A490" s="39" t="e">
        <f t="shared" si="21"/>
        <v>#N/A</v>
      </c>
      <c r="B490" s="39" t="e">
        <f t="shared" si="22"/>
        <v>#N/A</v>
      </c>
      <c r="C490" s="39" t="e">
        <f t="shared" si="23"/>
        <v>#N/A</v>
      </c>
    </row>
    <row r="491" spans="1:3" x14ac:dyDescent="0.25">
      <c r="A491" s="39" t="e">
        <f t="shared" si="21"/>
        <v>#N/A</v>
      </c>
      <c r="B491" s="39" t="e">
        <f t="shared" si="22"/>
        <v>#N/A</v>
      </c>
      <c r="C491" s="39" t="e">
        <f t="shared" si="23"/>
        <v>#N/A</v>
      </c>
    </row>
    <row r="492" spans="1:3" x14ac:dyDescent="0.25">
      <c r="A492" s="39" t="e">
        <f t="shared" si="21"/>
        <v>#N/A</v>
      </c>
      <c r="B492" s="39" t="e">
        <f t="shared" si="22"/>
        <v>#N/A</v>
      </c>
      <c r="C492" s="39" t="e">
        <f t="shared" si="23"/>
        <v>#N/A</v>
      </c>
    </row>
    <row r="493" spans="1:3" x14ac:dyDescent="0.25">
      <c r="A493" s="39" t="e">
        <f t="shared" si="21"/>
        <v>#N/A</v>
      </c>
      <c r="B493" s="39" t="e">
        <f t="shared" si="22"/>
        <v>#N/A</v>
      </c>
      <c r="C493" s="39" t="e">
        <f t="shared" si="23"/>
        <v>#N/A</v>
      </c>
    </row>
    <row r="494" spans="1:3" x14ac:dyDescent="0.25">
      <c r="A494" s="39" t="e">
        <f t="shared" si="21"/>
        <v>#N/A</v>
      </c>
      <c r="B494" s="39" t="e">
        <f t="shared" si="22"/>
        <v>#N/A</v>
      </c>
      <c r="C494" s="39" t="e">
        <f t="shared" si="23"/>
        <v>#N/A</v>
      </c>
    </row>
    <row r="495" spans="1:3" x14ac:dyDescent="0.25">
      <c r="A495" s="39" t="e">
        <f t="shared" si="21"/>
        <v>#N/A</v>
      </c>
      <c r="B495" s="39" t="e">
        <f t="shared" si="22"/>
        <v>#N/A</v>
      </c>
      <c r="C495" s="39" t="e">
        <f t="shared" si="23"/>
        <v>#N/A</v>
      </c>
    </row>
    <row r="496" spans="1:3" x14ac:dyDescent="0.25">
      <c r="A496" s="39" t="e">
        <f t="shared" si="21"/>
        <v>#N/A</v>
      </c>
      <c r="B496" s="39" t="e">
        <f t="shared" si="22"/>
        <v>#N/A</v>
      </c>
      <c r="C496" s="39" t="e">
        <f t="shared" si="23"/>
        <v>#N/A</v>
      </c>
    </row>
    <row r="497" spans="1:3" x14ac:dyDescent="0.25">
      <c r="A497" s="39" t="e">
        <f t="shared" si="21"/>
        <v>#N/A</v>
      </c>
      <c r="B497" s="39" t="e">
        <f t="shared" si="22"/>
        <v>#N/A</v>
      </c>
      <c r="C497" s="39" t="e">
        <f t="shared" si="23"/>
        <v>#N/A</v>
      </c>
    </row>
    <row r="498" spans="1:3" x14ac:dyDescent="0.25">
      <c r="A498" s="39" t="e">
        <f t="shared" si="21"/>
        <v>#N/A</v>
      </c>
      <c r="B498" s="39" t="e">
        <f t="shared" si="22"/>
        <v>#N/A</v>
      </c>
      <c r="C498" s="39" t="e">
        <f t="shared" si="23"/>
        <v>#N/A</v>
      </c>
    </row>
    <row r="499" spans="1:3" x14ac:dyDescent="0.25">
      <c r="A499" s="39" t="e">
        <f t="shared" si="21"/>
        <v>#N/A</v>
      </c>
      <c r="B499" s="39" t="e">
        <f t="shared" si="22"/>
        <v>#N/A</v>
      </c>
      <c r="C499" s="39" t="e">
        <f t="shared" si="23"/>
        <v>#N/A</v>
      </c>
    </row>
    <row r="500" spans="1:3" x14ac:dyDescent="0.25">
      <c r="A500" s="39" t="e">
        <f t="shared" si="21"/>
        <v>#N/A</v>
      </c>
      <c r="B500" s="39" t="e">
        <f t="shared" si="22"/>
        <v>#N/A</v>
      </c>
      <c r="C500" s="39" t="e">
        <f t="shared" si="23"/>
        <v>#N/A</v>
      </c>
    </row>
    <row r="501" spans="1:3" x14ac:dyDescent="0.25">
      <c r="A501" s="39" t="e">
        <f t="shared" si="21"/>
        <v>#N/A</v>
      </c>
      <c r="B501" s="39" t="e">
        <f t="shared" si="22"/>
        <v>#N/A</v>
      </c>
      <c r="C501" s="39" t="e">
        <f t="shared" si="23"/>
        <v>#N/A</v>
      </c>
    </row>
    <row r="502" spans="1:3" x14ac:dyDescent="0.25">
      <c r="A502" s="39" t="e">
        <f t="shared" si="21"/>
        <v>#N/A</v>
      </c>
      <c r="B502" s="39" t="e">
        <f t="shared" si="22"/>
        <v>#N/A</v>
      </c>
      <c r="C502" s="39" t="e">
        <f t="shared" si="23"/>
        <v>#N/A</v>
      </c>
    </row>
    <row r="503" spans="1:3" x14ac:dyDescent="0.25">
      <c r="A503" s="39" t="e">
        <f t="shared" si="21"/>
        <v>#N/A</v>
      </c>
      <c r="B503" s="39" t="e">
        <f t="shared" si="22"/>
        <v>#N/A</v>
      </c>
      <c r="C503" s="39" t="e">
        <f t="shared" si="23"/>
        <v>#N/A</v>
      </c>
    </row>
    <row r="504" spans="1:3" x14ac:dyDescent="0.25">
      <c r="A504" s="39" t="e">
        <f t="shared" si="21"/>
        <v>#N/A</v>
      </c>
      <c r="B504" s="39" t="e">
        <f t="shared" si="22"/>
        <v>#N/A</v>
      </c>
      <c r="C504" s="39" t="e">
        <f t="shared" si="23"/>
        <v>#N/A</v>
      </c>
    </row>
    <row r="505" spans="1:3" x14ac:dyDescent="0.25">
      <c r="A505" s="39" t="e">
        <f t="shared" si="21"/>
        <v>#N/A</v>
      </c>
      <c r="B505" s="39" t="e">
        <f t="shared" si="22"/>
        <v>#N/A</v>
      </c>
      <c r="C505" s="39" t="e">
        <f t="shared" si="23"/>
        <v>#N/A</v>
      </c>
    </row>
    <row r="506" spans="1:3" x14ac:dyDescent="0.25">
      <c r="A506" s="39" t="e">
        <f t="shared" si="21"/>
        <v>#N/A</v>
      </c>
      <c r="B506" s="39" t="e">
        <f t="shared" si="22"/>
        <v>#N/A</v>
      </c>
      <c r="C506" s="39" t="e">
        <f t="shared" si="23"/>
        <v>#N/A</v>
      </c>
    </row>
    <row r="507" spans="1:3" x14ac:dyDescent="0.25">
      <c r="A507" s="39" t="e">
        <f t="shared" si="21"/>
        <v>#N/A</v>
      </c>
      <c r="B507" s="39" t="e">
        <f t="shared" si="22"/>
        <v>#N/A</v>
      </c>
      <c r="C507" s="39" t="e">
        <f t="shared" si="23"/>
        <v>#N/A</v>
      </c>
    </row>
    <row r="508" spans="1:3" x14ac:dyDescent="0.25">
      <c r="A508" s="39" t="e">
        <f t="shared" si="21"/>
        <v>#N/A</v>
      </c>
      <c r="B508" s="39" t="e">
        <f t="shared" si="22"/>
        <v>#N/A</v>
      </c>
      <c r="C508" s="39" t="e">
        <f t="shared" si="23"/>
        <v>#N/A</v>
      </c>
    </row>
    <row r="509" spans="1:3" x14ac:dyDescent="0.25">
      <c r="A509" s="39" t="e">
        <f t="shared" si="21"/>
        <v>#N/A</v>
      </c>
      <c r="B509" s="39" t="e">
        <f t="shared" si="22"/>
        <v>#N/A</v>
      </c>
      <c r="C509" s="39" t="e">
        <f t="shared" si="23"/>
        <v>#N/A</v>
      </c>
    </row>
    <row r="510" spans="1:3" x14ac:dyDescent="0.25">
      <c r="A510" s="39" t="e">
        <f t="shared" si="21"/>
        <v>#N/A</v>
      </c>
      <c r="B510" s="39" t="e">
        <f t="shared" si="22"/>
        <v>#N/A</v>
      </c>
      <c r="C510" s="39" t="e">
        <f t="shared" si="23"/>
        <v>#N/A</v>
      </c>
    </row>
    <row r="511" spans="1:3" x14ac:dyDescent="0.25">
      <c r="A511" s="39" t="e">
        <f t="shared" si="21"/>
        <v>#N/A</v>
      </c>
      <c r="B511" s="39" t="e">
        <f t="shared" si="22"/>
        <v>#N/A</v>
      </c>
      <c r="C511" s="39" t="e">
        <f t="shared" si="23"/>
        <v>#N/A</v>
      </c>
    </row>
    <row r="512" spans="1:3" x14ac:dyDescent="0.25">
      <c r="A512" s="39" t="e">
        <f t="shared" si="21"/>
        <v>#N/A</v>
      </c>
      <c r="B512" s="39" t="e">
        <f t="shared" si="22"/>
        <v>#N/A</v>
      </c>
      <c r="C512" s="39" t="e">
        <f t="shared" si="23"/>
        <v>#N/A</v>
      </c>
    </row>
    <row r="513" spans="1:3" x14ac:dyDescent="0.25">
      <c r="A513" s="39" t="e">
        <f t="shared" si="21"/>
        <v>#N/A</v>
      </c>
      <c r="B513" s="39" t="e">
        <f t="shared" si="22"/>
        <v>#N/A</v>
      </c>
      <c r="C513" s="39" t="e">
        <f t="shared" si="23"/>
        <v>#N/A</v>
      </c>
    </row>
    <row r="514" spans="1:3" x14ac:dyDescent="0.25">
      <c r="A514" s="39" t="e">
        <f t="shared" si="21"/>
        <v>#N/A</v>
      </c>
      <c r="B514" s="39" t="e">
        <f t="shared" si="22"/>
        <v>#N/A</v>
      </c>
      <c r="C514" s="39" t="e">
        <f t="shared" si="23"/>
        <v>#N/A</v>
      </c>
    </row>
    <row r="515" spans="1:3" x14ac:dyDescent="0.25">
      <c r="A515" s="39" t="e">
        <f t="shared" si="21"/>
        <v>#N/A</v>
      </c>
      <c r="B515" s="39" t="e">
        <f t="shared" si="22"/>
        <v>#N/A</v>
      </c>
      <c r="C515" s="39" t="e">
        <f t="shared" si="23"/>
        <v>#N/A</v>
      </c>
    </row>
    <row r="516" spans="1:3" x14ac:dyDescent="0.25">
      <c r="A516" s="39" t="e">
        <f t="shared" si="21"/>
        <v>#N/A</v>
      </c>
      <c r="B516" s="39" t="e">
        <f t="shared" si="22"/>
        <v>#N/A</v>
      </c>
      <c r="C516" s="39" t="e">
        <f t="shared" si="23"/>
        <v>#N/A</v>
      </c>
    </row>
    <row r="517" spans="1:3" x14ac:dyDescent="0.25">
      <c r="A517" s="39" t="e">
        <f t="shared" ref="A517:A580" si="24">IF(A516&gt;=(2^I$6)-1,NA(),IF(A516&gt;=2^I$6,NA(),A516+1))</f>
        <v>#N/A</v>
      </c>
      <c r="B517" s="39" t="e">
        <f t="shared" ref="B517:B580" si="25">IF(A517&gt;=2^I$6,ISERROR(A514),ROUNDDOWN(POWER(A517/(2^ABS($I$6)),$I$3)*(2^ABS($I$6))+0.5,0))</f>
        <v>#N/A</v>
      </c>
      <c r="C517" s="39" t="e">
        <f t="shared" ref="C517:C580" si="26">IF(C516&gt;=(2^I$6)-1,NA(),IF(C516&gt;=2^I$6,NA(),C516+1))</f>
        <v>#N/A</v>
      </c>
    </row>
    <row r="518" spans="1:3" x14ac:dyDescent="0.25">
      <c r="A518" s="39" t="e">
        <f t="shared" si="24"/>
        <v>#N/A</v>
      </c>
      <c r="B518" s="39" t="e">
        <f t="shared" si="25"/>
        <v>#N/A</v>
      </c>
      <c r="C518" s="39" t="e">
        <f t="shared" si="26"/>
        <v>#N/A</v>
      </c>
    </row>
    <row r="519" spans="1:3" x14ac:dyDescent="0.25">
      <c r="A519" s="39" t="e">
        <f t="shared" si="24"/>
        <v>#N/A</v>
      </c>
      <c r="B519" s="39" t="e">
        <f t="shared" si="25"/>
        <v>#N/A</v>
      </c>
      <c r="C519" s="39" t="e">
        <f t="shared" si="26"/>
        <v>#N/A</v>
      </c>
    </row>
    <row r="520" spans="1:3" x14ac:dyDescent="0.25">
      <c r="A520" s="39" t="e">
        <f t="shared" si="24"/>
        <v>#N/A</v>
      </c>
      <c r="B520" s="39" t="e">
        <f t="shared" si="25"/>
        <v>#N/A</v>
      </c>
      <c r="C520" s="39" t="e">
        <f t="shared" si="26"/>
        <v>#N/A</v>
      </c>
    </row>
    <row r="521" spans="1:3" x14ac:dyDescent="0.25">
      <c r="A521" s="39" t="e">
        <f t="shared" si="24"/>
        <v>#N/A</v>
      </c>
      <c r="B521" s="39" t="e">
        <f t="shared" si="25"/>
        <v>#N/A</v>
      </c>
      <c r="C521" s="39" t="e">
        <f t="shared" si="26"/>
        <v>#N/A</v>
      </c>
    </row>
    <row r="522" spans="1:3" x14ac:dyDescent="0.25">
      <c r="A522" s="39" t="e">
        <f t="shared" si="24"/>
        <v>#N/A</v>
      </c>
      <c r="B522" s="39" t="e">
        <f t="shared" si="25"/>
        <v>#N/A</v>
      </c>
      <c r="C522" s="39" t="e">
        <f t="shared" si="26"/>
        <v>#N/A</v>
      </c>
    </row>
    <row r="523" spans="1:3" x14ac:dyDescent="0.25">
      <c r="A523" s="39" t="e">
        <f t="shared" si="24"/>
        <v>#N/A</v>
      </c>
      <c r="B523" s="39" t="e">
        <f t="shared" si="25"/>
        <v>#N/A</v>
      </c>
      <c r="C523" s="39" t="e">
        <f t="shared" si="26"/>
        <v>#N/A</v>
      </c>
    </row>
    <row r="524" spans="1:3" x14ac:dyDescent="0.25">
      <c r="A524" s="39" t="e">
        <f t="shared" si="24"/>
        <v>#N/A</v>
      </c>
      <c r="B524" s="39" t="e">
        <f t="shared" si="25"/>
        <v>#N/A</v>
      </c>
      <c r="C524" s="39" t="e">
        <f t="shared" si="26"/>
        <v>#N/A</v>
      </c>
    </row>
    <row r="525" spans="1:3" x14ac:dyDescent="0.25">
      <c r="A525" s="39" t="e">
        <f t="shared" si="24"/>
        <v>#N/A</v>
      </c>
      <c r="B525" s="39" t="e">
        <f t="shared" si="25"/>
        <v>#N/A</v>
      </c>
      <c r="C525" s="39" t="e">
        <f t="shared" si="26"/>
        <v>#N/A</v>
      </c>
    </row>
    <row r="526" spans="1:3" x14ac:dyDescent="0.25">
      <c r="A526" s="39" t="e">
        <f t="shared" si="24"/>
        <v>#N/A</v>
      </c>
      <c r="B526" s="39" t="e">
        <f t="shared" si="25"/>
        <v>#N/A</v>
      </c>
      <c r="C526" s="39" t="e">
        <f t="shared" si="26"/>
        <v>#N/A</v>
      </c>
    </row>
    <row r="527" spans="1:3" x14ac:dyDescent="0.25">
      <c r="A527" s="39" t="e">
        <f t="shared" si="24"/>
        <v>#N/A</v>
      </c>
      <c r="B527" s="39" t="e">
        <f t="shared" si="25"/>
        <v>#N/A</v>
      </c>
      <c r="C527" s="39" t="e">
        <f t="shared" si="26"/>
        <v>#N/A</v>
      </c>
    </row>
    <row r="528" spans="1:3" x14ac:dyDescent="0.25">
      <c r="A528" s="39" t="e">
        <f t="shared" si="24"/>
        <v>#N/A</v>
      </c>
      <c r="B528" s="39" t="e">
        <f t="shared" si="25"/>
        <v>#N/A</v>
      </c>
      <c r="C528" s="39" t="e">
        <f t="shared" si="26"/>
        <v>#N/A</v>
      </c>
    </row>
    <row r="529" spans="1:3" x14ac:dyDescent="0.25">
      <c r="A529" s="39" t="e">
        <f t="shared" si="24"/>
        <v>#N/A</v>
      </c>
      <c r="B529" s="39" t="e">
        <f t="shared" si="25"/>
        <v>#N/A</v>
      </c>
      <c r="C529" s="39" t="e">
        <f t="shared" si="26"/>
        <v>#N/A</v>
      </c>
    </row>
    <row r="530" spans="1:3" x14ac:dyDescent="0.25">
      <c r="A530" s="39" t="e">
        <f t="shared" si="24"/>
        <v>#N/A</v>
      </c>
      <c r="B530" s="39" t="e">
        <f t="shared" si="25"/>
        <v>#N/A</v>
      </c>
      <c r="C530" s="39" t="e">
        <f t="shared" si="26"/>
        <v>#N/A</v>
      </c>
    </row>
    <row r="531" spans="1:3" x14ac:dyDescent="0.25">
      <c r="A531" s="39" t="e">
        <f t="shared" si="24"/>
        <v>#N/A</v>
      </c>
      <c r="B531" s="39" t="e">
        <f t="shared" si="25"/>
        <v>#N/A</v>
      </c>
      <c r="C531" s="39" t="e">
        <f t="shared" si="26"/>
        <v>#N/A</v>
      </c>
    </row>
    <row r="532" spans="1:3" x14ac:dyDescent="0.25">
      <c r="A532" s="39" t="e">
        <f t="shared" si="24"/>
        <v>#N/A</v>
      </c>
      <c r="B532" s="39" t="e">
        <f t="shared" si="25"/>
        <v>#N/A</v>
      </c>
      <c r="C532" s="39" t="e">
        <f t="shared" si="26"/>
        <v>#N/A</v>
      </c>
    </row>
    <row r="533" spans="1:3" x14ac:dyDescent="0.25">
      <c r="A533" s="39" t="e">
        <f t="shared" si="24"/>
        <v>#N/A</v>
      </c>
      <c r="B533" s="39" t="e">
        <f t="shared" si="25"/>
        <v>#N/A</v>
      </c>
      <c r="C533" s="39" t="e">
        <f t="shared" si="26"/>
        <v>#N/A</v>
      </c>
    </row>
    <row r="534" spans="1:3" x14ac:dyDescent="0.25">
      <c r="A534" s="39" t="e">
        <f t="shared" si="24"/>
        <v>#N/A</v>
      </c>
      <c r="B534" s="39" t="e">
        <f t="shared" si="25"/>
        <v>#N/A</v>
      </c>
      <c r="C534" s="39" t="e">
        <f t="shared" si="26"/>
        <v>#N/A</v>
      </c>
    </row>
    <row r="535" spans="1:3" x14ac:dyDescent="0.25">
      <c r="A535" s="39" t="e">
        <f t="shared" si="24"/>
        <v>#N/A</v>
      </c>
      <c r="B535" s="39" t="e">
        <f t="shared" si="25"/>
        <v>#N/A</v>
      </c>
      <c r="C535" s="39" t="e">
        <f t="shared" si="26"/>
        <v>#N/A</v>
      </c>
    </row>
    <row r="536" spans="1:3" x14ac:dyDescent="0.25">
      <c r="A536" s="39" t="e">
        <f t="shared" si="24"/>
        <v>#N/A</v>
      </c>
      <c r="B536" s="39" t="e">
        <f t="shared" si="25"/>
        <v>#N/A</v>
      </c>
      <c r="C536" s="39" t="e">
        <f t="shared" si="26"/>
        <v>#N/A</v>
      </c>
    </row>
    <row r="537" spans="1:3" x14ac:dyDescent="0.25">
      <c r="A537" s="39" t="e">
        <f t="shared" si="24"/>
        <v>#N/A</v>
      </c>
      <c r="B537" s="39" t="e">
        <f t="shared" si="25"/>
        <v>#N/A</v>
      </c>
      <c r="C537" s="39" t="e">
        <f t="shared" si="26"/>
        <v>#N/A</v>
      </c>
    </row>
    <row r="538" spans="1:3" x14ac:dyDescent="0.25">
      <c r="A538" s="39" t="e">
        <f t="shared" si="24"/>
        <v>#N/A</v>
      </c>
      <c r="B538" s="39" t="e">
        <f t="shared" si="25"/>
        <v>#N/A</v>
      </c>
      <c r="C538" s="39" t="e">
        <f t="shared" si="26"/>
        <v>#N/A</v>
      </c>
    </row>
    <row r="539" spans="1:3" x14ac:dyDescent="0.25">
      <c r="A539" s="39" t="e">
        <f t="shared" si="24"/>
        <v>#N/A</v>
      </c>
      <c r="B539" s="39" t="e">
        <f t="shared" si="25"/>
        <v>#N/A</v>
      </c>
      <c r="C539" s="39" t="e">
        <f t="shared" si="26"/>
        <v>#N/A</v>
      </c>
    </row>
    <row r="540" spans="1:3" x14ac:dyDescent="0.25">
      <c r="A540" s="39" t="e">
        <f t="shared" si="24"/>
        <v>#N/A</v>
      </c>
      <c r="B540" s="39" t="e">
        <f t="shared" si="25"/>
        <v>#N/A</v>
      </c>
      <c r="C540" s="39" t="e">
        <f t="shared" si="26"/>
        <v>#N/A</v>
      </c>
    </row>
    <row r="541" spans="1:3" x14ac:dyDescent="0.25">
      <c r="A541" s="39" t="e">
        <f t="shared" si="24"/>
        <v>#N/A</v>
      </c>
      <c r="B541" s="39" t="e">
        <f t="shared" si="25"/>
        <v>#N/A</v>
      </c>
      <c r="C541" s="39" t="e">
        <f t="shared" si="26"/>
        <v>#N/A</v>
      </c>
    </row>
    <row r="542" spans="1:3" x14ac:dyDescent="0.25">
      <c r="A542" s="39" t="e">
        <f t="shared" si="24"/>
        <v>#N/A</v>
      </c>
      <c r="B542" s="39" t="e">
        <f t="shared" si="25"/>
        <v>#N/A</v>
      </c>
      <c r="C542" s="39" t="e">
        <f t="shared" si="26"/>
        <v>#N/A</v>
      </c>
    </row>
    <row r="543" spans="1:3" x14ac:dyDescent="0.25">
      <c r="A543" s="39" t="e">
        <f t="shared" si="24"/>
        <v>#N/A</v>
      </c>
      <c r="B543" s="39" t="e">
        <f t="shared" si="25"/>
        <v>#N/A</v>
      </c>
      <c r="C543" s="39" t="e">
        <f t="shared" si="26"/>
        <v>#N/A</v>
      </c>
    </row>
    <row r="544" spans="1:3" x14ac:dyDescent="0.25">
      <c r="A544" s="39" t="e">
        <f t="shared" si="24"/>
        <v>#N/A</v>
      </c>
      <c r="B544" s="39" t="e">
        <f t="shared" si="25"/>
        <v>#N/A</v>
      </c>
      <c r="C544" s="39" t="e">
        <f t="shared" si="26"/>
        <v>#N/A</v>
      </c>
    </row>
    <row r="545" spans="1:3" x14ac:dyDescent="0.25">
      <c r="A545" s="39" t="e">
        <f t="shared" si="24"/>
        <v>#N/A</v>
      </c>
      <c r="B545" s="39" t="e">
        <f t="shared" si="25"/>
        <v>#N/A</v>
      </c>
      <c r="C545" s="39" t="e">
        <f t="shared" si="26"/>
        <v>#N/A</v>
      </c>
    </row>
    <row r="546" spans="1:3" x14ac:dyDescent="0.25">
      <c r="A546" s="39" t="e">
        <f t="shared" si="24"/>
        <v>#N/A</v>
      </c>
      <c r="B546" s="39" t="e">
        <f t="shared" si="25"/>
        <v>#N/A</v>
      </c>
      <c r="C546" s="39" t="e">
        <f t="shared" si="26"/>
        <v>#N/A</v>
      </c>
    </row>
    <row r="547" spans="1:3" x14ac:dyDescent="0.25">
      <c r="A547" s="39" t="e">
        <f t="shared" si="24"/>
        <v>#N/A</v>
      </c>
      <c r="B547" s="39" t="e">
        <f t="shared" si="25"/>
        <v>#N/A</v>
      </c>
      <c r="C547" s="39" t="e">
        <f t="shared" si="26"/>
        <v>#N/A</v>
      </c>
    </row>
    <row r="548" spans="1:3" x14ac:dyDescent="0.25">
      <c r="A548" s="39" t="e">
        <f t="shared" si="24"/>
        <v>#N/A</v>
      </c>
      <c r="B548" s="39" t="e">
        <f t="shared" si="25"/>
        <v>#N/A</v>
      </c>
      <c r="C548" s="39" t="e">
        <f t="shared" si="26"/>
        <v>#N/A</v>
      </c>
    </row>
    <row r="549" spans="1:3" x14ac:dyDescent="0.25">
      <c r="A549" s="39" t="e">
        <f t="shared" si="24"/>
        <v>#N/A</v>
      </c>
      <c r="B549" s="39" t="e">
        <f t="shared" si="25"/>
        <v>#N/A</v>
      </c>
      <c r="C549" s="39" t="e">
        <f t="shared" si="26"/>
        <v>#N/A</v>
      </c>
    </row>
    <row r="550" spans="1:3" x14ac:dyDescent="0.25">
      <c r="A550" s="39" t="e">
        <f t="shared" si="24"/>
        <v>#N/A</v>
      </c>
      <c r="B550" s="39" t="e">
        <f t="shared" si="25"/>
        <v>#N/A</v>
      </c>
      <c r="C550" s="39" t="e">
        <f t="shared" si="26"/>
        <v>#N/A</v>
      </c>
    </row>
    <row r="551" spans="1:3" x14ac:dyDescent="0.25">
      <c r="A551" s="39" t="e">
        <f t="shared" si="24"/>
        <v>#N/A</v>
      </c>
      <c r="B551" s="39" t="e">
        <f t="shared" si="25"/>
        <v>#N/A</v>
      </c>
      <c r="C551" s="39" t="e">
        <f t="shared" si="26"/>
        <v>#N/A</v>
      </c>
    </row>
    <row r="552" spans="1:3" x14ac:dyDescent="0.25">
      <c r="A552" s="39" t="e">
        <f t="shared" si="24"/>
        <v>#N/A</v>
      </c>
      <c r="B552" s="39" t="e">
        <f t="shared" si="25"/>
        <v>#N/A</v>
      </c>
      <c r="C552" s="39" t="e">
        <f t="shared" si="26"/>
        <v>#N/A</v>
      </c>
    </row>
    <row r="553" spans="1:3" x14ac:dyDescent="0.25">
      <c r="A553" s="39" t="e">
        <f t="shared" si="24"/>
        <v>#N/A</v>
      </c>
      <c r="B553" s="39" t="e">
        <f t="shared" si="25"/>
        <v>#N/A</v>
      </c>
      <c r="C553" s="39" t="e">
        <f t="shared" si="26"/>
        <v>#N/A</v>
      </c>
    </row>
    <row r="554" spans="1:3" x14ac:dyDescent="0.25">
      <c r="A554" s="39" t="e">
        <f t="shared" si="24"/>
        <v>#N/A</v>
      </c>
      <c r="B554" s="39" t="e">
        <f t="shared" si="25"/>
        <v>#N/A</v>
      </c>
      <c r="C554" s="39" t="e">
        <f t="shared" si="26"/>
        <v>#N/A</v>
      </c>
    </row>
    <row r="555" spans="1:3" x14ac:dyDescent="0.25">
      <c r="A555" s="39" t="e">
        <f t="shared" si="24"/>
        <v>#N/A</v>
      </c>
      <c r="B555" s="39" t="e">
        <f t="shared" si="25"/>
        <v>#N/A</v>
      </c>
      <c r="C555" s="39" t="e">
        <f t="shared" si="26"/>
        <v>#N/A</v>
      </c>
    </row>
    <row r="556" spans="1:3" x14ac:dyDescent="0.25">
      <c r="A556" s="39" t="e">
        <f t="shared" si="24"/>
        <v>#N/A</v>
      </c>
      <c r="B556" s="39" t="e">
        <f t="shared" si="25"/>
        <v>#N/A</v>
      </c>
      <c r="C556" s="39" t="e">
        <f t="shared" si="26"/>
        <v>#N/A</v>
      </c>
    </row>
    <row r="557" spans="1:3" x14ac:dyDescent="0.25">
      <c r="A557" s="39" t="e">
        <f t="shared" si="24"/>
        <v>#N/A</v>
      </c>
      <c r="B557" s="39" t="e">
        <f t="shared" si="25"/>
        <v>#N/A</v>
      </c>
      <c r="C557" s="39" t="e">
        <f t="shared" si="26"/>
        <v>#N/A</v>
      </c>
    </row>
    <row r="558" spans="1:3" x14ac:dyDescent="0.25">
      <c r="A558" s="39" t="e">
        <f t="shared" si="24"/>
        <v>#N/A</v>
      </c>
      <c r="B558" s="39" t="e">
        <f t="shared" si="25"/>
        <v>#N/A</v>
      </c>
      <c r="C558" s="39" t="e">
        <f t="shared" si="26"/>
        <v>#N/A</v>
      </c>
    </row>
    <row r="559" spans="1:3" x14ac:dyDescent="0.25">
      <c r="A559" s="39" t="e">
        <f t="shared" si="24"/>
        <v>#N/A</v>
      </c>
      <c r="B559" s="39" t="e">
        <f t="shared" si="25"/>
        <v>#N/A</v>
      </c>
      <c r="C559" s="39" t="e">
        <f t="shared" si="26"/>
        <v>#N/A</v>
      </c>
    </row>
    <row r="560" spans="1:3" x14ac:dyDescent="0.25">
      <c r="A560" s="39" t="e">
        <f t="shared" si="24"/>
        <v>#N/A</v>
      </c>
      <c r="B560" s="39" t="e">
        <f t="shared" si="25"/>
        <v>#N/A</v>
      </c>
      <c r="C560" s="39" t="e">
        <f t="shared" si="26"/>
        <v>#N/A</v>
      </c>
    </row>
    <row r="561" spans="1:3" x14ac:dyDescent="0.25">
      <c r="A561" s="39" t="e">
        <f t="shared" si="24"/>
        <v>#N/A</v>
      </c>
      <c r="B561" s="39" t="e">
        <f t="shared" si="25"/>
        <v>#N/A</v>
      </c>
      <c r="C561" s="39" t="e">
        <f t="shared" si="26"/>
        <v>#N/A</v>
      </c>
    </row>
    <row r="562" spans="1:3" x14ac:dyDescent="0.25">
      <c r="A562" s="39" t="e">
        <f t="shared" si="24"/>
        <v>#N/A</v>
      </c>
      <c r="B562" s="39" t="e">
        <f t="shared" si="25"/>
        <v>#N/A</v>
      </c>
      <c r="C562" s="39" t="e">
        <f t="shared" si="26"/>
        <v>#N/A</v>
      </c>
    </row>
    <row r="563" spans="1:3" x14ac:dyDescent="0.25">
      <c r="A563" s="39" t="e">
        <f t="shared" si="24"/>
        <v>#N/A</v>
      </c>
      <c r="B563" s="39" t="e">
        <f t="shared" si="25"/>
        <v>#N/A</v>
      </c>
      <c r="C563" s="39" t="e">
        <f t="shared" si="26"/>
        <v>#N/A</v>
      </c>
    </row>
    <row r="564" spans="1:3" x14ac:dyDescent="0.25">
      <c r="A564" s="39" t="e">
        <f t="shared" si="24"/>
        <v>#N/A</v>
      </c>
      <c r="B564" s="39" t="e">
        <f t="shared" si="25"/>
        <v>#N/A</v>
      </c>
      <c r="C564" s="39" t="e">
        <f t="shared" si="26"/>
        <v>#N/A</v>
      </c>
    </row>
    <row r="565" spans="1:3" x14ac:dyDescent="0.25">
      <c r="A565" s="39" t="e">
        <f t="shared" si="24"/>
        <v>#N/A</v>
      </c>
      <c r="B565" s="39" t="e">
        <f t="shared" si="25"/>
        <v>#N/A</v>
      </c>
      <c r="C565" s="39" t="e">
        <f t="shared" si="26"/>
        <v>#N/A</v>
      </c>
    </row>
    <row r="566" spans="1:3" x14ac:dyDescent="0.25">
      <c r="A566" s="39" t="e">
        <f t="shared" si="24"/>
        <v>#N/A</v>
      </c>
      <c r="B566" s="39" t="e">
        <f t="shared" si="25"/>
        <v>#N/A</v>
      </c>
      <c r="C566" s="39" t="e">
        <f t="shared" si="26"/>
        <v>#N/A</v>
      </c>
    </row>
    <row r="567" spans="1:3" x14ac:dyDescent="0.25">
      <c r="A567" s="39" t="e">
        <f t="shared" si="24"/>
        <v>#N/A</v>
      </c>
      <c r="B567" s="39" t="e">
        <f t="shared" si="25"/>
        <v>#N/A</v>
      </c>
      <c r="C567" s="39" t="e">
        <f t="shared" si="26"/>
        <v>#N/A</v>
      </c>
    </row>
    <row r="568" spans="1:3" x14ac:dyDescent="0.25">
      <c r="A568" s="39" t="e">
        <f t="shared" si="24"/>
        <v>#N/A</v>
      </c>
      <c r="B568" s="39" t="e">
        <f t="shared" si="25"/>
        <v>#N/A</v>
      </c>
      <c r="C568" s="39" t="e">
        <f t="shared" si="26"/>
        <v>#N/A</v>
      </c>
    </row>
    <row r="569" spans="1:3" x14ac:dyDescent="0.25">
      <c r="A569" s="39" t="e">
        <f t="shared" si="24"/>
        <v>#N/A</v>
      </c>
      <c r="B569" s="39" t="e">
        <f t="shared" si="25"/>
        <v>#N/A</v>
      </c>
      <c r="C569" s="39" t="e">
        <f t="shared" si="26"/>
        <v>#N/A</v>
      </c>
    </row>
    <row r="570" spans="1:3" x14ac:dyDescent="0.25">
      <c r="A570" s="39" t="e">
        <f t="shared" si="24"/>
        <v>#N/A</v>
      </c>
      <c r="B570" s="39" t="e">
        <f t="shared" si="25"/>
        <v>#N/A</v>
      </c>
      <c r="C570" s="39" t="e">
        <f t="shared" si="26"/>
        <v>#N/A</v>
      </c>
    </row>
    <row r="571" spans="1:3" x14ac:dyDescent="0.25">
      <c r="A571" s="39" t="e">
        <f t="shared" si="24"/>
        <v>#N/A</v>
      </c>
      <c r="B571" s="39" t="e">
        <f t="shared" si="25"/>
        <v>#N/A</v>
      </c>
      <c r="C571" s="39" t="e">
        <f t="shared" si="26"/>
        <v>#N/A</v>
      </c>
    </row>
    <row r="572" spans="1:3" x14ac:dyDescent="0.25">
      <c r="A572" s="39" t="e">
        <f t="shared" si="24"/>
        <v>#N/A</v>
      </c>
      <c r="B572" s="39" t="e">
        <f t="shared" si="25"/>
        <v>#N/A</v>
      </c>
      <c r="C572" s="39" t="e">
        <f t="shared" si="26"/>
        <v>#N/A</v>
      </c>
    </row>
    <row r="573" spans="1:3" x14ac:dyDescent="0.25">
      <c r="A573" s="39" t="e">
        <f t="shared" si="24"/>
        <v>#N/A</v>
      </c>
      <c r="B573" s="39" t="e">
        <f t="shared" si="25"/>
        <v>#N/A</v>
      </c>
      <c r="C573" s="39" t="e">
        <f t="shared" si="26"/>
        <v>#N/A</v>
      </c>
    </row>
    <row r="574" spans="1:3" x14ac:dyDescent="0.25">
      <c r="A574" s="39" t="e">
        <f t="shared" si="24"/>
        <v>#N/A</v>
      </c>
      <c r="B574" s="39" t="e">
        <f t="shared" si="25"/>
        <v>#N/A</v>
      </c>
      <c r="C574" s="39" t="e">
        <f t="shared" si="26"/>
        <v>#N/A</v>
      </c>
    </row>
    <row r="575" spans="1:3" x14ac:dyDescent="0.25">
      <c r="A575" s="39" t="e">
        <f t="shared" si="24"/>
        <v>#N/A</v>
      </c>
      <c r="B575" s="39" t="e">
        <f t="shared" si="25"/>
        <v>#N/A</v>
      </c>
      <c r="C575" s="39" t="e">
        <f t="shared" si="26"/>
        <v>#N/A</v>
      </c>
    </row>
    <row r="576" spans="1:3" x14ac:dyDescent="0.25">
      <c r="A576" s="39" t="e">
        <f t="shared" si="24"/>
        <v>#N/A</v>
      </c>
      <c r="B576" s="39" t="e">
        <f t="shared" si="25"/>
        <v>#N/A</v>
      </c>
      <c r="C576" s="39" t="e">
        <f t="shared" si="26"/>
        <v>#N/A</v>
      </c>
    </row>
    <row r="577" spans="1:3" x14ac:dyDescent="0.25">
      <c r="A577" s="39" t="e">
        <f t="shared" si="24"/>
        <v>#N/A</v>
      </c>
      <c r="B577" s="39" t="e">
        <f t="shared" si="25"/>
        <v>#N/A</v>
      </c>
      <c r="C577" s="39" t="e">
        <f t="shared" si="26"/>
        <v>#N/A</v>
      </c>
    </row>
    <row r="578" spans="1:3" x14ac:dyDescent="0.25">
      <c r="A578" s="39" t="e">
        <f t="shared" si="24"/>
        <v>#N/A</v>
      </c>
      <c r="B578" s="39" t="e">
        <f t="shared" si="25"/>
        <v>#N/A</v>
      </c>
      <c r="C578" s="39" t="e">
        <f t="shared" si="26"/>
        <v>#N/A</v>
      </c>
    </row>
    <row r="579" spans="1:3" x14ac:dyDescent="0.25">
      <c r="A579" s="39" t="e">
        <f t="shared" si="24"/>
        <v>#N/A</v>
      </c>
      <c r="B579" s="39" t="e">
        <f t="shared" si="25"/>
        <v>#N/A</v>
      </c>
      <c r="C579" s="39" t="e">
        <f t="shared" si="26"/>
        <v>#N/A</v>
      </c>
    </row>
    <row r="580" spans="1:3" x14ac:dyDescent="0.25">
      <c r="A580" s="39" t="e">
        <f t="shared" si="24"/>
        <v>#N/A</v>
      </c>
      <c r="B580" s="39" t="e">
        <f t="shared" si="25"/>
        <v>#N/A</v>
      </c>
      <c r="C580" s="39" t="e">
        <f t="shared" si="26"/>
        <v>#N/A</v>
      </c>
    </row>
    <row r="581" spans="1:3" x14ac:dyDescent="0.25">
      <c r="A581" s="39" t="e">
        <f t="shared" ref="A581:A644" si="27">IF(A580&gt;=(2^I$6)-1,NA(),IF(A580&gt;=2^I$6,NA(),A580+1))</f>
        <v>#N/A</v>
      </c>
      <c r="B581" s="39" t="e">
        <f t="shared" ref="B581:B644" si="28">IF(A581&gt;=2^I$6,ISERROR(A578),ROUNDDOWN(POWER(A581/(2^ABS($I$6)),$I$3)*(2^ABS($I$6))+0.5,0))</f>
        <v>#N/A</v>
      </c>
      <c r="C581" s="39" t="e">
        <f t="shared" ref="C581:C644" si="29">IF(C580&gt;=(2^I$6)-1,NA(),IF(C580&gt;=2^I$6,NA(),C580+1))</f>
        <v>#N/A</v>
      </c>
    </row>
    <row r="582" spans="1:3" x14ac:dyDescent="0.25">
      <c r="A582" s="39" t="e">
        <f t="shared" si="27"/>
        <v>#N/A</v>
      </c>
      <c r="B582" s="39" t="e">
        <f t="shared" si="28"/>
        <v>#N/A</v>
      </c>
      <c r="C582" s="39" t="e">
        <f t="shared" si="29"/>
        <v>#N/A</v>
      </c>
    </row>
    <row r="583" spans="1:3" x14ac:dyDescent="0.25">
      <c r="A583" s="39" t="e">
        <f t="shared" si="27"/>
        <v>#N/A</v>
      </c>
      <c r="B583" s="39" t="e">
        <f t="shared" si="28"/>
        <v>#N/A</v>
      </c>
      <c r="C583" s="39" t="e">
        <f t="shared" si="29"/>
        <v>#N/A</v>
      </c>
    </row>
    <row r="584" spans="1:3" x14ac:dyDescent="0.25">
      <c r="A584" s="39" t="e">
        <f t="shared" si="27"/>
        <v>#N/A</v>
      </c>
      <c r="B584" s="39" t="e">
        <f t="shared" si="28"/>
        <v>#N/A</v>
      </c>
      <c r="C584" s="39" t="e">
        <f t="shared" si="29"/>
        <v>#N/A</v>
      </c>
    </row>
    <row r="585" spans="1:3" x14ac:dyDescent="0.25">
      <c r="A585" s="39" t="e">
        <f t="shared" si="27"/>
        <v>#N/A</v>
      </c>
      <c r="B585" s="39" t="e">
        <f t="shared" si="28"/>
        <v>#N/A</v>
      </c>
      <c r="C585" s="39" t="e">
        <f t="shared" si="29"/>
        <v>#N/A</v>
      </c>
    </row>
    <row r="586" spans="1:3" x14ac:dyDescent="0.25">
      <c r="A586" s="39" t="e">
        <f t="shared" si="27"/>
        <v>#N/A</v>
      </c>
      <c r="B586" s="39" t="e">
        <f t="shared" si="28"/>
        <v>#N/A</v>
      </c>
      <c r="C586" s="39" t="e">
        <f t="shared" si="29"/>
        <v>#N/A</v>
      </c>
    </row>
    <row r="587" spans="1:3" x14ac:dyDescent="0.25">
      <c r="A587" s="39" t="e">
        <f t="shared" si="27"/>
        <v>#N/A</v>
      </c>
      <c r="B587" s="39" t="e">
        <f t="shared" si="28"/>
        <v>#N/A</v>
      </c>
      <c r="C587" s="39" t="e">
        <f t="shared" si="29"/>
        <v>#N/A</v>
      </c>
    </row>
    <row r="588" spans="1:3" x14ac:dyDescent="0.25">
      <c r="A588" s="39" t="e">
        <f t="shared" si="27"/>
        <v>#N/A</v>
      </c>
      <c r="B588" s="39" t="e">
        <f t="shared" si="28"/>
        <v>#N/A</v>
      </c>
      <c r="C588" s="39" t="e">
        <f t="shared" si="29"/>
        <v>#N/A</v>
      </c>
    </row>
    <row r="589" spans="1:3" x14ac:dyDescent="0.25">
      <c r="A589" s="39" t="e">
        <f t="shared" si="27"/>
        <v>#N/A</v>
      </c>
      <c r="B589" s="39" t="e">
        <f t="shared" si="28"/>
        <v>#N/A</v>
      </c>
      <c r="C589" s="39" t="e">
        <f t="shared" si="29"/>
        <v>#N/A</v>
      </c>
    </row>
    <row r="590" spans="1:3" x14ac:dyDescent="0.25">
      <c r="A590" s="39" t="e">
        <f t="shared" si="27"/>
        <v>#N/A</v>
      </c>
      <c r="B590" s="39" t="e">
        <f t="shared" si="28"/>
        <v>#N/A</v>
      </c>
      <c r="C590" s="39" t="e">
        <f t="shared" si="29"/>
        <v>#N/A</v>
      </c>
    </row>
    <row r="591" spans="1:3" x14ac:dyDescent="0.25">
      <c r="A591" s="39" t="e">
        <f t="shared" si="27"/>
        <v>#N/A</v>
      </c>
      <c r="B591" s="39" t="e">
        <f t="shared" si="28"/>
        <v>#N/A</v>
      </c>
      <c r="C591" s="39" t="e">
        <f t="shared" si="29"/>
        <v>#N/A</v>
      </c>
    </row>
    <row r="592" spans="1:3" x14ac:dyDescent="0.25">
      <c r="A592" s="39" t="e">
        <f t="shared" si="27"/>
        <v>#N/A</v>
      </c>
      <c r="B592" s="39" t="e">
        <f t="shared" si="28"/>
        <v>#N/A</v>
      </c>
      <c r="C592" s="39" t="e">
        <f t="shared" si="29"/>
        <v>#N/A</v>
      </c>
    </row>
    <row r="593" spans="1:3" x14ac:dyDescent="0.25">
      <c r="A593" s="39" t="e">
        <f t="shared" si="27"/>
        <v>#N/A</v>
      </c>
      <c r="B593" s="39" t="e">
        <f t="shared" si="28"/>
        <v>#N/A</v>
      </c>
      <c r="C593" s="39" t="e">
        <f t="shared" si="29"/>
        <v>#N/A</v>
      </c>
    </row>
    <row r="594" spans="1:3" x14ac:dyDescent="0.25">
      <c r="A594" s="39" t="e">
        <f t="shared" si="27"/>
        <v>#N/A</v>
      </c>
      <c r="B594" s="39" t="e">
        <f t="shared" si="28"/>
        <v>#N/A</v>
      </c>
      <c r="C594" s="39" t="e">
        <f t="shared" si="29"/>
        <v>#N/A</v>
      </c>
    </row>
    <row r="595" spans="1:3" x14ac:dyDescent="0.25">
      <c r="A595" s="39" t="e">
        <f t="shared" si="27"/>
        <v>#N/A</v>
      </c>
      <c r="B595" s="39" t="e">
        <f t="shared" si="28"/>
        <v>#N/A</v>
      </c>
      <c r="C595" s="39" t="e">
        <f t="shared" si="29"/>
        <v>#N/A</v>
      </c>
    </row>
    <row r="596" spans="1:3" x14ac:dyDescent="0.25">
      <c r="A596" s="39" t="e">
        <f t="shared" si="27"/>
        <v>#N/A</v>
      </c>
      <c r="B596" s="39" t="e">
        <f t="shared" si="28"/>
        <v>#N/A</v>
      </c>
      <c r="C596" s="39" t="e">
        <f t="shared" si="29"/>
        <v>#N/A</v>
      </c>
    </row>
    <row r="597" spans="1:3" x14ac:dyDescent="0.25">
      <c r="A597" s="39" t="e">
        <f t="shared" si="27"/>
        <v>#N/A</v>
      </c>
      <c r="B597" s="39" t="e">
        <f t="shared" si="28"/>
        <v>#N/A</v>
      </c>
      <c r="C597" s="39" t="e">
        <f t="shared" si="29"/>
        <v>#N/A</v>
      </c>
    </row>
    <row r="598" spans="1:3" x14ac:dyDescent="0.25">
      <c r="A598" s="39" t="e">
        <f t="shared" si="27"/>
        <v>#N/A</v>
      </c>
      <c r="B598" s="39" t="e">
        <f t="shared" si="28"/>
        <v>#N/A</v>
      </c>
      <c r="C598" s="39" t="e">
        <f t="shared" si="29"/>
        <v>#N/A</v>
      </c>
    </row>
    <row r="599" spans="1:3" x14ac:dyDescent="0.25">
      <c r="A599" s="39" t="e">
        <f t="shared" si="27"/>
        <v>#N/A</v>
      </c>
      <c r="B599" s="39" t="e">
        <f t="shared" si="28"/>
        <v>#N/A</v>
      </c>
      <c r="C599" s="39" t="e">
        <f t="shared" si="29"/>
        <v>#N/A</v>
      </c>
    </row>
    <row r="600" spans="1:3" x14ac:dyDescent="0.25">
      <c r="A600" s="39" t="e">
        <f t="shared" si="27"/>
        <v>#N/A</v>
      </c>
      <c r="B600" s="39" t="e">
        <f t="shared" si="28"/>
        <v>#N/A</v>
      </c>
      <c r="C600" s="39" t="e">
        <f t="shared" si="29"/>
        <v>#N/A</v>
      </c>
    </row>
    <row r="601" spans="1:3" x14ac:dyDescent="0.25">
      <c r="A601" s="39" t="e">
        <f t="shared" si="27"/>
        <v>#N/A</v>
      </c>
      <c r="B601" s="39" t="e">
        <f t="shared" si="28"/>
        <v>#N/A</v>
      </c>
      <c r="C601" s="39" t="e">
        <f t="shared" si="29"/>
        <v>#N/A</v>
      </c>
    </row>
    <row r="602" spans="1:3" x14ac:dyDescent="0.25">
      <c r="A602" s="39" t="e">
        <f t="shared" si="27"/>
        <v>#N/A</v>
      </c>
      <c r="B602" s="39" t="e">
        <f t="shared" si="28"/>
        <v>#N/A</v>
      </c>
      <c r="C602" s="39" t="e">
        <f t="shared" si="29"/>
        <v>#N/A</v>
      </c>
    </row>
    <row r="603" spans="1:3" x14ac:dyDescent="0.25">
      <c r="A603" s="39" t="e">
        <f t="shared" si="27"/>
        <v>#N/A</v>
      </c>
      <c r="B603" s="39" t="e">
        <f t="shared" si="28"/>
        <v>#N/A</v>
      </c>
      <c r="C603" s="39" t="e">
        <f t="shared" si="29"/>
        <v>#N/A</v>
      </c>
    </row>
    <row r="604" spans="1:3" x14ac:dyDescent="0.25">
      <c r="A604" s="39" t="e">
        <f t="shared" si="27"/>
        <v>#N/A</v>
      </c>
      <c r="B604" s="39" t="e">
        <f t="shared" si="28"/>
        <v>#N/A</v>
      </c>
      <c r="C604" s="39" t="e">
        <f t="shared" si="29"/>
        <v>#N/A</v>
      </c>
    </row>
    <row r="605" spans="1:3" x14ac:dyDescent="0.25">
      <c r="A605" s="39" t="e">
        <f t="shared" si="27"/>
        <v>#N/A</v>
      </c>
      <c r="B605" s="39" t="e">
        <f t="shared" si="28"/>
        <v>#N/A</v>
      </c>
      <c r="C605" s="39" t="e">
        <f t="shared" si="29"/>
        <v>#N/A</v>
      </c>
    </row>
    <row r="606" spans="1:3" x14ac:dyDescent="0.25">
      <c r="A606" s="39" t="e">
        <f t="shared" si="27"/>
        <v>#N/A</v>
      </c>
      <c r="B606" s="39" t="e">
        <f t="shared" si="28"/>
        <v>#N/A</v>
      </c>
      <c r="C606" s="39" t="e">
        <f t="shared" si="29"/>
        <v>#N/A</v>
      </c>
    </row>
    <row r="607" spans="1:3" x14ac:dyDescent="0.25">
      <c r="A607" s="39" t="e">
        <f t="shared" si="27"/>
        <v>#N/A</v>
      </c>
      <c r="B607" s="39" t="e">
        <f t="shared" si="28"/>
        <v>#N/A</v>
      </c>
      <c r="C607" s="39" t="e">
        <f t="shared" si="29"/>
        <v>#N/A</v>
      </c>
    </row>
    <row r="608" spans="1:3" x14ac:dyDescent="0.25">
      <c r="A608" s="39" t="e">
        <f t="shared" si="27"/>
        <v>#N/A</v>
      </c>
      <c r="B608" s="39" t="e">
        <f t="shared" si="28"/>
        <v>#N/A</v>
      </c>
      <c r="C608" s="39" t="e">
        <f t="shared" si="29"/>
        <v>#N/A</v>
      </c>
    </row>
    <row r="609" spans="1:3" x14ac:dyDescent="0.25">
      <c r="A609" s="39" t="e">
        <f t="shared" si="27"/>
        <v>#N/A</v>
      </c>
      <c r="B609" s="39" t="e">
        <f t="shared" si="28"/>
        <v>#N/A</v>
      </c>
      <c r="C609" s="39" t="e">
        <f t="shared" si="29"/>
        <v>#N/A</v>
      </c>
    </row>
    <row r="610" spans="1:3" x14ac:dyDescent="0.25">
      <c r="A610" s="39" t="e">
        <f t="shared" si="27"/>
        <v>#N/A</v>
      </c>
      <c r="B610" s="39" t="e">
        <f t="shared" si="28"/>
        <v>#N/A</v>
      </c>
      <c r="C610" s="39" t="e">
        <f t="shared" si="29"/>
        <v>#N/A</v>
      </c>
    </row>
    <row r="611" spans="1:3" x14ac:dyDescent="0.25">
      <c r="A611" s="39" t="e">
        <f t="shared" si="27"/>
        <v>#N/A</v>
      </c>
      <c r="B611" s="39" t="e">
        <f t="shared" si="28"/>
        <v>#N/A</v>
      </c>
      <c r="C611" s="39" t="e">
        <f t="shared" si="29"/>
        <v>#N/A</v>
      </c>
    </row>
    <row r="612" spans="1:3" x14ac:dyDescent="0.25">
      <c r="A612" s="39" t="e">
        <f t="shared" si="27"/>
        <v>#N/A</v>
      </c>
      <c r="B612" s="39" t="e">
        <f t="shared" si="28"/>
        <v>#N/A</v>
      </c>
      <c r="C612" s="39" t="e">
        <f t="shared" si="29"/>
        <v>#N/A</v>
      </c>
    </row>
    <row r="613" spans="1:3" x14ac:dyDescent="0.25">
      <c r="A613" s="39" t="e">
        <f t="shared" si="27"/>
        <v>#N/A</v>
      </c>
      <c r="B613" s="39" t="e">
        <f t="shared" si="28"/>
        <v>#N/A</v>
      </c>
      <c r="C613" s="39" t="e">
        <f t="shared" si="29"/>
        <v>#N/A</v>
      </c>
    </row>
    <row r="614" spans="1:3" x14ac:dyDescent="0.25">
      <c r="A614" s="39" t="e">
        <f t="shared" si="27"/>
        <v>#N/A</v>
      </c>
      <c r="B614" s="39" t="e">
        <f t="shared" si="28"/>
        <v>#N/A</v>
      </c>
      <c r="C614" s="39" t="e">
        <f t="shared" si="29"/>
        <v>#N/A</v>
      </c>
    </row>
    <row r="615" spans="1:3" x14ac:dyDescent="0.25">
      <c r="A615" s="39" t="e">
        <f t="shared" si="27"/>
        <v>#N/A</v>
      </c>
      <c r="B615" s="39" t="e">
        <f t="shared" si="28"/>
        <v>#N/A</v>
      </c>
      <c r="C615" s="39" t="e">
        <f t="shared" si="29"/>
        <v>#N/A</v>
      </c>
    </row>
    <row r="616" spans="1:3" x14ac:dyDescent="0.25">
      <c r="A616" s="39" t="e">
        <f t="shared" si="27"/>
        <v>#N/A</v>
      </c>
      <c r="B616" s="39" t="e">
        <f t="shared" si="28"/>
        <v>#N/A</v>
      </c>
      <c r="C616" s="39" t="e">
        <f t="shared" si="29"/>
        <v>#N/A</v>
      </c>
    </row>
    <row r="617" spans="1:3" x14ac:dyDescent="0.25">
      <c r="A617" s="39" t="e">
        <f t="shared" si="27"/>
        <v>#N/A</v>
      </c>
      <c r="B617" s="39" t="e">
        <f t="shared" si="28"/>
        <v>#N/A</v>
      </c>
      <c r="C617" s="39" t="e">
        <f t="shared" si="29"/>
        <v>#N/A</v>
      </c>
    </row>
    <row r="618" spans="1:3" x14ac:dyDescent="0.25">
      <c r="A618" s="39" t="e">
        <f t="shared" si="27"/>
        <v>#N/A</v>
      </c>
      <c r="B618" s="39" t="e">
        <f t="shared" si="28"/>
        <v>#N/A</v>
      </c>
      <c r="C618" s="39" t="e">
        <f t="shared" si="29"/>
        <v>#N/A</v>
      </c>
    </row>
    <row r="619" spans="1:3" x14ac:dyDescent="0.25">
      <c r="A619" s="39" t="e">
        <f t="shared" si="27"/>
        <v>#N/A</v>
      </c>
      <c r="B619" s="39" t="e">
        <f t="shared" si="28"/>
        <v>#N/A</v>
      </c>
      <c r="C619" s="39" t="e">
        <f t="shared" si="29"/>
        <v>#N/A</v>
      </c>
    </row>
    <row r="620" spans="1:3" x14ac:dyDescent="0.25">
      <c r="A620" s="39" t="e">
        <f t="shared" si="27"/>
        <v>#N/A</v>
      </c>
      <c r="B620" s="39" t="e">
        <f t="shared" si="28"/>
        <v>#N/A</v>
      </c>
      <c r="C620" s="39" t="e">
        <f t="shared" si="29"/>
        <v>#N/A</v>
      </c>
    </row>
    <row r="621" spans="1:3" x14ac:dyDescent="0.25">
      <c r="A621" s="39" t="e">
        <f t="shared" si="27"/>
        <v>#N/A</v>
      </c>
      <c r="B621" s="39" t="e">
        <f t="shared" si="28"/>
        <v>#N/A</v>
      </c>
      <c r="C621" s="39" t="e">
        <f t="shared" si="29"/>
        <v>#N/A</v>
      </c>
    </row>
    <row r="622" spans="1:3" x14ac:dyDescent="0.25">
      <c r="A622" s="39" t="e">
        <f t="shared" si="27"/>
        <v>#N/A</v>
      </c>
      <c r="B622" s="39" t="e">
        <f t="shared" si="28"/>
        <v>#N/A</v>
      </c>
      <c r="C622" s="39" t="e">
        <f t="shared" si="29"/>
        <v>#N/A</v>
      </c>
    </row>
    <row r="623" spans="1:3" x14ac:dyDescent="0.25">
      <c r="A623" s="39" t="e">
        <f t="shared" si="27"/>
        <v>#N/A</v>
      </c>
      <c r="B623" s="39" t="e">
        <f t="shared" si="28"/>
        <v>#N/A</v>
      </c>
      <c r="C623" s="39" t="e">
        <f t="shared" si="29"/>
        <v>#N/A</v>
      </c>
    </row>
    <row r="624" spans="1:3" x14ac:dyDescent="0.25">
      <c r="A624" s="39" t="e">
        <f t="shared" si="27"/>
        <v>#N/A</v>
      </c>
      <c r="B624" s="39" t="e">
        <f t="shared" si="28"/>
        <v>#N/A</v>
      </c>
      <c r="C624" s="39" t="e">
        <f t="shared" si="29"/>
        <v>#N/A</v>
      </c>
    </row>
    <row r="625" spans="1:3" x14ac:dyDescent="0.25">
      <c r="A625" s="39" t="e">
        <f t="shared" si="27"/>
        <v>#N/A</v>
      </c>
      <c r="B625" s="39" t="e">
        <f t="shared" si="28"/>
        <v>#N/A</v>
      </c>
      <c r="C625" s="39" t="e">
        <f t="shared" si="29"/>
        <v>#N/A</v>
      </c>
    </row>
    <row r="626" spans="1:3" x14ac:dyDescent="0.25">
      <c r="A626" s="39" t="e">
        <f t="shared" si="27"/>
        <v>#N/A</v>
      </c>
      <c r="B626" s="39" t="e">
        <f t="shared" si="28"/>
        <v>#N/A</v>
      </c>
      <c r="C626" s="39" t="e">
        <f t="shared" si="29"/>
        <v>#N/A</v>
      </c>
    </row>
    <row r="627" spans="1:3" x14ac:dyDescent="0.25">
      <c r="A627" s="39" t="e">
        <f t="shared" si="27"/>
        <v>#N/A</v>
      </c>
      <c r="B627" s="39" t="e">
        <f t="shared" si="28"/>
        <v>#N/A</v>
      </c>
      <c r="C627" s="39" t="e">
        <f t="shared" si="29"/>
        <v>#N/A</v>
      </c>
    </row>
    <row r="628" spans="1:3" x14ac:dyDescent="0.25">
      <c r="A628" s="39" t="e">
        <f t="shared" si="27"/>
        <v>#N/A</v>
      </c>
      <c r="B628" s="39" t="e">
        <f t="shared" si="28"/>
        <v>#N/A</v>
      </c>
      <c r="C628" s="39" t="e">
        <f t="shared" si="29"/>
        <v>#N/A</v>
      </c>
    </row>
    <row r="629" spans="1:3" x14ac:dyDescent="0.25">
      <c r="A629" s="39" t="e">
        <f t="shared" si="27"/>
        <v>#N/A</v>
      </c>
      <c r="B629" s="39" t="e">
        <f t="shared" si="28"/>
        <v>#N/A</v>
      </c>
      <c r="C629" s="39" t="e">
        <f t="shared" si="29"/>
        <v>#N/A</v>
      </c>
    </row>
    <row r="630" spans="1:3" x14ac:dyDescent="0.25">
      <c r="A630" s="39" t="e">
        <f t="shared" si="27"/>
        <v>#N/A</v>
      </c>
      <c r="B630" s="39" t="e">
        <f t="shared" si="28"/>
        <v>#N/A</v>
      </c>
      <c r="C630" s="39" t="e">
        <f t="shared" si="29"/>
        <v>#N/A</v>
      </c>
    </row>
    <row r="631" spans="1:3" x14ac:dyDescent="0.25">
      <c r="A631" s="39" t="e">
        <f t="shared" si="27"/>
        <v>#N/A</v>
      </c>
      <c r="B631" s="39" t="e">
        <f t="shared" si="28"/>
        <v>#N/A</v>
      </c>
      <c r="C631" s="39" t="e">
        <f t="shared" si="29"/>
        <v>#N/A</v>
      </c>
    </row>
    <row r="632" spans="1:3" x14ac:dyDescent="0.25">
      <c r="A632" s="39" t="e">
        <f t="shared" si="27"/>
        <v>#N/A</v>
      </c>
      <c r="B632" s="39" t="e">
        <f t="shared" si="28"/>
        <v>#N/A</v>
      </c>
      <c r="C632" s="39" t="e">
        <f t="shared" si="29"/>
        <v>#N/A</v>
      </c>
    </row>
    <row r="633" spans="1:3" x14ac:dyDescent="0.25">
      <c r="A633" s="39" t="e">
        <f t="shared" si="27"/>
        <v>#N/A</v>
      </c>
      <c r="B633" s="39" t="e">
        <f t="shared" si="28"/>
        <v>#N/A</v>
      </c>
      <c r="C633" s="39" t="e">
        <f t="shared" si="29"/>
        <v>#N/A</v>
      </c>
    </row>
    <row r="634" spans="1:3" x14ac:dyDescent="0.25">
      <c r="A634" s="39" t="e">
        <f t="shared" si="27"/>
        <v>#N/A</v>
      </c>
      <c r="B634" s="39" t="e">
        <f t="shared" si="28"/>
        <v>#N/A</v>
      </c>
      <c r="C634" s="39" t="e">
        <f t="shared" si="29"/>
        <v>#N/A</v>
      </c>
    </row>
    <row r="635" spans="1:3" x14ac:dyDescent="0.25">
      <c r="A635" s="39" t="e">
        <f t="shared" si="27"/>
        <v>#N/A</v>
      </c>
      <c r="B635" s="39" t="e">
        <f t="shared" si="28"/>
        <v>#N/A</v>
      </c>
      <c r="C635" s="39" t="e">
        <f t="shared" si="29"/>
        <v>#N/A</v>
      </c>
    </row>
    <row r="636" spans="1:3" x14ac:dyDescent="0.25">
      <c r="A636" s="39" t="e">
        <f t="shared" si="27"/>
        <v>#N/A</v>
      </c>
      <c r="B636" s="39" t="e">
        <f t="shared" si="28"/>
        <v>#N/A</v>
      </c>
      <c r="C636" s="39" t="e">
        <f t="shared" si="29"/>
        <v>#N/A</v>
      </c>
    </row>
    <row r="637" spans="1:3" x14ac:dyDescent="0.25">
      <c r="A637" s="39" t="e">
        <f t="shared" si="27"/>
        <v>#N/A</v>
      </c>
      <c r="B637" s="39" t="e">
        <f t="shared" si="28"/>
        <v>#N/A</v>
      </c>
      <c r="C637" s="39" t="e">
        <f t="shared" si="29"/>
        <v>#N/A</v>
      </c>
    </row>
    <row r="638" spans="1:3" x14ac:dyDescent="0.25">
      <c r="A638" s="39" t="e">
        <f t="shared" si="27"/>
        <v>#N/A</v>
      </c>
      <c r="B638" s="39" t="e">
        <f t="shared" si="28"/>
        <v>#N/A</v>
      </c>
      <c r="C638" s="39" t="e">
        <f t="shared" si="29"/>
        <v>#N/A</v>
      </c>
    </row>
    <row r="639" spans="1:3" x14ac:dyDescent="0.25">
      <c r="A639" s="39" t="e">
        <f t="shared" si="27"/>
        <v>#N/A</v>
      </c>
      <c r="B639" s="39" t="e">
        <f t="shared" si="28"/>
        <v>#N/A</v>
      </c>
      <c r="C639" s="39" t="e">
        <f t="shared" si="29"/>
        <v>#N/A</v>
      </c>
    </row>
    <row r="640" spans="1:3" x14ac:dyDescent="0.25">
      <c r="A640" s="39" t="e">
        <f t="shared" si="27"/>
        <v>#N/A</v>
      </c>
      <c r="B640" s="39" t="e">
        <f t="shared" si="28"/>
        <v>#N/A</v>
      </c>
      <c r="C640" s="39" t="e">
        <f t="shared" si="29"/>
        <v>#N/A</v>
      </c>
    </row>
    <row r="641" spans="1:3" x14ac:dyDescent="0.25">
      <c r="A641" s="39" t="e">
        <f t="shared" si="27"/>
        <v>#N/A</v>
      </c>
      <c r="B641" s="39" t="e">
        <f t="shared" si="28"/>
        <v>#N/A</v>
      </c>
      <c r="C641" s="39" t="e">
        <f t="shared" si="29"/>
        <v>#N/A</v>
      </c>
    </row>
    <row r="642" spans="1:3" x14ac:dyDescent="0.25">
      <c r="A642" s="39" t="e">
        <f t="shared" si="27"/>
        <v>#N/A</v>
      </c>
      <c r="B642" s="39" t="e">
        <f t="shared" si="28"/>
        <v>#N/A</v>
      </c>
      <c r="C642" s="39" t="e">
        <f t="shared" si="29"/>
        <v>#N/A</v>
      </c>
    </row>
    <row r="643" spans="1:3" x14ac:dyDescent="0.25">
      <c r="A643" s="39" t="e">
        <f t="shared" si="27"/>
        <v>#N/A</v>
      </c>
      <c r="B643" s="39" t="e">
        <f t="shared" si="28"/>
        <v>#N/A</v>
      </c>
      <c r="C643" s="39" t="e">
        <f t="shared" si="29"/>
        <v>#N/A</v>
      </c>
    </row>
    <row r="644" spans="1:3" x14ac:dyDescent="0.25">
      <c r="A644" s="39" t="e">
        <f t="shared" si="27"/>
        <v>#N/A</v>
      </c>
      <c r="B644" s="39" t="e">
        <f t="shared" si="28"/>
        <v>#N/A</v>
      </c>
      <c r="C644" s="39" t="e">
        <f t="shared" si="29"/>
        <v>#N/A</v>
      </c>
    </row>
    <row r="645" spans="1:3" x14ac:dyDescent="0.25">
      <c r="A645" s="39" t="e">
        <f t="shared" ref="A645:A708" si="30">IF(A644&gt;=(2^I$6)-1,NA(),IF(A644&gt;=2^I$6,NA(),A644+1))</f>
        <v>#N/A</v>
      </c>
      <c r="B645" s="39" t="e">
        <f t="shared" ref="B645:B708" si="31">IF(A645&gt;=2^I$6,ISERROR(A642),ROUNDDOWN(POWER(A645/(2^ABS($I$6)),$I$3)*(2^ABS($I$6))+0.5,0))</f>
        <v>#N/A</v>
      </c>
      <c r="C645" s="39" t="e">
        <f t="shared" ref="C645:C708" si="32">IF(C644&gt;=(2^I$6)-1,NA(),IF(C644&gt;=2^I$6,NA(),C644+1))</f>
        <v>#N/A</v>
      </c>
    </row>
    <row r="646" spans="1:3" x14ac:dyDescent="0.25">
      <c r="A646" s="39" t="e">
        <f t="shared" si="30"/>
        <v>#N/A</v>
      </c>
      <c r="B646" s="39" t="e">
        <f t="shared" si="31"/>
        <v>#N/A</v>
      </c>
      <c r="C646" s="39" t="e">
        <f t="shared" si="32"/>
        <v>#N/A</v>
      </c>
    </row>
    <row r="647" spans="1:3" x14ac:dyDescent="0.25">
      <c r="A647" s="39" t="e">
        <f t="shared" si="30"/>
        <v>#N/A</v>
      </c>
      <c r="B647" s="39" t="e">
        <f t="shared" si="31"/>
        <v>#N/A</v>
      </c>
      <c r="C647" s="39" t="e">
        <f t="shared" si="32"/>
        <v>#N/A</v>
      </c>
    </row>
    <row r="648" spans="1:3" x14ac:dyDescent="0.25">
      <c r="A648" s="39" t="e">
        <f t="shared" si="30"/>
        <v>#N/A</v>
      </c>
      <c r="B648" s="39" t="e">
        <f t="shared" si="31"/>
        <v>#N/A</v>
      </c>
      <c r="C648" s="39" t="e">
        <f t="shared" si="32"/>
        <v>#N/A</v>
      </c>
    </row>
    <row r="649" spans="1:3" x14ac:dyDescent="0.25">
      <c r="A649" s="39" t="e">
        <f t="shared" si="30"/>
        <v>#N/A</v>
      </c>
      <c r="B649" s="39" t="e">
        <f t="shared" si="31"/>
        <v>#N/A</v>
      </c>
      <c r="C649" s="39" t="e">
        <f t="shared" si="32"/>
        <v>#N/A</v>
      </c>
    </row>
    <row r="650" spans="1:3" x14ac:dyDescent="0.25">
      <c r="A650" s="39" t="e">
        <f t="shared" si="30"/>
        <v>#N/A</v>
      </c>
      <c r="B650" s="39" t="e">
        <f t="shared" si="31"/>
        <v>#N/A</v>
      </c>
      <c r="C650" s="39" t="e">
        <f t="shared" si="32"/>
        <v>#N/A</v>
      </c>
    </row>
    <row r="651" spans="1:3" x14ac:dyDescent="0.25">
      <c r="A651" s="39" t="e">
        <f t="shared" si="30"/>
        <v>#N/A</v>
      </c>
      <c r="B651" s="39" t="e">
        <f t="shared" si="31"/>
        <v>#N/A</v>
      </c>
      <c r="C651" s="39" t="e">
        <f t="shared" si="32"/>
        <v>#N/A</v>
      </c>
    </row>
    <row r="652" spans="1:3" x14ac:dyDescent="0.25">
      <c r="A652" s="39" t="e">
        <f t="shared" si="30"/>
        <v>#N/A</v>
      </c>
      <c r="B652" s="39" t="e">
        <f t="shared" si="31"/>
        <v>#N/A</v>
      </c>
      <c r="C652" s="39" t="e">
        <f t="shared" si="32"/>
        <v>#N/A</v>
      </c>
    </row>
    <row r="653" spans="1:3" x14ac:dyDescent="0.25">
      <c r="A653" s="39" t="e">
        <f t="shared" si="30"/>
        <v>#N/A</v>
      </c>
      <c r="B653" s="39" t="e">
        <f t="shared" si="31"/>
        <v>#N/A</v>
      </c>
      <c r="C653" s="39" t="e">
        <f t="shared" si="32"/>
        <v>#N/A</v>
      </c>
    </row>
    <row r="654" spans="1:3" x14ac:dyDescent="0.25">
      <c r="A654" s="39" t="e">
        <f t="shared" si="30"/>
        <v>#N/A</v>
      </c>
      <c r="B654" s="39" t="e">
        <f t="shared" si="31"/>
        <v>#N/A</v>
      </c>
      <c r="C654" s="39" t="e">
        <f t="shared" si="32"/>
        <v>#N/A</v>
      </c>
    </row>
    <row r="655" spans="1:3" x14ac:dyDescent="0.25">
      <c r="A655" s="39" t="e">
        <f t="shared" si="30"/>
        <v>#N/A</v>
      </c>
      <c r="B655" s="39" t="e">
        <f t="shared" si="31"/>
        <v>#N/A</v>
      </c>
      <c r="C655" s="39" t="e">
        <f t="shared" si="32"/>
        <v>#N/A</v>
      </c>
    </row>
    <row r="656" spans="1:3" x14ac:dyDescent="0.25">
      <c r="A656" s="39" t="e">
        <f t="shared" si="30"/>
        <v>#N/A</v>
      </c>
      <c r="B656" s="39" t="e">
        <f t="shared" si="31"/>
        <v>#N/A</v>
      </c>
      <c r="C656" s="39" t="e">
        <f t="shared" si="32"/>
        <v>#N/A</v>
      </c>
    </row>
    <row r="657" spans="1:3" x14ac:dyDescent="0.25">
      <c r="A657" s="39" t="e">
        <f t="shared" si="30"/>
        <v>#N/A</v>
      </c>
      <c r="B657" s="39" t="e">
        <f t="shared" si="31"/>
        <v>#N/A</v>
      </c>
      <c r="C657" s="39" t="e">
        <f t="shared" si="32"/>
        <v>#N/A</v>
      </c>
    </row>
    <row r="658" spans="1:3" x14ac:dyDescent="0.25">
      <c r="A658" s="39" t="e">
        <f t="shared" si="30"/>
        <v>#N/A</v>
      </c>
      <c r="B658" s="39" t="e">
        <f t="shared" si="31"/>
        <v>#N/A</v>
      </c>
      <c r="C658" s="39" t="e">
        <f t="shared" si="32"/>
        <v>#N/A</v>
      </c>
    </row>
    <row r="659" spans="1:3" x14ac:dyDescent="0.25">
      <c r="A659" s="39" t="e">
        <f t="shared" si="30"/>
        <v>#N/A</v>
      </c>
      <c r="B659" s="39" t="e">
        <f t="shared" si="31"/>
        <v>#N/A</v>
      </c>
      <c r="C659" s="39" t="e">
        <f t="shared" si="32"/>
        <v>#N/A</v>
      </c>
    </row>
    <row r="660" spans="1:3" x14ac:dyDescent="0.25">
      <c r="A660" s="39" t="e">
        <f t="shared" si="30"/>
        <v>#N/A</v>
      </c>
      <c r="B660" s="39" t="e">
        <f t="shared" si="31"/>
        <v>#N/A</v>
      </c>
      <c r="C660" s="39" t="e">
        <f t="shared" si="32"/>
        <v>#N/A</v>
      </c>
    </row>
    <row r="661" spans="1:3" x14ac:dyDescent="0.25">
      <c r="A661" s="39" t="e">
        <f t="shared" si="30"/>
        <v>#N/A</v>
      </c>
      <c r="B661" s="39" t="e">
        <f t="shared" si="31"/>
        <v>#N/A</v>
      </c>
      <c r="C661" s="39" t="e">
        <f t="shared" si="32"/>
        <v>#N/A</v>
      </c>
    </row>
    <row r="662" spans="1:3" x14ac:dyDescent="0.25">
      <c r="A662" s="39" t="e">
        <f t="shared" si="30"/>
        <v>#N/A</v>
      </c>
      <c r="B662" s="39" t="e">
        <f t="shared" si="31"/>
        <v>#N/A</v>
      </c>
      <c r="C662" s="39" t="e">
        <f t="shared" si="32"/>
        <v>#N/A</v>
      </c>
    </row>
    <row r="663" spans="1:3" x14ac:dyDescent="0.25">
      <c r="A663" s="39" t="e">
        <f t="shared" si="30"/>
        <v>#N/A</v>
      </c>
      <c r="B663" s="39" t="e">
        <f t="shared" si="31"/>
        <v>#N/A</v>
      </c>
      <c r="C663" s="39" t="e">
        <f t="shared" si="32"/>
        <v>#N/A</v>
      </c>
    </row>
    <row r="664" spans="1:3" x14ac:dyDescent="0.25">
      <c r="A664" s="39" t="e">
        <f t="shared" si="30"/>
        <v>#N/A</v>
      </c>
      <c r="B664" s="39" t="e">
        <f t="shared" si="31"/>
        <v>#N/A</v>
      </c>
      <c r="C664" s="39" t="e">
        <f t="shared" si="32"/>
        <v>#N/A</v>
      </c>
    </row>
    <row r="665" spans="1:3" x14ac:dyDescent="0.25">
      <c r="A665" s="39" t="e">
        <f t="shared" si="30"/>
        <v>#N/A</v>
      </c>
      <c r="B665" s="39" t="e">
        <f t="shared" si="31"/>
        <v>#N/A</v>
      </c>
      <c r="C665" s="39" t="e">
        <f t="shared" si="32"/>
        <v>#N/A</v>
      </c>
    </row>
    <row r="666" spans="1:3" x14ac:dyDescent="0.25">
      <c r="A666" s="39" t="e">
        <f t="shared" si="30"/>
        <v>#N/A</v>
      </c>
      <c r="B666" s="39" t="e">
        <f t="shared" si="31"/>
        <v>#N/A</v>
      </c>
      <c r="C666" s="39" t="e">
        <f t="shared" si="32"/>
        <v>#N/A</v>
      </c>
    </row>
    <row r="667" spans="1:3" x14ac:dyDescent="0.25">
      <c r="A667" s="39" t="e">
        <f t="shared" si="30"/>
        <v>#N/A</v>
      </c>
      <c r="B667" s="39" t="e">
        <f t="shared" si="31"/>
        <v>#N/A</v>
      </c>
      <c r="C667" s="39" t="e">
        <f t="shared" si="32"/>
        <v>#N/A</v>
      </c>
    </row>
    <row r="668" spans="1:3" x14ac:dyDescent="0.25">
      <c r="A668" s="39" t="e">
        <f t="shared" si="30"/>
        <v>#N/A</v>
      </c>
      <c r="B668" s="39" t="e">
        <f t="shared" si="31"/>
        <v>#N/A</v>
      </c>
      <c r="C668" s="39" t="e">
        <f t="shared" si="32"/>
        <v>#N/A</v>
      </c>
    </row>
    <row r="669" spans="1:3" x14ac:dyDescent="0.25">
      <c r="A669" s="39" t="e">
        <f t="shared" si="30"/>
        <v>#N/A</v>
      </c>
      <c r="B669" s="39" t="e">
        <f t="shared" si="31"/>
        <v>#N/A</v>
      </c>
      <c r="C669" s="39" t="e">
        <f t="shared" si="32"/>
        <v>#N/A</v>
      </c>
    </row>
    <row r="670" spans="1:3" x14ac:dyDescent="0.25">
      <c r="A670" s="39" t="e">
        <f t="shared" si="30"/>
        <v>#N/A</v>
      </c>
      <c r="B670" s="39" t="e">
        <f t="shared" si="31"/>
        <v>#N/A</v>
      </c>
      <c r="C670" s="39" t="e">
        <f t="shared" si="32"/>
        <v>#N/A</v>
      </c>
    </row>
    <row r="671" spans="1:3" x14ac:dyDescent="0.25">
      <c r="A671" s="39" t="e">
        <f t="shared" si="30"/>
        <v>#N/A</v>
      </c>
      <c r="B671" s="39" t="e">
        <f t="shared" si="31"/>
        <v>#N/A</v>
      </c>
      <c r="C671" s="39" t="e">
        <f t="shared" si="32"/>
        <v>#N/A</v>
      </c>
    </row>
    <row r="672" spans="1:3" x14ac:dyDescent="0.25">
      <c r="A672" s="39" t="e">
        <f t="shared" si="30"/>
        <v>#N/A</v>
      </c>
      <c r="B672" s="39" t="e">
        <f t="shared" si="31"/>
        <v>#N/A</v>
      </c>
      <c r="C672" s="39" t="e">
        <f t="shared" si="32"/>
        <v>#N/A</v>
      </c>
    </row>
    <row r="673" spans="1:3" x14ac:dyDescent="0.25">
      <c r="A673" s="39" t="e">
        <f t="shared" si="30"/>
        <v>#N/A</v>
      </c>
      <c r="B673" s="39" t="e">
        <f t="shared" si="31"/>
        <v>#N/A</v>
      </c>
      <c r="C673" s="39" t="e">
        <f t="shared" si="32"/>
        <v>#N/A</v>
      </c>
    </row>
    <row r="674" spans="1:3" x14ac:dyDescent="0.25">
      <c r="A674" s="39" t="e">
        <f t="shared" si="30"/>
        <v>#N/A</v>
      </c>
      <c r="B674" s="39" t="e">
        <f t="shared" si="31"/>
        <v>#N/A</v>
      </c>
      <c r="C674" s="39" t="e">
        <f t="shared" si="32"/>
        <v>#N/A</v>
      </c>
    </row>
    <row r="675" spans="1:3" x14ac:dyDescent="0.25">
      <c r="A675" s="39" t="e">
        <f t="shared" si="30"/>
        <v>#N/A</v>
      </c>
      <c r="B675" s="39" t="e">
        <f t="shared" si="31"/>
        <v>#N/A</v>
      </c>
      <c r="C675" s="39" t="e">
        <f t="shared" si="32"/>
        <v>#N/A</v>
      </c>
    </row>
    <row r="676" spans="1:3" x14ac:dyDescent="0.25">
      <c r="A676" s="39" t="e">
        <f t="shared" si="30"/>
        <v>#N/A</v>
      </c>
      <c r="B676" s="39" t="e">
        <f t="shared" si="31"/>
        <v>#N/A</v>
      </c>
      <c r="C676" s="39" t="e">
        <f t="shared" si="32"/>
        <v>#N/A</v>
      </c>
    </row>
    <row r="677" spans="1:3" x14ac:dyDescent="0.25">
      <c r="A677" s="39" t="e">
        <f t="shared" si="30"/>
        <v>#N/A</v>
      </c>
      <c r="B677" s="39" t="e">
        <f t="shared" si="31"/>
        <v>#N/A</v>
      </c>
      <c r="C677" s="39" t="e">
        <f t="shared" si="32"/>
        <v>#N/A</v>
      </c>
    </row>
    <row r="678" spans="1:3" x14ac:dyDescent="0.25">
      <c r="A678" s="39" t="e">
        <f t="shared" si="30"/>
        <v>#N/A</v>
      </c>
      <c r="B678" s="39" t="e">
        <f t="shared" si="31"/>
        <v>#N/A</v>
      </c>
      <c r="C678" s="39" t="e">
        <f t="shared" si="32"/>
        <v>#N/A</v>
      </c>
    </row>
    <row r="679" spans="1:3" x14ac:dyDescent="0.25">
      <c r="A679" s="39" t="e">
        <f t="shared" si="30"/>
        <v>#N/A</v>
      </c>
      <c r="B679" s="39" t="e">
        <f t="shared" si="31"/>
        <v>#N/A</v>
      </c>
      <c r="C679" s="39" t="e">
        <f t="shared" si="32"/>
        <v>#N/A</v>
      </c>
    </row>
    <row r="680" spans="1:3" x14ac:dyDescent="0.25">
      <c r="A680" s="39" t="e">
        <f t="shared" si="30"/>
        <v>#N/A</v>
      </c>
      <c r="B680" s="39" t="e">
        <f t="shared" si="31"/>
        <v>#N/A</v>
      </c>
      <c r="C680" s="39" t="e">
        <f t="shared" si="32"/>
        <v>#N/A</v>
      </c>
    </row>
    <row r="681" spans="1:3" x14ac:dyDescent="0.25">
      <c r="A681" s="39" t="e">
        <f t="shared" si="30"/>
        <v>#N/A</v>
      </c>
      <c r="B681" s="39" t="e">
        <f t="shared" si="31"/>
        <v>#N/A</v>
      </c>
      <c r="C681" s="39" t="e">
        <f t="shared" si="32"/>
        <v>#N/A</v>
      </c>
    </row>
    <row r="682" spans="1:3" x14ac:dyDescent="0.25">
      <c r="A682" s="39" t="e">
        <f t="shared" si="30"/>
        <v>#N/A</v>
      </c>
      <c r="B682" s="39" t="e">
        <f t="shared" si="31"/>
        <v>#N/A</v>
      </c>
      <c r="C682" s="39" t="e">
        <f t="shared" si="32"/>
        <v>#N/A</v>
      </c>
    </row>
    <row r="683" spans="1:3" x14ac:dyDescent="0.25">
      <c r="A683" s="39" t="e">
        <f t="shared" si="30"/>
        <v>#N/A</v>
      </c>
      <c r="B683" s="39" t="e">
        <f t="shared" si="31"/>
        <v>#N/A</v>
      </c>
      <c r="C683" s="39" t="e">
        <f t="shared" si="32"/>
        <v>#N/A</v>
      </c>
    </row>
    <row r="684" spans="1:3" x14ac:dyDescent="0.25">
      <c r="A684" s="39" t="e">
        <f t="shared" si="30"/>
        <v>#N/A</v>
      </c>
      <c r="B684" s="39" t="e">
        <f t="shared" si="31"/>
        <v>#N/A</v>
      </c>
      <c r="C684" s="39" t="e">
        <f t="shared" si="32"/>
        <v>#N/A</v>
      </c>
    </row>
    <row r="685" spans="1:3" x14ac:dyDescent="0.25">
      <c r="A685" s="39" t="e">
        <f t="shared" si="30"/>
        <v>#N/A</v>
      </c>
      <c r="B685" s="39" t="e">
        <f t="shared" si="31"/>
        <v>#N/A</v>
      </c>
      <c r="C685" s="39" t="e">
        <f t="shared" si="32"/>
        <v>#N/A</v>
      </c>
    </row>
    <row r="686" spans="1:3" x14ac:dyDescent="0.25">
      <c r="A686" s="39" t="e">
        <f t="shared" si="30"/>
        <v>#N/A</v>
      </c>
      <c r="B686" s="39" t="e">
        <f t="shared" si="31"/>
        <v>#N/A</v>
      </c>
      <c r="C686" s="39" t="e">
        <f t="shared" si="32"/>
        <v>#N/A</v>
      </c>
    </row>
    <row r="687" spans="1:3" x14ac:dyDescent="0.25">
      <c r="A687" s="39" t="e">
        <f t="shared" si="30"/>
        <v>#N/A</v>
      </c>
      <c r="B687" s="39" t="e">
        <f t="shared" si="31"/>
        <v>#N/A</v>
      </c>
      <c r="C687" s="39" t="e">
        <f t="shared" si="32"/>
        <v>#N/A</v>
      </c>
    </row>
    <row r="688" spans="1:3" x14ac:dyDescent="0.25">
      <c r="A688" s="39" t="e">
        <f t="shared" si="30"/>
        <v>#N/A</v>
      </c>
      <c r="B688" s="39" t="e">
        <f t="shared" si="31"/>
        <v>#N/A</v>
      </c>
      <c r="C688" s="39" t="e">
        <f t="shared" si="32"/>
        <v>#N/A</v>
      </c>
    </row>
    <row r="689" spans="1:3" x14ac:dyDescent="0.25">
      <c r="A689" s="39" t="e">
        <f t="shared" si="30"/>
        <v>#N/A</v>
      </c>
      <c r="B689" s="39" t="e">
        <f t="shared" si="31"/>
        <v>#N/A</v>
      </c>
      <c r="C689" s="39" t="e">
        <f t="shared" si="32"/>
        <v>#N/A</v>
      </c>
    </row>
    <row r="690" spans="1:3" x14ac:dyDescent="0.25">
      <c r="A690" s="39" t="e">
        <f t="shared" si="30"/>
        <v>#N/A</v>
      </c>
      <c r="B690" s="39" t="e">
        <f t="shared" si="31"/>
        <v>#N/A</v>
      </c>
      <c r="C690" s="39" t="e">
        <f t="shared" si="32"/>
        <v>#N/A</v>
      </c>
    </row>
    <row r="691" spans="1:3" x14ac:dyDescent="0.25">
      <c r="A691" s="39" t="e">
        <f t="shared" si="30"/>
        <v>#N/A</v>
      </c>
      <c r="B691" s="39" t="e">
        <f t="shared" si="31"/>
        <v>#N/A</v>
      </c>
      <c r="C691" s="39" t="e">
        <f t="shared" si="32"/>
        <v>#N/A</v>
      </c>
    </row>
    <row r="692" spans="1:3" x14ac:dyDescent="0.25">
      <c r="A692" s="39" t="e">
        <f t="shared" si="30"/>
        <v>#N/A</v>
      </c>
      <c r="B692" s="39" t="e">
        <f t="shared" si="31"/>
        <v>#N/A</v>
      </c>
      <c r="C692" s="39" t="e">
        <f t="shared" si="32"/>
        <v>#N/A</v>
      </c>
    </row>
    <row r="693" spans="1:3" x14ac:dyDescent="0.25">
      <c r="A693" s="39" t="e">
        <f t="shared" si="30"/>
        <v>#N/A</v>
      </c>
      <c r="B693" s="39" t="e">
        <f t="shared" si="31"/>
        <v>#N/A</v>
      </c>
      <c r="C693" s="39" t="e">
        <f t="shared" si="32"/>
        <v>#N/A</v>
      </c>
    </row>
    <row r="694" spans="1:3" x14ac:dyDescent="0.25">
      <c r="A694" s="39" t="e">
        <f t="shared" si="30"/>
        <v>#N/A</v>
      </c>
      <c r="B694" s="39" t="e">
        <f t="shared" si="31"/>
        <v>#N/A</v>
      </c>
      <c r="C694" s="39" t="e">
        <f t="shared" si="32"/>
        <v>#N/A</v>
      </c>
    </row>
    <row r="695" spans="1:3" x14ac:dyDescent="0.25">
      <c r="A695" s="39" t="e">
        <f t="shared" si="30"/>
        <v>#N/A</v>
      </c>
      <c r="B695" s="39" t="e">
        <f t="shared" si="31"/>
        <v>#N/A</v>
      </c>
      <c r="C695" s="39" t="e">
        <f t="shared" si="32"/>
        <v>#N/A</v>
      </c>
    </row>
    <row r="696" spans="1:3" x14ac:dyDescent="0.25">
      <c r="A696" s="39" t="e">
        <f t="shared" si="30"/>
        <v>#N/A</v>
      </c>
      <c r="B696" s="39" t="e">
        <f t="shared" si="31"/>
        <v>#N/A</v>
      </c>
      <c r="C696" s="39" t="e">
        <f t="shared" si="32"/>
        <v>#N/A</v>
      </c>
    </row>
    <row r="697" spans="1:3" x14ac:dyDescent="0.25">
      <c r="A697" s="39" t="e">
        <f t="shared" si="30"/>
        <v>#N/A</v>
      </c>
      <c r="B697" s="39" t="e">
        <f t="shared" si="31"/>
        <v>#N/A</v>
      </c>
      <c r="C697" s="39" t="e">
        <f t="shared" si="32"/>
        <v>#N/A</v>
      </c>
    </row>
    <row r="698" spans="1:3" x14ac:dyDescent="0.25">
      <c r="A698" s="39" t="e">
        <f t="shared" si="30"/>
        <v>#N/A</v>
      </c>
      <c r="B698" s="39" t="e">
        <f t="shared" si="31"/>
        <v>#N/A</v>
      </c>
      <c r="C698" s="39" t="e">
        <f t="shared" si="32"/>
        <v>#N/A</v>
      </c>
    </row>
    <row r="699" spans="1:3" x14ac:dyDescent="0.25">
      <c r="A699" s="39" t="e">
        <f t="shared" si="30"/>
        <v>#N/A</v>
      </c>
      <c r="B699" s="39" t="e">
        <f t="shared" si="31"/>
        <v>#N/A</v>
      </c>
      <c r="C699" s="39" t="e">
        <f t="shared" si="32"/>
        <v>#N/A</v>
      </c>
    </row>
    <row r="700" spans="1:3" x14ac:dyDescent="0.25">
      <c r="A700" s="39" t="e">
        <f t="shared" si="30"/>
        <v>#N/A</v>
      </c>
      <c r="B700" s="39" t="e">
        <f t="shared" si="31"/>
        <v>#N/A</v>
      </c>
      <c r="C700" s="39" t="e">
        <f t="shared" si="32"/>
        <v>#N/A</v>
      </c>
    </row>
    <row r="701" spans="1:3" x14ac:dyDescent="0.25">
      <c r="A701" s="39" t="e">
        <f t="shared" si="30"/>
        <v>#N/A</v>
      </c>
      <c r="B701" s="39" t="e">
        <f t="shared" si="31"/>
        <v>#N/A</v>
      </c>
      <c r="C701" s="39" t="e">
        <f t="shared" si="32"/>
        <v>#N/A</v>
      </c>
    </row>
    <row r="702" spans="1:3" x14ac:dyDescent="0.25">
      <c r="A702" s="39" t="e">
        <f t="shared" si="30"/>
        <v>#N/A</v>
      </c>
      <c r="B702" s="39" t="e">
        <f t="shared" si="31"/>
        <v>#N/A</v>
      </c>
      <c r="C702" s="39" t="e">
        <f t="shared" si="32"/>
        <v>#N/A</v>
      </c>
    </row>
    <row r="703" spans="1:3" x14ac:dyDescent="0.25">
      <c r="A703" s="39" t="e">
        <f t="shared" si="30"/>
        <v>#N/A</v>
      </c>
      <c r="B703" s="39" t="e">
        <f t="shared" si="31"/>
        <v>#N/A</v>
      </c>
      <c r="C703" s="39" t="e">
        <f t="shared" si="32"/>
        <v>#N/A</v>
      </c>
    </row>
    <row r="704" spans="1:3" x14ac:dyDescent="0.25">
      <c r="A704" s="39" t="e">
        <f t="shared" si="30"/>
        <v>#N/A</v>
      </c>
      <c r="B704" s="39" t="e">
        <f t="shared" si="31"/>
        <v>#N/A</v>
      </c>
      <c r="C704" s="39" t="e">
        <f t="shared" si="32"/>
        <v>#N/A</v>
      </c>
    </row>
    <row r="705" spans="1:3" x14ac:dyDescent="0.25">
      <c r="A705" s="39" t="e">
        <f t="shared" si="30"/>
        <v>#N/A</v>
      </c>
      <c r="B705" s="39" t="e">
        <f t="shared" si="31"/>
        <v>#N/A</v>
      </c>
      <c r="C705" s="39" t="e">
        <f t="shared" si="32"/>
        <v>#N/A</v>
      </c>
    </row>
    <row r="706" spans="1:3" x14ac:dyDescent="0.25">
      <c r="A706" s="39" t="e">
        <f t="shared" si="30"/>
        <v>#N/A</v>
      </c>
      <c r="B706" s="39" t="e">
        <f t="shared" si="31"/>
        <v>#N/A</v>
      </c>
      <c r="C706" s="39" t="e">
        <f t="shared" si="32"/>
        <v>#N/A</v>
      </c>
    </row>
    <row r="707" spans="1:3" x14ac:dyDescent="0.25">
      <c r="A707" s="39" t="e">
        <f t="shared" si="30"/>
        <v>#N/A</v>
      </c>
      <c r="B707" s="39" t="e">
        <f t="shared" si="31"/>
        <v>#N/A</v>
      </c>
      <c r="C707" s="39" t="e">
        <f t="shared" si="32"/>
        <v>#N/A</v>
      </c>
    </row>
    <row r="708" spans="1:3" x14ac:dyDescent="0.25">
      <c r="A708" s="39" t="e">
        <f t="shared" si="30"/>
        <v>#N/A</v>
      </c>
      <c r="B708" s="39" t="e">
        <f t="shared" si="31"/>
        <v>#N/A</v>
      </c>
      <c r="C708" s="39" t="e">
        <f t="shared" si="32"/>
        <v>#N/A</v>
      </c>
    </row>
    <row r="709" spans="1:3" x14ac:dyDescent="0.25">
      <c r="A709" s="39" t="e">
        <f t="shared" ref="A709:A772" si="33">IF(A708&gt;=(2^I$6)-1,NA(),IF(A708&gt;=2^I$6,NA(),A708+1))</f>
        <v>#N/A</v>
      </c>
      <c r="B709" s="39" t="e">
        <f t="shared" ref="B709:B772" si="34">IF(A709&gt;=2^I$6,ISERROR(A706),ROUNDDOWN(POWER(A709/(2^ABS($I$6)),$I$3)*(2^ABS($I$6))+0.5,0))</f>
        <v>#N/A</v>
      </c>
      <c r="C709" s="39" t="e">
        <f t="shared" ref="C709:C772" si="35">IF(C708&gt;=(2^I$6)-1,NA(),IF(C708&gt;=2^I$6,NA(),C708+1))</f>
        <v>#N/A</v>
      </c>
    </row>
    <row r="710" spans="1:3" x14ac:dyDescent="0.25">
      <c r="A710" s="39" t="e">
        <f t="shared" si="33"/>
        <v>#N/A</v>
      </c>
      <c r="B710" s="39" t="e">
        <f t="shared" si="34"/>
        <v>#N/A</v>
      </c>
      <c r="C710" s="39" t="e">
        <f t="shared" si="35"/>
        <v>#N/A</v>
      </c>
    </row>
    <row r="711" spans="1:3" x14ac:dyDescent="0.25">
      <c r="A711" s="39" t="e">
        <f t="shared" si="33"/>
        <v>#N/A</v>
      </c>
      <c r="B711" s="39" t="e">
        <f t="shared" si="34"/>
        <v>#N/A</v>
      </c>
      <c r="C711" s="39" t="e">
        <f t="shared" si="35"/>
        <v>#N/A</v>
      </c>
    </row>
    <row r="712" spans="1:3" x14ac:dyDescent="0.25">
      <c r="A712" s="39" t="e">
        <f t="shared" si="33"/>
        <v>#N/A</v>
      </c>
      <c r="B712" s="39" t="e">
        <f t="shared" si="34"/>
        <v>#N/A</v>
      </c>
      <c r="C712" s="39" t="e">
        <f t="shared" si="35"/>
        <v>#N/A</v>
      </c>
    </row>
    <row r="713" spans="1:3" x14ac:dyDescent="0.25">
      <c r="A713" s="39" t="e">
        <f t="shared" si="33"/>
        <v>#N/A</v>
      </c>
      <c r="B713" s="39" t="e">
        <f t="shared" si="34"/>
        <v>#N/A</v>
      </c>
      <c r="C713" s="39" t="e">
        <f t="shared" si="35"/>
        <v>#N/A</v>
      </c>
    </row>
    <row r="714" spans="1:3" x14ac:dyDescent="0.25">
      <c r="A714" s="39" t="e">
        <f t="shared" si="33"/>
        <v>#N/A</v>
      </c>
      <c r="B714" s="39" t="e">
        <f t="shared" si="34"/>
        <v>#N/A</v>
      </c>
      <c r="C714" s="39" t="e">
        <f t="shared" si="35"/>
        <v>#N/A</v>
      </c>
    </row>
    <row r="715" spans="1:3" x14ac:dyDescent="0.25">
      <c r="A715" s="39" t="e">
        <f t="shared" si="33"/>
        <v>#N/A</v>
      </c>
      <c r="B715" s="39" t="e">
        <f t="shared" si="34"/>
        <v>#N/A</v>
      </c>
      <c r="C715" s="39" t="e">
        <f t="shared" si="35"/>
        <v>#N/A</v>
      </c>
    </row>
    <row r="716" spans="1:3" x14ac:dyDescent="0.25">
      <c r="A716" s="39" t="e">
        <f t="shared" si="33"/>
        <v>#N/A</v>
      </c>
      <c r="B716" s="39" t="e">
        <f t="shared" si="34"/>
        <v>#N/A</v>
      </c>
      <c r="C716" s="39" t="e">
        <f t="shared" si="35"/>
        <v>#N/A</v>
      </c>
    </row>
    <row r="717" spans="1:3" x14ac:dyDescent="0.25">
      <c r="A717" s="39" t="e">
        <f t="shared" si="33"/>
        <v>#N/A</v>
      </c>
      <c r="B717" s="39" t="e">
        <f t="shared" si="34"/>
        <v>#N/A</v>
      </c>
      <c r="C717" s="39" t="e">
        <f t="shared" si="35"/>
        <v>#N/A</v>
      </c>
    </row>
    <row r="718" spans="1:3" x14ac:dyDescent="0.25">
      <c r="A718" s="39" t="e">
        <f t="shared" si="33"/>
        <v>#N/A</v>
      </c>
      <c r="B718" s="39" t="e">
        <f t="shared" si="34"/>
        <v>#N/A</v>
      </c>
      <c r="C718" s="39" t="e">
        <f t="shared" si="35"/>
        <v>#N/A</v>
      </c>
    </row>
    <row r="719" spans="1:3" x14ac:dyDescent="0.25">
      <c r="A719" s="39" t="e">
        <f t="shared" si="33"/>
        <v>#N/A</v>
      </c>
      <c r="B719" s="39" t="e">
        <f t="shared" si="34"/>
        <v>#N/A</v>
      </c>
      <c r="C719" s="39" t="e">
        <f t="shared" si="35"/>
        <v>#N/A</v>
      </c>
    </row>
    <row r="720" spans="1:3" x14ac:dyDescent="0.25">
      <c r="A720" s="39" t="e">
        <f t="shared" si="33"/>
        <v>#N/A</v>
      </c>
      <c r="B720" s="39" t="e">
        <f t="shared" si="34"/>
        <v>#N/A</v>
      </c>
      <c r="C720" s="39" t="e">
        <f t="shared" si="35"/>
        <v>#N/A</v>
      </c>
    </row>
    <row r="721" spans="1:3" x14ac:dyDescent="0.25">
      <c r="A721" s="39" t="e">
        <f t="shared" si="33"/>
        <v>#N/A</v>
      </c>
      <c r="B721" s="39" t="e">
        <f t="shared" si="34"/>
        <v>#N/A</v>
      </c>
      <c r="C721" s="39" t="e">
        <f t="shared" si="35"/>
        <v>#N/A</v>
      </c>
    </row>
    <row r="722" spans="1:3" x14ac:dyDescent="0.25">
      <c r="A722" s="39" t="e">
        <f t="shared" si="33"/>
        <v>#N/A</v>
      </c>
      <c r="B722" s="39" t="e">
        <f t="shared" si="34"/>
        <v>#N/A</v>
      </c>
      <c r="C722" s="39" t="e">
        <f t="shared" si="35"/>
        <v>#N/A</v>
      </c>
    </row>
    <row r="723" spans="1:3" x14ac:dyDescent="0.25">
      <c r="A723" s="39" t="e">
        <f t="shared" si="33"/>
        <v>#N/A</v>
      </c>
      <c r="B723" s="39" t="e">
        <f t="shared" si="34"/>
        <v>#N/A</v>
      </c>
      <c r="C723" s="39" t="e">
        <f t="shared" si="35"/>
        <v>#N/A</v>
      </c>
    </row>
    <row r="724" spans="1:3" x14ac:dyDescent="0.25">
      <c r="A724" s="39" t="e">
        <f t="shared" si="33"/>
        <v>#N/A</v>
      </c>
      <c r="B724" s="39" t="e">
        <f t="shared" si="34"/>
        <v>#N/A</v>
      </c>
      <c r="C724" s="39" t="e">
        <f t="shared" si="35"/>
        <v>#N/A</v>
      </c>
    </row>
    <row r="725" spans="1:3" x14ac:dyDescent="0.25">
      <c r="A725" s="39" t="e">
        <f t="shared" si="33"/>
        <v>#N/A</v>
      </c>
      <c r="B725" s="39" t="e">
        <f t="shared" si="34"/>
        <v>#N/A</v>
      </c>
      <c r="C725" s="39" t="e">
        <f t="shared" si="35"/>
        <v>#N/A</v>
      </c>
    </row>
    <row r="726" spans="1:3" x14ac:dyDescent="0.25">
      <c r="A726" s="39" t="e">
        <f t="shared" si="33"/>
        <v>#N/A</v>
      </c>
      <c r="B726" s="39" t="e">
        <f t="shared" si="34"/>
        <v>#N/A</v>
      </c>
      <c r="C726" s="39" t="e">
        <f t="shared" si="35"/>
        <v>#N/A</v>
      </c>
    </row>
    <row r="727" spans="1:3" x14ac:dyDescent="0.25">
      <c r="A727" s="39" t="e">
        <f t="shared" si="33"/>
        <v>#N/A</v>
      </c>
      <c r="B727" s="39" t="e">
        <f t="shared" si="34"/>
        <v>#N/A</v>
      </c>
      <c r="C727" s="39" t="e">
        <f t="shared" si="35"/>
        <v>#N/A</v>
      </c>
    </row>
    <row r="728" spans="1:3" x14ac:dyDescent="0.25">
      <c r="A728" s="39" t="e">
        <f t="shared" si="33"/>
        <v>#N/A</v>
      </c>
      <c r="B728" s="39" t="e">
        <f t="shared" si="34"/>
        <v>#N/A</v>
      </c>
      <c r="C728" s="39" t="e">
        <f t="shared" si="35"/>
        <v>#N/A</v>
      </c>
    </row>
    <row r="729" spans="1:3" x14ac:dyDescent="0.25">
      <c r="A729" s="39" t="e">
        <f t="shared" si="33"/>
        <v>#N/A</v>
      </c>
      <c r="B729" s="39" t="e">
        <f t="shared" si="34"/>
        <v>#N/A</v>
      </c>
      <c r="C729" s="39" t="e">
        <f t="shared" si="35"/>
        <v>#N/A</v>
      </c>
    </row>
    <row r="730" spans="1:3" x14ac:dyDescent="0.25">
      <c r="A730" s="39" t="e">
        <f t="shared" si="33"/>
        <v>#N/A</v>
      </c>
      <c r="B730" s="39" t="e">
        <f t="shared" si="34"/>
        <v>#N/A</v>
      </c>
      <c r="C730" s="39" t="e">
        <f t="shared" si="35"/>
        <v>#N/A</v>
      </c>
    </row>
    <row r="731" spans="1:3" x14ac:dyDescent="0.25">
      <c r="A731" s="39" t="e">
        <f t="shared" si="33"/>
        <v>#N/A</v>
      </c>
      <c r="B731" s="39" t="e">
        <f t="shared" si="34"/>
        <v>#N/A</v>
      </c>
      <c r="C731" s="39" t="e">
        <f t="shared" si="35"/>
        <v>#N/A</v>
      </c>
    </row>
    <row r="732" spans="1:3" x14ac:dyDescent="0.25">
      <c r="A732" s="39" t="e">
        <f t="shared" si="33"/>
        <v>#N/A</v>
      </c>
      <c r="B732" s="39" t="e">
        <f t="shared" si="34"/>
        <v>#N/A</v>
      </c>
      <c r="C732" s="39" t="e">
        <f t="shared" si="35"/>
        <v>#N/A</v>
      </c>
    </row>
    <row r="733" spans="1:3" x14ac:dyDescent="0.25">
      <c r="A733" s="39" t="e">
        <f t="shared" si="33"/>
        <v>#N/A</v>
      </c>
      <c r="B733" s="39" t="e">
        <f t="shared" si="34"/>
        <v>#N/A</v>
      </c>
      <c r="C733" s="39" t="e">
        <f t="shared" si="35"/>
        <v>#N/A</v>
      </c>
    </row>
    <row r="734" spans="1:3" x14ac:dyDescent="0.25">
      <c r="A734" s="39" t="e">
        <f t="shared" si="33"/>
        <v>#N/A</v>
      </c>
      <c r="B734" s="39" t="e">
        <f t="shared" si="34"/>
        <v>#N/A</v>
      </c>
      <c r="C734" s="39" t="e">
        <f t="shared" si="35"/>
        <v>#N/A</v>
      </c>
    </row>
    <row r="735" spans="1:3" x14ac:dyDescent="0.25">
      <c r="A735" s="39" t="e">
        <f t="shared" si="33"/>
        <v>#N/A</v>
      </c>
      <c r="B735" s="39" t="e">
        <f t="shared" si="34"/>
        <v>#N/A</v>
      </c>
      <c r="C735" s="39" t="e">
        <f t="shared" si="35"/>
        <v>#N/A</v>
      </c>
    </row>
    <row r="736" spans="1:3" x14ac:dyDescent="0.25">
      <c r="A736" s="39" t="e">
        <f t="shared" si="33"/>
        <v>#N/A</v>
      </c>
      <c r="B736" s="39" t="e">
        <f t="shared" si="34"/>
        <v>#N/A</v>
      </c>
      <c r="C736" s="39" t="e">
        <f t="shared" si="35"/>
        <v>#N/A</v>
      </c>
    </row>
    <row r="737" spans="1:3" x14ac:dyDescent="0.25">
      <c r="A737" s="39" t="e">
        <f t="shared" si="33"/>
        <v>#N/A</v>
      </c>
      <c r="B737" s="39" t="e">
        <f t="shared" si="34"/>
        <v>#N/A</v>
      </c>
      <c r="C737" s="39" t="e">
        <f t="shared" si="35"/>
        <v>#N/A</v>
      </c>
    </row>
    <row r="738" spans="1:3" x14ac:dyDescent="0.25">
      <c r="A738" s="39" t="e">
        <f t="shared" si="33"/>
        <v>#N/A</v>
      </c>
      <c r="B738" s="39" t="e">
        <f t="shared" si="34"/>
        <v>#N/A</v>
      </c>
      <c r="C738" s="39" t="e">
        <f t="shared" si="35"/>
        <v>#N/A</v>
      </c>
    </row>
    <row r="739" spans="1:3" x14ac:dyDescent="0.25">
      <c r="A739" s="39" t="e">
        <f t="shared" si="33"/>
        <v>#N/A</v>
      </c>
      <c r="B739" s="39" t="e">
        <f t="shared" si="34"/>
        <v>#N/A</v>
      </c>
      <c r="C739" s="39" t="e">
        <f t="shared" si="35"/>
        <v>#N/A</v>
      </c>
    </row>
    <row r="740" spans="1:3" x14ac:dyDescent="0.25">
      <c r="A740" s="39" t="e">
        <f t="shared" si="33"/>
        <v>#N/A</v>
      </c>
      <c r="B740" s="39" t="e">
        <f t="shared" si="34"/>
        <v>#N/A</v>
      </c>
      <c r="C740" s="39" t="e">
        <f t="shared" si="35"/>
        <v>#N/A</v>
      </c>
    </row>
    <row r="741" spans="1:3" x14ac:dyDescent="0.25">
      <c r="A741" s="39" t="e">
        <f t="shared" si="33"/>
        <v>#N/A</v>
      </c>
      <c r="B741" s="39" t="e">
        <f t="shared" si="34"/>
        <v>#N/A</v>
      </c>
      <c r="C741" s="39" t="e">
        <f t="shared" si="35"/>
        <v>#N/A</v>
      </c>
    </row>
    <row r="742" spans="1:3" x14ac:dyDescent="0.25">
      <c r="A742" s="39" t="e">
        <f t="shared" si="33"/>
        <v>#N/A</v>
      </c>
      <c r="B742" s="39" t="e">
        <f t="shared" si="34"/>
        <v>#N/A</v>
      </c>
      <c r="C742" s="39" t="e">
        <f t="shared" si="35"/>
        <v>#N/A</v>
      </c>
    </row>
    <row r="743" spans="1:3" x14ac:dyDescent="0.25">
      <c r="A743" s="39" t="e">
        <f t="shared" si="33"/>
        <v>#N/A</v>
      </c>
      <c r="B743" s="39" t="e">
        <f t="shared" si="34"/>
        <v>#N/A</v>
      </c>
      <c r="C743" s="39" t="e">
        <f t="shared" si="35"/>
        <v>#N/A</v>
      </c>
    </row>
    <row r="744" spans="1:3" x14ac:dyDescent="0.25">
      <c r="A744" s="39" t="e">
        <f t="shared" si="33"/>
        <v>#N/A</v>
      </c>
      <c r="B744" s="39" t="e">
        <f t="shared" si="34"/>
        <v>#N/A</v>
      </c>
      <c r="C744" s="39" t="e">
        <f t="shared" si="35"/>
        <v>#N/A</v>
      </c>
    </row>
    <row r="745" spans="1:3" x14ac:dyDescent="0.25">
      <c r="A745" s="39" t="e">
        <f t="shared" si="33"/>
        <v>#N/A</v>
      </c>
      <c r="B745" s="39" t="e">
        <f t="shared" si="34"/>
        <v>#N/A</v>
      </c>
      <c r="C745" s="39" t="e">
        <f t="shared" si="35"/>
        <v>#N/A</v>
      </c>
    </row>
    <row r="746" spans="1:3" x14ac:dyDescent="0.25">
      <c r="A746" s="39" t="e">
        <f t="shared" si="33"/>
        <v>#N/A</v>
      </c>
      <c r="B746" s="39" t="e">
        <f t="shared" si="34"/>
        <v>#N/A</v>
      </c>
      <c r="C746" s="39" t="e">
        <f t="shared" si="35"/>
        <v>#N/A</v>
      </c>
    </row>
    <row r="747" spans="1:3" x14ac:dyDescent="0.25">
      <c r="A747" s="39" t="e">
        <f t="shared" si="33"/>
        <v>#N/A</v>
      </c>
      <c r="B747" s="39" t="e">
        <f t="shared" si="34"/>
        <v>#N/A</v>
      </c>
      <c r="C747" s="39" t="e">
        <f t="shared" si="35"/>
        <v>#N/A</v>
      </c>
    </row>
    <row r="748" spans="1:3" x14ac:dyDescent="0.25">
      <c r="A748" s="39" t="e">
        <f t="shared" si="33"/>
        <v>#N/A</v>
      </c>
      <c r="B748" s="39" t="e">
        <f t="shared" si="34"/>
        <v>#N/A</v>
      </c>
      <c r="C748" s="39" t="e">
        <f t="shared" si="35"/>
        <v>#N/A</v>
      </c>
    </row>
    <row r="749" spans="1:3" x14ac:dyDescent="0.25">
      <c r="A749" s="39" t="e">
        <f t="shared" si="33"/>
        <v>#N/A</v>
      </c>
      <c r="B749" s="39" t="e">
        <f t="shared" si="34"/>
        <v>#N/A</v>
      </c>
      <c r="C749" s="39" t="e">
        <f t="shared" si="35"/>
        <v>#N/A</v>
      </c>
    </row>
    <row r="750" spans="1:3" x14ac:dyDescent="0.25">
      <c r="A750" s="39" t="e">
        <f t="shared" si="33"/>
        <v>#N/A</v>
      </c>
      <c r="B750" s="39" t="e">
        <f t="shared" si="34"/>
        <v>#N/A</v>
      </c>
      <c r="C750" s="39" t="e">
        <f t="shared" si="35"/>
        <v>#N/A</v>
      </c>
    </row>
    <row r="751" spans="1:3" x14ac:dyDescent="0.25">
      <c r="A751" s="39" t="e">
        <f t="shared" si="33"/>
        <v>#N/A</v>
      </c>
      <c r="B751" s="39" t="e">
        <f t="shared" si="34"/>
        <v>#N/A</v>
      </c>
      <c r="C751" s="39" t="e">
        <f t="shared" si="35"/>
        <v>#N/A</v>
      </c>
    </row>
    <row r="752" spans="1:3" x14ac:dyDescent="0.25">
      <c r="A752" s="39" t="e">
        <f t="shared" si="33"/>
        <v>#N/A</v>
      </c>
      <c r="B752" s="39" t="e">
        <f t="shared" si="34"/>
        <v>#N/A</v>
      </c>
      <c r="C752" s="39" t="e">
        <f t="shared" si="35"/>
        <v>#N/A</v>
      </c>
    </row>
    <row r="753" spans="1:3" x14ac:dyDescent="0.25">
      <c r="A753" s="39" t="e">
        <f t="shared" si="33"/>
        <v>#N/A</v>
      </c>
      <c r="B753" s="39" t="e">
        <f t="shared" si="34"/>
        <v>#N/A</v>
      </c>
      <c r="C753" s="39" t="e">
        <f t="shared" si="35"/>
        <v>#N/A</v>
      </c>
    </row>
    <row r="754" spans="1:3" x14ac:dyDescent="0.25">
      <c r="A754" s="39" t="e">
        <f t="shared" si="33"/>
        <v>#N/A</v>
      </c>
      <c r="B754" s="39" t="e">
        <f t="shared" si="34"/>
        <v>#N/A</v>
      </c>
      <c r="C754" s="39" t="e">
        <f t="shared" si="35"/>
        <v>#N/A</v>
      </c>
    </row>
    <row r="755" spans="1:3" x14ac:dyDescent="0.25">
      <c r="A755" s="39" t="e">
        <f t="shared" si="33"/>
        <v>#N/A</v>
      </c>
      <c r="B755" s="39" t="e">
        <f t="shared" si="34"/>
        <v>#N/A</v>
      </c>
      <c r="C755" s="39" t="e">
        <f t="shared" si="35"/>
        <v>#N/A</v>
      </c>
    </row>
    <row r="756" spans="1:3" x14ac:dyDescent="0.25">
      <c r="A756" s="39" t="e">
        <f t="shared" si="33"/>
        <v>#N/A</v>
      </c>
      <c r="B756" s="39" t="e">
        <f t="shared" si="34"/>
        <v>#N/A</v>
      </c>
      <c r="C756" s="39" t="e">
        <f t="shared" si="35"/>
        <v>#N/A</v>
      </c>
    </row>
    <row r="757" spans="1:3" x14ac:dyDescent="0.25">
      <c r="A757" s="39" t="e">
        <f t="shared" si="33"/>
        <v>#N/A</v>
      </c>
      <c r="B757" s="39" t="e">
        <f t="shared" si="34"/>
        <v>#N/A</v>
      </c>
      <c r="C757" s="39" t="e">
        <f t="shared" si="35"/>
        <v>#N/A</v>
      </c>
    </row>
    <row r="758" spans="1:3" x14ac:dyDescent="0.25">
      <c r="A758" s="39" t="e">
        <f t="shared" si="33"/>
        <v>#N/A</v>
      </c>
      <c r="B758" s="39" t="e">
        <f t="shared" si="34"/>
        <v>#N/A</v>
      </c>
      <c r="C758" s="39" t="e">
        <f t="shared" si="35"/>
        <v>#N/A</v>
      </c>
    </row>
    <row r="759" spans="1:3" x14ac:dyDescent="0.25">
      <c r="A759" s="39" t="e">
        <f t="shared" si="33"/>
        <v>#N/A</v>
      </c>
      <c r="B759" s="39" t="e">
        <f t="shared" si="34"/>
        <v>#N/A</v>
      </c>
      <c r="C759" s="39" t="e">
        <f t="shared" si="35"/>
        <v>#N/A</v>
      </c>
    </row>
    <row r="760" spans="1:3" x14ac:dyDescent="0.25">
      <c r="A760" s="39" t="e">
        <f t="shared" si="33"/>
        <v>#N/A</v>
      </c>
      <c r="B760" s="39" t="e">
        <f t="shared" si="34"/>
        <v>#N/A</v>
      </c>
      <c r="C760" s="39" t="e">
        <f t="shared" si="35"/>
        <v>#N/A</v>
      </c>
    </row>
    <row r="761" spans="1:3" x14ac:dyDescent="0.25">
      <c r="A761" s="39" t="e">
        <f t="shared" si="33"/>
        <v>#N/A</v>
      </c>
      <c r="B761" s="39" t="e">
        <f t="shared" si="34"/>
        <v>#N/A</v>
      </c>
      <c r="C761" s="39" t="e">
        <f t="shared" si="35"/>
        <v>#N/A</v>
      </c>
    </row>
    <row r="762" spans="1:3" x14ac:dyDescent="0.25">
      <c r="A762" s="39" t="e">
        <f t="shared" si="33"/>
        <v>#N/A</v>
      </c>
      <c r="B762" s="39" t="e">
        <f t="shared" si="34"/>
        <v>#N/A</v>
      </c>
      <c r="C762" s="39" t="e">
        <f t="shared" si="35"/>
        <v>#N/A</v>
      </c>
    </row>
    <row r="763" spans="1:3" x14ac:dyDescent="0.25">
      <c r="A763" s="39" t="e">
        <f t="shared" si="33"/>
        <v>#N/A</v>
      </c>
      <c r="B763" s="39" t="e">
        <f t="shared" si="34"/>
        <v>#N/A</v>
      </c>
      <c r="C763" s="39" t="e">
        <f t="shared" si="35"/>
        <v>#N/A</v>
      </c>
    </row>
    <row r="764" spans="1:3" x14ac:dyDescent="0.25">
      <c r="A764" s="39" t="e">
        <f t="shared" si="33"/>
        <v>#N/A</v>
      </c>
      <c r="B764" s="39" t="e">
        <f t="shared" si="34"/>
        <v>#N/A</v>
      </c>
      <c r="C764" s="39" t="e">
        <f t="shared" si="35"/>
        <v>#N/A</v>
      </c>
    </row>
    <row r="765" spans="1:3" x14ac:dyDescent="0.25">
      <c r="A765" s="39" t="e">
        <f t="shared" si="33"/>
        <v>#N/A</v>
      </c>
      <c r="B765" s="39" t="e">
        <f t="shared" si="34"/>
        <v>#N/A</v>
      </c>
      <c r="C765" s="39" t="e">
        <f t="shared" si="35"/>
        <v>#N/A</v>
      </c>
    </row>
    <row r="766" spans="1:3" x14ac:dyDescent="0.25">
      <c r="A766" s="39" t="e">
        <f t="shared" si="33"/>
        <v>#N/A</v>
      </c>
      <c r="B766" s="39" t="e">
        <f t="shared" si="34"/>
        <v>#N/A</v>
      </c>
      <c r="C766" s="39" t="e">
        <f t="shared" si="35"/>
        <v>#N/A</v>
      </c>
    </row>
    <row r="767" spans="1:3" x14ac:dyDescent="0.25">
      <c r="A767" s="39" t="e">
        <f t="shared" si="33"/>
        <v>#N/A</v>
      </c>
      <c r="B767" s="39" t="e">
        <f t="shared" si="34"/>
        <v>#N/A</v>
      </c>
      <c r="C767" s="39" t="e">
        <f t="shared" si="35"/>
        <v>#N/A</v>
      </c>
    </row>
    <row r="768" spans="1:3" x14ac:dyDescent="0.25">
      <c r="A768" s="39" t="e">
        <f t="shared" si="33"/>
        <v>#N/A</v>
      </c>
      <c r="B768" s="39" t="e">
        <f t="shared" si="34"/>
        <v>#N/A</v>
      </c>
      <c r="C768" s="39" t="e">
        <f t="shared" si="35"/>
        <v>#N/A</v>
      </c>
    </row>
    <row r="769" spans="1:3" x14ac:dyDescent="0.25">
      <c r="A769" s="39" t="e">
        <f t="shared" si="33"/>
        <v>#N/A</v>
      </c>
      <c r="B769" s="39" t="e">
        <f t="shared" si="34"/>
        <v>#N/A</v>
      </c>
      <c r="C769" s="39" t="e">
        <f t="shared" si="35"/>
        <v>#N/A</v>
      </c>
    </row>
    <row r="770" spans="1:3" x14ac:dyDescent="0.25">
      <c r="A770" s="39" t="e">
        <f t="shared" si="33"/>
        <v>#N/A</v>
      </c>
      <c r="B770" s="39" t="e">
        <f t="shared" si="34"/>
        <v>#N/A</v>
      </c>
      <c r="C770" s="39" t="e">
        <f t="shared" si="35"/>
        <v>#N/A</v>
      </c>
    </row>
    <row r="771" spans="1:3" x14ac:dyDescent="0.25">
      <c r="A771" s="39" t="e">
        <f t="shared" si="33"/>
        <v>#N/A</v>
      </c>
      <c r="B771" s="39" t="e">
        <f t="shared" si="34"/>
        <v>#N/A</v>
      </c>
      <c r="C771" s="39" t="e">
        <f t="shared" si="35"/>
        <v>#N/A</v>
      </c>
    </row>
    <row r="772" spans="1:3" x14ac:dyDescent="0.25">
      <c r="A772" s="39" t="e">
        <f t="shared" si="33"/>
        <v>#N/A</v>
      </c>
      <c r="B772" s="39" t="e">
        <f t="shared" si="34"/>
        <v>#N/A</v>
      </c>
      <c r="C772" s="39" t="e">
        <f t="shared" si="35"/>
        <v>#N/A</v>
      </c>
    </row>
    <row r="773" spans="1:3" x14ac:dyDescent="0.25">
      <c r="A773" s="39" t="e">
        <f t="shared" ref="A773:A836" si="36">IF(A772&gt;=(2^I$6)-1,NA(),IF(A772&gt;=2^I$6,NA(),A772+1))</f>
        <v>#N/A</v>
      </c>
      <c r="B773" s="39" t="e">
        <f t="shared" ref="B773:B836" si="37">IF(A773&gt;=2^I$6,ISERROR(A770),ROUNDDOWN(POWER(A773/(2^ABS($I$6)),$I$3)*(2^ABS($I$6))+0.5,0))</f>
        <v>#N/A</v>
      </c>
      <c r="C773" s="39" t="e">
        <f t="shared" ref="C773:C836" si="38">IF(C772&gt;=(2^I$6)-1,NA(),IF(C772&gt;=2^I$6,NA(),C772+1))</f>
        <v>#N/A</v>
      </c>
    </row>
    <row r="774" spans="1:3" x14ac:dyDescent="0.25">
      <c r="A774" s="39" t="e">
        <f t="shared" si="36"/>
        <v>#N/A</v>
      </c>
      <c r="B774" s="39" t="e">
        <f t="shared" si="37"/>
        <v>#N/A</v>
      </c>
      <c r="C774" s="39" t="e">
        <f t="shared" si="38"/>
        <v>#N/A</v>
      </c>
    </row>
    <row r="775" spans="1:3" x14ac:dyDescent="0.25">
      <c r="A775" s="39" t="e">
        <f t="shared" si="36"/>
        <v>#N/A</v>
      </c>
      <c r="B775" s="39" t="e">
        <f t="shared" si="37"/>
        <v>#N/A</v>
      </c>
      <c r="C775" s="39" t="e">
        <f t="shared" si="38"/>
        <v>#N/A</v>
      </c>
    </row>
    <row r="776" spans="1:3" x14ac:dyDescent="0.25">
      <c r="A776" s="39" t="e">
        <f t="shared" si="36"/>
        <v>#N/A</v>
      </c>
      <c r="B776" s="39" t="e">
        <f t="shared" si="37"/>
        <v>#N/A</v>
      </c>
      <c r="C776" s="39" t="e">
        <f t="shared" si="38"/>
        <v>#N/A</v>
      </c>
    </row>
    <row r="777" spans="1:3" x14ac:dyDescent="0.25">
      <c r="A777" s="39" t="e">
        <f t="shared" si="36"/>
        <v>#N/A</v>
      </c>
      <c r="B777" s="39" t="e">
        <f t="shared" si="37"/>
        <v>#N/A</v>
      </c>
      <c r="C777" s="39" t="e">
        <f t="shared" si="38"/>
        <v>#N/A</v>
      </c>
    </row>
    <row r="778" spans="1:3" x14ac:dyDescent="0.25">
      <c r="A778" s="39" t="e">
        <f t="shared" si="36"/>
        <v>#N/A</v>
      </c>
      <c r="B778" s="39" t="e">
        <f t="shared" si="37"/>
        <v>#N/A</v>
      </c>
      <c r="C778" s="39" t="e">
        <f t="shared" si="38"/>
        <v>#N/A</v>
      </c>
    </row>
    <row r="779" spans="1:3" x14ac:dyDescent="0.25">
      <c r="A779" s="39" t="e">
        <f t="shared" si="36"/>
        <v>#N/A</v>
      </c>
      <c r="B779" s="39" t="e">
        <f t="shared" si="37"/>
        <v>#N/A</v>
      </c>
      <c r="C779" s="39" t="e">
        <f t="shared" si="38"/>
        <v>#N/A</v>
      </c>
    </row>
    <row r="780" spans="1:3" x14ac:dyDescent="0.25">
      <c r="A780" s="39" t="e">
        <f t="shared" si="36"/>
        <v>#N/A</v>
      </c>
      <c r="B780" s="39" t="e">
        <f t="shared" si="37"/>
        <v>#N/A</v>
      </c>
      <c r="C780" s="39" t="e">
        <f t="shared" si="38"/>
        <v>#N/A</v>
      </c>
    </row>
    <row r="781" spans="1:3" x14ac:dyDescent="0.25">
      <c r="A781" s="39" t="e">
        <f t="shared" si="36"/>
        <v>#N/A</v>
      </c>
      <c r="B781" s="39" t="e">
        <f t="shared" si="37"/>
        <v>#N/A</v>
      </c>
      <c r="C781" s="39" t="e">
        <f t="shared" si="38"/>
        <v>#N/A</v>
      </c>
    </row>
    <row r="782" spans="1:3" x14ac:dyDescent="0.25">
      <c r="A782" s="39" t="e">
        <f t="shared" si="36"/>
        <v>#N/A</v>
      </c>
      <c r="B782" s="39" t="e">
        <f t="shared" si="37"/>
        <v>#N/A</v>
      </c>
      <c r="C782" s="39" t="e">
        <f t="shared" si="38"/>
        <v>#N/A</v>
      </c>
    </row>
    <row r="783" spans="1:3" x14ac:dyDescent="0.25">
      <c r="A783" s="39" t="e">
        <f t="shared" si="36"/>
        <v>#N/A</v>
      </c>
      <c r="B783" s="39" t="e">
        <f t="shared" si="37"/>
        <v>#N/A</v>
      </c>
      <c r="C783" s="39" t="e">
        <f t="shared" si="38"/>
        <v>#N/A</v>
      </c>
    </row>
    <row r="784" spans="1:3" x14ac:dyDescent="0.25">
      <c r="A784" s="39" t="e">
        <f t="shared" si="36"/>
        <v>#N/A</v>
      </c>
      <c r="B784" s="39" t="e">
        <f t="shared" si="37"/>
        <v>#N/A</v>
      </c>
      <c r="C784" s="39" t="e">
        <f t="shared" si="38"/>
        <v>#N/A</v>
      </c>
    </row>
    <row r="785" spans="1:3" x14ac:dyDescent="0.25">
      <c r="A785" s="39" t="e">
        <f t="shared" si="36"/>
        <v>#N/A</v>
      </c>
      <c r="B785" s="39" t="e">
        <f t="shared" si="37"/>
        <v>#N/A</v>
      </c>
      <c r="C785" s="39" t="e">
        <f t="shared" si="38"/>
        <v>#N/A</v>
      </c>
    </row>
    <row r="786" spans="1:3" x14ac:dyDescent="0.25">
      <c r="A786" s="39" t="e">
        <f t="shared" si="36"/>
        <v>#N/A</v>
      </c>
      <c r="B786" s="39" t="e">
        <f t="shared" si="37"/>
        <v>#N/A</v>
      </c>
      <c r="C786" s="39" t="e">
        <f t="shared" si="38"/>
        <v>#N/A</v>
      </c>
    </row>
    <row r="787" spans="1:3" x14ac:dyDescent="0.25">
      <c r="A787" s="39" t="e">
        <f t="shared" si="36"/>
        <v>#N/A</v>
      </c>
      <c r="B787" s="39" t="e">
        <f t="shared" si="37"/>
        <v>#N/A</v>
      </c>
      <c r="C787" s="39" t="e">
        <f t="shared" si="38"/>
        <v>#N/A</v>
      </c>
    </row>
    <row r="788" spans="1:3" x14ac:dyDescent="0.25">
      <c r="A788" s="39" t="e">
        <f t="shared" si="36"/>
        <v>#N/A</v>
      </c>
      <c r="B788" s="39" t="e">
        <f t="shared" si="37"/>
        <v>#N/A</v>
      </c>
      <c r="C788" s="39" t="e">
        <f t="shared" si="38"/>
        <v>#N/A</v>
      </c>
    </row>
    <row r="789" spans="1:3" x14ac:dyDescent="0.25">
      <c r="A789" s="39" t="e">
        <f t="shared" si="36"/>
        <v>#N/A</v>
      </c>
      <c r="B789" s="39" t="e">
        <f t="shared" si="37"/>
        <v>#N/A</v>
      </c>
      <c r="C789" s="39" t="e">
        <f t="shared" si="38"/>
        <v>#N/A</v>
      </c>
    </row>
    <row r="790" spans="1:3" x14ac:dyDescent="0.25">
      <c r="A790" s="39" t="e">
        <f t="shared" si="36"/>
        <v>#N/A</v>
      </c>
      <c r="B790" s="39" t="e">
        <f t="shared" si="37"/>
        <v>#N/A</v>
      </c>
      <c r="C790" s="39" t="e">
        <f t="shared" si="38"/>
        <v>#N/A</v>
      </c>
    </row>
    <row r="791" spans="1:3" x14ac:dyDescent="0.25">
      <c r="A791" s="39" t="e">
        <f t="shared" si="36"/>
        <v>#N/A</v>
      </c>
      <c r="B791" s="39" t="e">
        <f t="shared" si="37"/>
        <v>#N/A</v>
      </c>
      <c r="C791" s="39" t="e">
        <f t="shared" si="38"/>
        <v>#N/A</v>
      </c>
    </row>
    <row r="792" spans="1:3" x14ac:dyDescent="0.25">
      <c r="A792" s="39" t="e">
        <f t="shared" si="36"/>
        <v>#N/A</v>
      </c>
      <c r="B792" s="39" t="e">
        <f t="shared" si="37"/>
        <v>#N/A</v>
      </c>
      <c r="C792" s="39" t="e">
        <f t="shared" si="38"/>
        <v>#N/A</v>
      </c>
    </row>
    <row r="793" spans="1:3" x14ac:dyDescent="0.25">
      <c r="A793" s="39" t="e">
        <f t="shared" si="36"/>
        <v>#N/A</v>
      </c>
      <c r="B793" s="39" t="e">
        <f t="shared" si="37"/>
        <v>#N/A</v>
      </c>
      <c r="C793" s="39" t="e">
        <f t="shared" si="38"/>
        <v>#N/A</v>
      </c>
    </row>
    <row r="794" spans="1:3" x14ac:dyDescent="0.25">
      <c r="A794" s="39" t="e">
        <f t="shared" si="36"/>
        <v>#N/A</v>
      </c>
      <c r="B794" s="39" t="e">
        <f t="shared" si="37"/>
        <v>#N/A</v>
      </c>
      <c r="C794" s="39" t="e">
        <f t="shared" si="38"/>
        <v>#N/A</v>
      </c>
    </row>
    <row r="795" spans="1:3" x14ac:dyDescent="0.25">
      <c r="A795" s="39" t="e">
        <f t="shared" si="36"/>
        <v>#N/A</v>
      </c>
      <c r="B795" s="39" t="e">
        <f t="shared" si="37"/>
        <v>#N/A</v>
      </c>
      <c r="C795" s="39" t="e">
        <f t="shared" si="38"/>
        <v>#N/A</v>
      </c>
    </row>
    <row r="796" spans="1:3" x14ac:dyDescent="0.25">
      <c r="A796" s="39" t="e">
        <f t="shared" si="36"/>
        <v>#N/A</v>
      </c>
      <c r="B796" s="39" t="e">
        <f t="shared" si="37"/>
        <v>#N/A</v>
      </c>
      <c r="C796" s="39" t="e">
        <f t="shared" si="38"/>
        <v>#N/A</v>
      </c>
    </row>
    <row r="797" spans="1:3" x14ac:dyDescent="0.25">
      <c r="A797" s="39" t="e">
        <f t="shared" si="36"/>
        <v>#N/A</v>
      </c>
      <c r="B797" s="39" t="e">
        <f t="shared" si="37"/>
        <v>#N/A</v>
      </c>
      <c r="C797" s="39" t="e">
        <f t="shared" si="38"/>
        <v>#N/A</v>
      </c>
    </row>
    <row r="798" spans="1:3" x14ac:dyDescent="0.25">
      <c r="A798" s="39" t="e">
        <f t="shared" si="36"/>
        <v>#N/A</v>
      </c>
      <c r="B798" s="39" t="e">
        <f t="shared" si="37"/>
        <v>#N/A</v>
      </c>
      <c r="C798" s="39" t="e">
        <f t="shared" si="38"/>
        <v>#N/A</v>
      </c>
    </row>
    <row r="799" spans="1:3" x14ac:dyDescent="0.25">
      <c r="A799" s="39" t="e">
        <f t="shared" si="36"/>
        <v>#N/A</v>
      </c>
      <c r="B799" s="39" t="e">
        <f t="shared" si="37"/>
        <v>#N/A</v>
      </c>
      <c r="C799" s="39" t="e">
        <f t="shared" si="38"/>
        <v>#N/A</v>
      </c>
    </row>
    <row r="800" spans="1:3" x14ac:dyDescent="0.25">
      <c r="A800" s="39" t="e">
        <f t="shared" si="36"/>
        <v>#N/A</v>
      </c>
      <c r="B800" s="39" t="e">
        <f t="shared" si="37"/>
        <v>#N/A</v>
      </c>
      <c r="C800" s="39" t="e">
        <f t="shared" si="38"/>
        <v>#N/A</v>
      </c>
    </row>
    <row r="801" spans="1:3" x14ac:dyDescent="0.25">
      <c r="A801" s="39" t="e">
        <f t="shared" si="36"/>
        <v>#N/A</v>
      </c>
      <c r="B801" s="39" t="e">
        <f t="shared" si="37"/>
        <v>#N/A</v>
      </c>
      <c r="C801" s="39" t="e">
        <f t="shared" si="38"/>
        <v>#N/A</v>
      </c>
    </row>
    <row r="802" spans="1:3" x14ac:dyDescent="0.25">
      <c r="A802" s="39" t="e">
        <f t="shared" si="36"/>
        <v>#N/A</v>
      </c>
      <c r="B802" s="39" t="e">
        <f t="shared" si="37"/>
        <v>#N/A</v>
      </c>
      <c r="C802" s="39" t="e">
        <f t="shared" si="38"/>
        <v>#N/A</v>
      </c>
    </row>
    <row r="803" spans="1:3" x14ac:dyDescent="0.25">
      <c r="A803" s="39" t="e">
        <f t="shared" si="36"/>
        <v>#N/A</v>
      </c>
      <c r="B803" s="39" t="e">
        <f t="shared" si="37"/>
        <v>#N/A</v>
      </c>
      <c r="C803" s="39" t="e">
        <f t="shared" si="38"/>
        <v>#N/A</v>
      </c>
    </row>
    <row r="804" spans="1:3" x14ac:dyDescent="0.25">
      <c r="A804" s="39" t="e">
        <f t="shared" si="36"/>
        <v>#N/A</v>
      </c>
      <c r="B804" s="39" t="e">
        <f t="shared" si="37"/>
        <v>#N/A</v>
      </c>
      <c r="C804" s="39" t="e">
        <f t="shared" si="38"/>
        <v>#N/A</v>
      </c>
    </row>
    <row r="805" spans="1:3" x14ac:dyDescent="0.25">
      <c r="A805" s="39" t="e">
        <f t="shared" si="36"/>
        <v>#N/A</v>
      </c>
      <c r="B805" s="39" t="e">
        <f t="shared" si="37"/>
        <v>#N/A</v>
      </c>
      <c r="C805" s="39" t="e">
        <f t="shared" si="38"/>
        <v>#N/A</v>
      </c>
    </row>
    <row r="806" spans="1:3" x14ac:dyDescent="0.25">
      <c r="A806" s="39" t="e">
        <f t="shared" si="36"/>
        <v>#N/A</v>
      </c>
      <c r="B806" s="39" t="e">
        <f t="shared" si="37"/>
        <v>#N/A</v>
      </c>
      <c r="C806" s="39" t="e">
        <f t="shared" si="38"/>
        <v>#N/A</v>
      </c>
    </row>
    <row r="807" spans="1:3" x14ac:dyDescent="0.25">
      <c r="A807" s="39" t="e">
        <f t="shared" si="36"/>
        <v>#N/A</v>
      </c>
      <c r="B807" s="39" t="e">
        <f t="shared" si="37"/>
        <v>#N/A</v>
      </c>
      <c r="C807" s="39" t="e">
        <f t="shared" si="38"/>
        <v>#N/A</v>
      </c>
    </row>
    <row r="808" spans="1:3" x14ac:dyDescent="0.25">
      <c r="A808" s="39" t="e">
        <f t="shared" si="36"/>
        <v>#N/A</v>
      </c>
      <c r="B808" s="39" t="e">
        <f t="shared" si="37"/>
        <v>#N/A</v>
      </c>
      <c r="C808" s="39" t="e">
        <f t="shared" si="38"/>
        <v>#N/A</v>
      </c>
    </row>
    <row r="809" spans="1:3" x14ac:dyDescent="0.25">
      <c r="A809" s="39" t="e">
        <f t="shared" si="36"/>
        <v>#N/A</v>
      </c>
      <c r="B809" s="39" t="e">
        <f t="shared" si="37"/>
        <v>#N/A</v>
      </c>
      <c r="C809" s="39" t="e">
        <f t="shared" si="38"/>
        <v>#N/A</v>
      </c>
    </row>
    <row r="810" spans="1:3" x14ac:dyDescent="0.25">
      <c r="A810" s="39" t="e">
        <f t="shared" si="36"/>
        <v>#N/A</v>
      </c>
      <c r="B810" s="39" t="e">
        <f t="shared" si="37"/>
        <v>#N/A</v>
      </c>
      <c r="C810" s="39" t="e">
        <f t="shared" si="38"/>
        <v>#N/A</v>
      </c>
    </row>
    <row r="811" spans="1:3" x14ac:dyDescent="0.25">
      <c r="A811" s="39" t="e">
        <f t="shared" si="36"/>
        <v>#N/A</v>
      </c>
      <c r="B811" s="39" t="e">
        <f t="shared" si="37"/>
        <v>#N/A</v>
      </c>
      <c r="C811" s="39" t="e">
        <f t="shared" si="38"/>
        <v>#N/A</v>
      </c>
    </row>
    <row r="812" spans="1:3" x14ac:dyDescent="0.25">
      <c r="A812" s="39" t="e">
        <f t="shared" si="36"/>
        <v>#N/A</v>
      </c>
      <c r="B812" s="39" t="e">
        <f t="shared" si="37"/>
        <v>#N/A</v>
      </c>
      <c r="C812" s="39" t="e">
        <f t="shared" si="38"/>
        <v>#N/A</v>
      </c>
    </row>
    <row r="813" spans="1:3" x14ac:dyDescent="0.25">
      <c r="A813" s="39" t="e">
        <f t="shared" si="36"/>
        <v>#N/A</v>
      </c>
      <c r="B813" s="39" t="e">
        <f t="shared" si="37"/>
        <v>#N/A</v>
      </c>
      <c r="C813" s="39" t="e">
        <f t="shared" si="38"/>
        <v>#N/A</v>
      </c>
    </row>
    <row r="814" spans="1:3" x14ac:dyDescent="0.25">
      <c r="A814" s="39" t="e">
        <f t="shared" si="36"/>
        <v>#N/A</v>
      </c>
      <c r="B814" s="39" t="e">
        <f t="shared" si="37"/>
        <v>#N/A</v>
      </c>
      <c r="C814" s="39" t="e">
        <f t="shared" si="38"/>
        <v>#N/A</v>
      </c>
    </row>
    <row r="815" spans="1:3" x14ac:dyDescent="0.25">
      <c r="A815" s="39" t="e">
        <f t="shared" si="36"/>
        <v>#N/A</v>
      </c>
      <c r="B815" s="39" t="e">
        <f t="shared" si="37"/>
        <v>#N/A</v>
      </c>
      <c r="C815" s="39" t="e">
        <f t="shared" si="38"/>
        <v>#N/A</v>
      </c>
    </row>
    <row r="816" spans="1:3" x14ac:dyDescent="0.25">
      <c r="A816" s="39" t="e">
        <f t="shared" si="36"/>
        <v>#N/A</v>
      </c>
      <c r="B816" s="39" t="e">
        <f t="shared" si="37"/>
        <v>#N/A</v>
      </c>
      <c r="C816" s="39" t="e">
        <f t="shared" si="38"/>
        <v>#N/A</v>
      </c>
    </row>
    <row r="817" spans="1:3" x14ac:dyDescent="0.25">
      <c r="A817" s="39" t="e">
        <f t="shared" si="36"/>
        <v>#N/A</v>
      </c>
      <c r="B817" s="39" t="e">
        <f t="shared" si="37"/>
        <v>#N/A</v>
      </c>
      <c r="C817" s="39" t="e">
        <f t="shared" si="38"/>
        <v>#N/A</v>
      </c>
    </row>
    <row r="818" spans="1:3" x14ac:dyDescent="0.25">
      <c r="A818" s="39" t="e">
        <f t="shared" si="36"/>
        <v>#N/A</v>
      </c>
      <c r="B818" s="39" t="e">
        <f t="shared" si="37"/>
        <v>#N/A</v>
      </c>
      <c r="C818" s="39" t="e">
        <f t="shared" si="38"/>
        <v>#N/A</v>
      </c>
    </row>
    <row r="819" spans="1:3" x14ac:dyDescent="0.25">
      <c r="A819" s="39" t="e">
        <f t="shared" si="36"/>
        <v>#N/A</v>
      </c>
      <c r="B819" s="39" t="e">
        <f t="shared" si="37"/>
        <v>#N/A</v>
      </c>
      <c r="C819" s="39" t="e">
        <f t="shared" si="38"/>
        <v>#N/A</v>
      </c>
    </row>
    <row r="820" spans="1:3" x14ac:dyDescent="0.25">
      <c r="A820" s="39" t="e">
        <f t="shared" si="36"/>
        <v>#N/A</v>
      </c>
      <c r="B820" s="39" t="e">
        <f t="shared" si="37"/>
        <v>#N/A</v>
      </c>
      <c r="C820" s="39" t="e">
        <f t="shared" si="38"/>
        <v>#N/A</v>
      </c>
    </row>
    <row r="821" spans="1:3" x14ac:dyDescent="0.25">
      <c r="A821" s="39" t="e">
        <f t="shared" si="36"/>
        <v>#N/A</v>
      </c>
      <c r="B821" s="39" t="e">
        <f t="shared" si="37"/>
        <v>#N/A</v>
      </c>
      <c r="C821" s="39" t="e">
        <f t="shared" si="38"/>
        <v>#N/A</v>
      </c>
    </row>
    <row r="822" spans="1:3" x14ac:dyDescent="0.25">
      <c r="A822" s="39" t="e">
        <f t="shared" si="36"/>
        <v>#N/A</v>
      </c>
      <c r="B822" s="39" t="e">
        <f t="shared" si="37"/>
        <v>#N/A</v>
      </c>
      <c r="C822" s="39" t="e">
        <f t="shared" si="38"/>
        <v>#N/A</v>
      </c>
    </row>
    <row r="823" spans="1:3" x14ac:dyDescent="0.25">
      <c r="A823" s="39" t="e">
        <f t="shared" si="36"/>
        <v>#N/A</v>
      </c>
      <c r="B823" s="39" t="e">
        <f t="shared" si="37"/>
        <v>#N/A</v>
      </c>
      <c r="C823" s="39" t="e">
        <f t="shared" si="38"/>
        <v>#N/A</v>
      </c>
    </row>
    <row r="824" spans="1:3" x14ac:dyDescent="0.25">
      <c r="A824" s="39" t="e">
        <f t="shared" si="36"/>
        <v>#N/A</v>
      </c>
      <c r="B824" s="39" t="e">
        <f t="shared" si="37"/>
        <v>#N/A</v>
      </c>
      <c r="C824" s="39" t="e">
        <f t="shared" si="38"/>
        <v>#N/A</v>
      </c>
    </row>
    <row r="825" spans="1:3" x14ac:dyDescent="0.25">
      <c r="A825" s="39" t="e">
        <f t="shared" si="36"/>
        <v>#N/A</v>
      </c>
      <c r="B825" s="39" t="e">
        <f t="shared" si="37"/>
        <v>#N/A</v>
      </c>
      <c r="C825" s="39" t="e">
        <f t="shared" si="38"/>
        <v>#N/A</v>
      </c>
    </row>
    <row r="826" spans="1:3" x14ac:dyDescent="0.25">
      <c r="A826" s="39" t="e">
        <f t="shared" si="36"/>
        <v>#N/A</v>
      </c>
      <c r="B826" s="39" t="e">
        <f t="shared" si="37"/>
        <v>#N/A</v>
      </c>
      <c r="C826" s="39" t="e">
        <f t="shared" si="38"/>
        <v>#N/A</v>
      </c>
    </row>
    <row r="827" spans="1:3" x14ac:dyDescent="0.25">
      <c r="A827" s="39" t="e">
        <f t="shared" si="36"/>
        <v>#N/A</v>
      </c>
      <c r="B827" s="39" t="e">
        <f t="shared" si="37"/>
        <v>#N/A</v>
      </c>
      <c r="C827" s="39" t="e">
        <f t="shared" si="38"/>
        <v>#N/A</v>
      </c>
    </row>
    <row r="828" spans="1:3" x14ac:dyDescent="0.25">
      <c r="A828" s="39" t="e">
        <f t="shared" si="36"/>
        <v>#N/A</v>
      </c>
      <c r="B828" s="39" t="e">
        <f t="shared" si="37"/>
        <v>#N/A</v>
      </c>
      <c r="C828" s="39" t="e">
        <f t="shared" si="38"/>
        <v>#N/A</v>
      </c>
    </row>
    <row r="829" spans="1:3" x14ac:dyDescent="0.25">
      <c r="A829" s="39" t="e">
        <f t="shared" si="36"/>
        <v>#N/A</v>
      </c>
      <c r="B829" s="39" t="e">
        <f t="shared" si="37"/>
        <v>#N/A</v>
      </c>
      <c r="C829" s="39" t="e">
        <f t="shared" si="38"/>
        <v>#N/A</v>
      </c>
    </row>
    <row r="830" spans="1:3" x14ac:dyDescent="0.25">
      <c r="A830" s="39" t="e">
        <f t="shared" si="36"/>
        <v>#N/A</v>
      </c>
      <c r="B830" s="39" t="e">
        <f t="shared" si="37"/>
        <v>#N/A</v>
      </c>
      <c r="C830" s="39" t="e">
        <f t="shared" si="38"/>
        <v>#N/A</v>
      </c>
    </row>
    <row r="831" spans="1:3" x14ac:dyDescent="0.25">
      <c r="A831" s="39" t="e">
        <f t="shared" si="36"/>
        <v>#N/A</v>
      </c>
      <c r="B831" s="39" t="e">
        <f t="shared" si="37"/>
        <v>#N/A</v>
      </c>
      <c r="C831" s="39" t="e">
        <f t="shared" si="38"/>
        <v>#N/A</v>
      </c>
    </row>
    <row r="832" spans="1:3" x14ac:dyDescent="0.25">
      <c r="A832" s="39" t="e">
        <f t="shared" si="36"/>
        <v>#N/A</v>
      </c>
      <c r="B832" s="39" t="e">
        <f t="shared" si="37"/>
        <v>#N/A</v>
      </c>
      <c r="C832" s="39" t="e">
        <f t="shared" si="38"/>
        <v>#N/A</v>
      </c>
    </row>
    <row r="833" spans="1:3" x14ac:dyDescent="0.25">
      <c r="A833" s="39" t="e">
        <f t="shared" si="36"/>
        <v>#N/A</v>
      </c>
      <c r="B833" s="39" t="e">
        <f t="shared" si="37"/>
        <v>#N/A</v>
      </c>
      <c r="C833" s="39" t="e">
        <f t="shared" si="38"/>
        <v>#N/A</v>
      </c>
    </row>
    <row r="834" spans="1:3" x14ac:dyDescent="0.25">
      <c r="A834" s="39" t="e">
        <f t="shared" si="36"/>
        <v>#N/A</v>
      </c>
      <c r="B834" s="39" t="e">
        <f t="shared" si="37"/>
        <v>#N/A</v>
      </c>
      <c r="C834" s="39" t="e">
        <f t="shared" si="38"/>
        <v>#N/A</v>
      </c>
    </row>
    <row r="835" spans="1:3" x14ac:dyDescent="0.25">
      <c r="A835" s="39" t="e">
        <f t="shared" si="36"/>
        <v>#N/A</v>
      </c>
      <c r="B835" s="39" t="e">
        <f t="shared" si="37"/>
        <v>#N/A</v>
      </c>
      <c r="C835" s="39" t="e">
        <f t="shared" si="38"/>
        <v>#N/A</v>
      </c>
    </row>
    <row r="836" spans="1:3" x14ac:dyDescent="0.25">
      <c r="A836" s="39" t="e">
        <f t="shared" si="36"/>
        <v>#N/A</v>
      </c>
      <c r="B836" s="39" t="e">
        <f t="shared" si="37"/>
        <v>#N/A</v>
      </c>
      <c r="C836" s="39" t="e">
        <f t="shared" si="38"/>
        <v>#N/A</v>
      </c>
    </row>
    <row r="837" spans="1:3" x14ac:dyDescent="0.25">
      <c r="A837" s="39" t="e">
        <f t="shared" ref="A837:A900" si="39">IF(A836&gt;=(2^I$6)-1,NA(),IF(A836&gt;=2^I$6,NA(),A836+1))</f>
        <v>#N/A</v>
      </c>
      <c r="B837" s="39" t="e">
        <f t="shared" ref="B837:B900" si="40">IF(A837&gt;=2^I$6,ISERROR(A834),ROUNDDOWN(POWER(A837/(2^ABS($I$6)),$I$3)*(2^ABS($I$6))+0.5,0))</f>
        <v>#N/A</v>
      </c>
      <c r="C837" s="39" t="e">
        <f t="shared" ref="C837:C900" si="41">IF(C836&gt;=(2^I$6)-1,NA(),IF(C836&gt;=2^I$6,NA(),C836+1))</f>
        <v>#N/A</v>
      </c>
    </row>
    <row r="838" spans="1:3" x14ac:dyDescent="0.25">
      <c r="A838" s="39" t="e">
        <f t="shared" si="39"/>
        <v>#N/A</v>
      </c>
      <c r="B838" s="39" t="e">
        <f t="shared" si="40"/>
        <v>#N/A</v>
      </c>
      <c r="C838" s="39" t="e">
        <f t="shared" si="41"/>
        <v>#N/A</v>
      </c>
    </row>
    <row r="839" spans="1:3" x14ac:dyDescent="0.25">
      <c r="A839" s="39" t="e">
        <f t="shared" si="39"/>
        <v>#N/A</v>
      </c>
      <c r="B839" s="39" t="e">
        <f t="shared" si="40"/>
        <v>#N/A</v>
      </c>
      <c r="C839" s="39" t="e">
        <f t="shared" si="41"/>
        <v>#N/A</v>
      </c>
    </row>
    <row r="840" spans="1:3" x14ac:dyDescent="0.25">
      <c r="A840" s="39" t="e">
        <f t="shared" si="39"/>
        <v>#N/A</v>
      </c>
      <c r="B840" s="39" t="e">
        <f t="shared" si="40"/>
        <v>#N/A</v>
      </c>
      <c r="C840" s="39" t="e">
        <f t="shared" si="41"/>
        <v>#N/A</v>
      </c>
    </row>
    <row r="841" spans="1:3" x14ac:dyDescent="0.25">
      <c r="A841" s="39" t="e">
        <f t="shared" si="39"/>
        <v>#N/A</v>
      </c>
      <c r="B841" s="39" t="e">
        <f t="shared" si="40"/>
        <v>#N/A</v>
      </c>
      <c r="C841" s="39" t="e">
        <f t="shared" si="41"/>
        <v>#N/A</v>
      </c>
    </row>
    <row r="842" spans="1:3" x14ac:dyDescent="0.25">
      <c r="A842" s="39" t="e">
        <f t="shared" si="39"/>
        <v>#N/A</v>
      </c>
      <c r="B842" s="39" t="e">
        <f t="shared" si="40"/>
        <v>#N/A</v>
      </c>
      <c r="C842" s="39" t="e">
        <f t="shared" si="41"/>
        <v>#N/A</v>
      </c>
    </row>
    <row r="843" spans="1:3" x14ac:dyDescent="0.25">
      <c r="A843" s="39" t="e">
        <f t="shared" si="39"/>
        <v>#N/A</v>
      </c>
      <c r="B843" s="39" t="e">
        <f t="shared" si="40"/>
        <v>#N/A</v>
      </c>
      <c r="C843" s="39" t="e">
        <f t="shared" si="41"/>
        <v>#N/A</v>
      </c>
    </row>
    <row r="844" spans="1:3" x14ac:dyDescent="0.25">
      <c r="A844" s="39" t="e">
        <f t="shared" si="39"/>
        <v>#N/A</v>
      </c>
      <c r="B844" s="39" t="e">
        <f t="shared" si="40"/>
        <v>#N/A</v>
      </c>
      <c r="C844" s="39" t="e">
        <f t="shared" si="41"/>
        <v>#N/A</v>
      </c>
    </row>
    <row r="845" spans="1:3" x14ac:dyDescent="0.25">
      <c r="A845" s="39" t="e">
        <f t="shared" si="39"/>
        <v>#N/A</v>
      </c>
      <c r="B845" s="39" t="e">
        <f t="shared" si="40"/>
        <v>#N/A</v>
      </c>
      <c r="C845" s="39" t="e">
        <f t="shared" si="41"/>
        <v>#N/A</v>
      </c>
    </row>
    <row r="846" spans="1:3" x14ac:dyDescent="0.25">
      <c r="A846" s="39" t="e">
        <f t="shared" si="39"/>
        <v>#N/A</v>
      </c>
      <c r="B846" s="39" t="e">
        <f t="shared" si="40"/>
        <v>#N/A</v>
      </c>
      <c r="C846" s="39" t="e">
        <f t="shared" si="41"/>
        <v>#N/A</v>
      </c>
    </row>
    <row r="847" spans="1:3" x14ac:dyDescent="0.25">
      <c r="A847" s="39" t="e">
        <f t="shared" si="39"/>
        <v>#N/A</v>
      </c>
      <c r="B847" s="39" t="e">
        <f t="shared" si="40"/>
        <v>#N/A</v>
      </c>
      <c r="C847" s="39" t="e">
        <f t="shared" si="41"/>
        <v>#N/A</v>
      </c>
    </row>
    <row r="848" spans="1:3" x14ac:dyDescent="0.25">
      <c r="A848" s="39" t="e">
        <f t="shared" si="39"/>
        <v>#N/A</v>
      </c>
      <c r="B848" s="39" t="e">
        <f t="shared" si="40"/>
        <v>#N/A</v>
      </c>
      <c r="C848" s="39" t="e">
        <f t="shared" si="41"/>
        <v>#N/A</v>
      </c>
    </row>
    <row r="849" spans="1:3" x14ac:dyDescent="0.25">
      <c r="A849" s="39" t="e">
        <f t="shared" si="39"/>
        <v>#N/A</v>
      </c>
      <c r="B849" s="39" t="e">
        <f t="shared" si="40"/>
        <v>#N/A</v>
      </c>
      <c r="C849" s="39" t="e">
        <f t="shared" si="41"/>
        <v>#N/A</v>
      </c>
    </row>
    <row r="850" spans="1:3" x14ac:dyDescent="0.25">
      <c r="A850" s="39" t="e">
        <f t="shared" si="39"/>
        <v>#N/A</v>
      </c>
      <c r="B850" s="39" t="e">
        <f t="shared" si="40"/>
        <v>#N/A</v>
      </c>
      <c r="C850" s="39" t="e">
        <f t="shared" si="41"/>
        <v>#N/A</v>
      </c>
    </row>
    <row r="851" spans="1:3" x14ac:dyDescent="0.25">
      <c r="A851" s="39" t="e">
        <f t="shared" si="39"/>
        <v>#N/A</v>
      </c>
      <c r="B851" s="39" t="e">
        <f t="shared" si="40"/>
        <v>#N/A</v>
      </c>
      <c r="C851" s="39" t="e">
        <f t="shared" si="41"/>
        <v>#N/A</v>
      </c>
    </row>
    <row r="852" spans="1:3" x14ac:dyDescent="0.25">
      <c r="A852" s="39" t="e">
        <f t="shared" si="39"/>
        <v>#N/A</v>
      </c>
      <c r="B852" s="39" t="e">
        <f t="shared" si="40"/>
        <v>#N/A</v>
      </c>
      <c r="C852" s="39" t="e">
        <f t="shared" si="41"/>
        <v>#N/A</v>
      </c>
    </row>
    <row r="853" spans="1:3" x14ac:dyDescent="0.25">
      <c r="A853" s="39" t="e">
        <f t="shared" si="39"/>
        <v>#N/A</v>
      </c>
      <c r="B853" s="39" t="e">
        <f t="shared" si="40"/>
        <v>#N/A</v>
      </c>
      <c r="C853" s="39" t="e">
        <f t="shared" si="41"/>
        <v>#N/A</v>
      </c>
    </row>
    <row r="854" spans="1:3" x14ac:dyDescent="0.25">
      <c r="A854" s="39" t="e">
        <f t="shared" si="39"/>
        <v>#N/A</v>
      </c>
      <c r="B854" s="39" t="e">
        <f t="shared" si="40"/>
        <v>#N/A</v>
      </c>
      <c r="C854" s="39" t="e">
        <f t="shared" si="41"/>
        <v>#N/A</v>
      </c>
    </row>
    <row r="855" spans="1:3" x14ac:dyDescent="0.25">
      <c r="A855" s="39" t="e">
        <f t="shared" si="39"/>
        <v>#N/A</v>
      </c>
      <c r="B855" s="39" t="e">
        <f t="shared" si="40"/>
        <v>#N/A</v>
      </c>
      <c r="C855" s="39" t="e">
        <f t="shared" si="41"/>
        <v>#N/A</v>
      </c>
    </row>
    <row r="856" spans="1:3" x14ac:dyDescent="0.25">
      <c r="A856" s="39" t="e">
        <f t="shared" si="39"/>
        <v>#N/A</v>
      </c>
      <c r="B856" s="39" t="e">
        <f t="shared" si="40"/>
        <v>#N/A</v>
      </c>
      <c r="C856" s="39" t="e">
        <f t="shared" si="41"/>
        <v>#N/A</v>
      </c>
    </row>
    <row r="857" spans="1:3" x14ac:dyDescent="0.25">
      <c r="A857" s="39" t="e">
        <f t="shared" si="39"/>
        <v>#N/A</v>
      </c>
      <c r="B857" s="39" t="e">
        <f t="shared" si="40"/>
        <v>#N/A</v>
      </c>
      <c r="C857" s="39" t="e">
        <f t="shared" si="41"/>
        <v>#N/A</v>
      </c>
    </row>
    <row r="858" spans="1:3" x14ac:dyDescent="0.25">
      <c r="A858" s="39" t="e">
        <f t="shared" si="39"/>
        <v>#N/A</v>
      </c>
      <c r="B858" s="39" t="e">
        <f t="shared" si="40"/>
        <v>#N/A</v>
      </c>
      <c r="C858" s="39" t="e">
        <f t="shared" si="41"/>
        <v>#N/A</v>
      </c>
    </row>
    <row r="859" spans="1:3" x14ac:dyDescent="0.25">
      <c r="A859" s="39" t="e">
        <f t="shared" si="39"/>
        <v>#N/A</v>
      </c>
      <c r="B859" s="39" t="e">
        <f t="shared" si="40"/>
        <v>#N/A</v>
      </c>
      <c r="C859" s="39" t="e">
        <f t="shared" si="41"/>
        <v>#N/A</v>
      </c>
    </row>
    <row r="860" spans="1:3" x14ac:dyDescent="0.25">
      <c r="A860" s="39" t="e">
        <f t="shared" si="39"/>
        <v>#N/A</v>
      </c>
      <c r="B860" s="39" t="e">
        <f t="shared" si="40"/>
        <v>#N/A</v>
      </c>
      <c r="C860" s="39" t="e">
        <f t="shared" si="41"/>
        <v>#N/A</v>
      </c>
    </row>
    <row r="861" spans="1:3" x14ac:dyDescent="0.25">
      <c r="A861" s="39" t="e">
        <f t="shared" si="39"/>
        <v>#N/A</v>
      </c>
      <c r="B861" s="39" t="e">
        <f t="shared" si="40"/>
        <v>#N/A</v>
      </c>
      <c r="C861" s="39" t="e">
        <f t="shared" si="41"/>
        <v>#N/A</v>
      </c>
    </row>
    <row r="862" spans="1:3" x14ac:dyDescent="0.25">
      <c r="A862" s="39" t="e">
        <f t="shared" si="39"/>
        <v>#N/A</v>
      </c>
      <c r="B862" s="39" t="e">
        <f t="shared" si="40"/>
        <v>#N/A</v>
      </c>
      <c r="C862" s="39" t="e">
        <f t="shared" si="41"/>
        <v>#N/A</v>
      </c>
    </row>
    <row r="863" spans="1:3" x14ac:dyDescent="0.25">
      <c r="A863" s="39" t="e">
        <f t="shared" si="39"/>
        <v>#N/A</v>
      </c>
      <c r="B863" s="39" t="e">
        <f t="shared" si="40"/>
        <v>#N/A</v>
      </c>
      <c r="C863" s="39" t="e">
        <f t="shared" si="41"/>
        <v>#N/A</v>
      </c>
    </row>
    <row r="864" spans="1:3" x14ac:dyDescent="0.25">
      <c r="A864" s="39" t="e">
        <f t="shared" si="39"/>
        <v>#N/A</v>
      </c>
      <c r="B864" s="39" t="e">
        <f t="shared" si="40"/>
        <v>#N/A</v>
      </c>
      <c r="C864" s="39" t="e">
        <f t="shared" si="41"/>
        <v>#N/A</v>
      </c>
    </row>
    <row r="865" spans="1:3" x14ac:dyDescent="0.25">
      <c r="A865" s="39" t="e">
        <f t="shared" si="39"/>
        <v>#N/A</v>
      </c>
      <c r="B865" s="39" t="e">
        <f t="shared" si="40"/>
        <v>#N/A</v>
      </c>
      <c r="C865" s="39" t="e">
        <f t="shared" si="41"/>
        <v>#N/A</v>
      </c>
    </row>
    <row r="866" spans="1:3" x14ac:dyDescent="0.25">
      <c r="A866" s="39" t="e">
        <f t="shared" si="39"/>
        <v>#N/A</v>
      </c>
      <c r="B866" s="39" t="e">
        <f t="shared" si="40"/>
        <v>#N/A</v>
      </c>
      <c r="C866" s="39" t="e">
        <f t="shared" si="41"/>
        <v>#N/A</v>
      </c>
    </row>
    <row r="867" spans="1:3" x14ac:dyDescent="0.25">
      <c r="A867" s="39" t="e">
        <f t="shared" si="39"/>
        <v>#N/A</v>
      </c>
      <c r="B867" s="39" t="e">
        <f t="shared" si="40"/>
        <v>#N/A</v>
      </c>
      <c r="C867" s="39" t="e">
        <f t="shared" si="41"/>
        <v>#N/A</v>
      </c>
    </row>
    <row r="868" spans="1:3" x14ac:dyDescent="0.25">
      <c r="A868" s="39" t="e">
        <f t="shared" si="39"/>
        <v>#N/A</v>
      </c>
      <c r="B868" s="39" t="e">
        <f t="shared" si="40"/>
        <v>#N/A</v>
      </c>
      <c r="C868" s="39" t="e">
        <f t="shared" si="41"/>
        <v>#N/A</v>
      </c>
    </row>
    <row r="869" spans="1:3" x14ac:dyDescent="0.25">
      <c r="A869" s="39" t="e">
        <f t="shared" si="39"/>
        <v>#N/A</v>
      </c>
      <c r="B869" s="39" t="e">
        <f t="shared" si="40"/>
        <v>#N/A</v>
      </c>
      <c r="C869" s="39" t="e">
        <f t="shared" si="41"/>
        <v>#N/A</v>
      </c>
    </row>
    <row r="870" spans="1:3" x14ac:dyDescent="0.25">
      <c r="A870" s="39" t="e">
        <f t="shared" si="39"/>
        <v>#N/A</v>
      </c>
      <c r="B870" s="39" t="e">
        <f t="shared" si="40"/>
        <v>#N/A</v>
      </c>
      <c r="C870" s="39" t="e">
        <f t="shared" si="41"/>
        <v>#N/A</v>
      </c>
    </row>
    <row r="871" spans="1:3" x14ac:dyDescent="0.25">
      <c r="A871" s="39" t="e">
        <f t="shared" si="39"/>
        <v>#N/A</v>
      </c>
      <c r="B871" s="39" t="e">
        <f t="shared" si="40"/>
        <v>#N/A</v>
      </c>
      <c r="C871" s="39" t="e">
        <f t="shared" si="41"/>
        <v>#N/A</v>
      </c>
    </row>
    <row r="872" spans="1:3" x14ac:dyDescent="0.25">
      <c r="A872" s="39" t="e">
        <f t="shared" si="39"/>
        <v>#N/A</v>
      </c>
      <c r="B872" s="39" t="e">
        <f t="shared" si="40"/>
        <v>#N/A</v>
      </c>
      <c r="C872" s="39" t="e">
        <f t="shared" si="41"/>
        <v>#N/A</v>
      </c>
    </row>
    <row r="873" spans="1:3" x14ac:dyDescent="0.25">
      <c r="A873" s="39" t="e">
        <f t="shared" si="39"/>
        <v>#N/A</v>
      </c>
      <c r="B873" s="39" t="e">
        <f t="shared" si="40"/>
        <v>#N/A</v>
      </c>
      <c r="C873" s="39" t="e">
        <f t="shared" si="41"/>
        <v>#N/A</v>
      </c>
    </row>
    <row r="874" spans="1:3" x14ac:dyDescent="0.25">
      <c r="A874" s="39" t="e">
        <f t="shared" si="39"/>
        <v>#N/A</v>
      </c>
      <c r="B874" s="39" t="e">
        <f t="shared" si="40"/>
        <v>#N/A</v>
      </c>
      <c r="C874" s="39" t="e">
        <f t="shared" si="41"/>
        <v>#N/A</v>
      </c>
    </row>
    <row r="875" spans="1:3" x14ac:dyDescent="0.25">
      <c r="A875" s="39" t="e">
        <f t="shared" si="39"/>
        <v>#N/A</v>
      </c>
      <c r="B875" s="39" t="e">
        <f t="shared" si="40"/>
        <v>#N/A</v>
      </c>
      <c r="C875" s="39" t="e">
        <f t="shared" si="41"/>
        <v>#N/A</v>
      </c>
    </row>
    <row r="876" spans="1:3" x14ac:dyDescent="0.25">
      <c r="A876" s="39" t="e">
        <f t="shared" si="39"/>
        <v>#N/A</v>
      </c>
      <c r="B876" s="39" t="e">
        <f t="shared" si="40"/>
        <v>#N/A</v>
      </c>
      <c r="C876" s="39" t="e">
        <f t="shared" si="41"/>
        <v>#N/A</v>
      </c>
    </row>
    <row r="877" spans="1:3" x14ac:dyDescent="0.25">
      <c r="A877" s="39" t="e">
        <f t="shared" si="39"/>
        <v>#N/A</v>
      </c>
      <c r="B877" s="39" t="e">
        <f t="shared" si="40"/>
        <v>#N/A</v>
      </c>
      <c r="C877" s="39" t="e">
        <f t="shared" si="41"/>
        <v>#N/A</v>
      </c>
    </row>
    <row r="878" spans="1:3" x14ac:dyDescent="0.25">
      <c r="A878" s="39" t="e">
        <f t="shared" si="39"/>
        <v>#N/A</v>
      </c>
      <c r="B878" s="39" t="e">
        <f t="shared" si="40"/>
        <v>#N/A</v>
      </c>
      <c r="C878" s="39" t="e">
        <f t="shared" si="41"/>
        <v>#N/A</v>
      </c>
    </row>
    <row r="879" spans="1:3" x14ac:dyDescent="0.25">
      <c r="A879" s="39" t="e">
        <f t="shared" si="39"/>
        <v>#N/A</v>
      </c>
      <c r="B879" s="39" t="e">
        <f t="shared" si="40"/>
        <v>#N/A</v>
      </c>
      <c r="C879" s="39" t="e">
        <f t="shared" si="41"/>
        <v>#N/A</v>
      </c>
    </row>
    <row r="880" spans="1:3" x14ac:dyDescent="0.25">
      <c r="A880" s="39" t="e">
        <f t="shared" si="39"/>
        <v>#N/A</v>
      </c>
      <c r="B880" s="39" t="e">
        <f t="shared" si="40"/>
        <v>#N/A</v>
      </c>
      <c r="C880" s="39" t="e">
        <f t="shared" si="41"/>
        <v>#N/A</v>
      </c>
    </row>
    <row r="881" spans="1:3" x14ac:dyDescent="0.25">
      <c r="A881" s="39" t="e">
        <f t="shared" si="39"/>
        <v>#N/A</v>
      </c>
      <c r="B881" s="39" t="e">
        <f t="shared" si="40"/>
        <v>#N/A</v>
      </c>
      <c r="C881" s="39" t="e">
        <f t="shared" si="41"/>
        <v>#N/A</v>
      </c>
    </row>
    <row r="882" spans="1:3" x14ac:dyDescent="0.25">
      <c r="A882" s="39" t="e">
        <f t="shared" si="39"/>
        <v>#N/A</v>
      </c>
      <c r="B882" s="39" t="e">
        <f t="shared" si="40"/>
        <v>#N/A</v>
      </c>
      <c r="C882" s="39" t="e">
        <f t="shared" si="41"/>
        <v>#N/A</v>
      </c>
    </row>
    <row r="883" spans="1:3" x14ac:dyDescent="0.25">
      <c r="A883" s="39" t="e">
        <f t="shared" si="39"/>
        <v>#N/A</v>
      </c>
      <c r="B883" s="39" t="e">
        <f t="shared" si="40"/>
        <v>#N/A</v>
      </c>
      <c r="C883" s="39" t="e">
        <f t="shared" si="41"/>
        <v>#N/A</v>
      </c>
    </row>
    <row r="884" spans="1:3" x14ac:dyDescent="0.25">
      <c r="A884" s="39" t="e">
        <f t="shared" si="39"/>
        <v>#N/A</v>
      </c>
      <c r="B884" s="39" t="e">
        <f t="shared" si="40"/>
        <v>#N/A</v>
      </c>
      <c r="C884" s="39" t="e">
        <f t="shared" si="41"/>
        <v>#N/A</v>
      </c>
    </row>
    <row r="885" spans="1:3" x14ac:dyDescent="0.25">
      <c r="A885" s="39" t="e">
        <f t="shared" si="39"/>
        <v>#N/A</v>
      </c>
      <c r="B885" s="39" t="e">
        <f t="shared" si="40"/>
        <v>#N/A</v>
      </c>
      <c r="C885" s="39" t="e">
        <f t="shared" si="41"/>
        <v>#N/A</v>
      </c>
    </row>
    <row r="886" spans="1:3" x14ac:dyDescent="0.25">
      <c r="A886" s="39" t="e">
        <f t="shared" si="39"/>
        <v>#N/A</v>
      </c>
      <c r="B886" s="39" t="e">
        <f t="shared" si="40"/>
        <v>#N/A</v>
      </c>
      <c r="C886" s="39" t="e">
        <f t="shared" si="41"/>
        <v>#N/A</v>
      </c>
    </row>
    <row r="887" spans="1:3" x14ac:dyDescent="0.25">
      <c r="A887" s="39" t="e">
        <f t="shared" si="39"/>
        <v>#N/A</v>
      </c>
      <c r="B887" s="39" t="e">
        <f t="shared" si="40"/>
        <v>#N/A</v>
      </c>
      <c r="C887" s="39" t="e">
        <f t="shared" si="41"/>
        <v>#N/A</v>
      </c>
    </row>
    <row r="888" spans="1:3" x14ac:dyDescent="0.25">
      <c r="A888" s="39" t="e">
        <f t="shared" si="39"/>
        <v>#N/A</v>
      </c>
      <c r="B888" s="39" t="e">
        <f t="shared" si="40"/>
        <v>#N/A</v>
      </c>
      <c r="C888" s="39" t="e">
        <f t="shared" si="41"/>
        <v>#N/A</v>
      </c>
    </row>
    <row r="889" spans="1:3" x14ac:dyDescent="0.25">
      <c r="A889" s="39" t="e">
        <f t="shared" si="39"/>
        <v>#N/A</v>
      </c>
      <c r="B889" s="39" t="e">
        <f t="shared" si="40"/>
        <v>#N/A</v>
      </c>
      <c r="C889" s="39" t="e">
        <f t="shared" si="41"/>
        <v>#N/A</v>
      </c>
    </row>
    <row r="890" spans="1:3" x14ac:dyDescent="0.25">
      <c r="A890" s="39" t="e">
        <f t="shared" si="39"/>
        <v>#N/A</v>
      </c>
      <c r="B890" s="39" t="e">
        <f t="shared" si="40"/>
        <v>#N/A</v>
      </c>
      <c r="C890" s="39" t="e">
        <f t="shared" si="41"/>
        <v>#N/A</v>
      </c>
    </row>
    <row r="891" spans="1:3" x14ac:dyDescent="0.25">
      <c r="A891" s="39" t="e">
        <f t="shared" si="39"/>
        <v>#N/A</v>
      </c>
      <c r="B891" s="39" t="e">
        <f t="shared" si="40"/>
        <v>#N/A</v>
      </c>
      <c r="C891" s="39" t="e">
        <f t="shared" si="41"/>
        <v>#N/A</v>
      </c>
    </row>
    <row r="892" spans="1:3" x14ac:dyDescent="0.25">
      <c r="A892" s="39" t="e">
        <f t="shared" si="39"/>
        <v>#N/A</v>
      </c>
      <c r="B892" s="39" t="e">
        <f t="shared" si="40"/>
        <v>#N/A</v>
      </c>
      <c r="C892" s="39" t="e">
        <f t="shared" si="41"/>
        <v>#N/A</v>
      </c>
    </row>
    <row r="893" spans="1:3" x14ac:dyDescent="0.25">
      <c r="A893" s="39" t="e">
        <f t="shared" si="39"/>
        <v>#N/A</v>
      </c>
      <c r="B893" s="39" t="e">
        <f t="shared" si="40"/>
        <v>#N/A</v>
      </c>
      <c r="C893" s="39" t="e">
        <f t="shared" si="41"/>
        <v>#N/A</v>
      </c>
    </row>
    <row r="894" spans="1:3" x14ac:dyDescent="0.25">
      <c r="A894" s="39" t="e">
        <f t="shared" si="39"/>
        <v>#N/A</v>
      </c>
      <c r="B894" s="39" t="e">
        <f t="shared" si="40"/>
        <v>#N/A</v>
      </c>
      <c r="C894" s="39" t="e">
        <f t="shared" si="41"/>
        <v>#N/A</v>
      </c>
    </row>
    <row r="895" spans="1:3" x14ac:dyDescent="0.25">
      <c r="A895" s="39" t="e">
        <f t="shared" si="39"/>
        <v>#N/A</v>
      </c>
      <c r="B895" s="39" t="e">
        <f t="shared" si="40"/>
        <v>#N/A</v>
      </c>
      <c r="C895" s="39" t="e">
        <f t="shared" si="41"/>
        <v>#N/A</v>
      </c>
    </row>
    <row r="896" spans="1:3" x14ac:dyDescent="0.25">
      <c r="A896" s="39" t="e">
        <f t="shared" si="39"/>
        <v>#N/A</v>
      </c>
      <c r="B896" s="39" t="e">
        <f t="shared" si="40"/>
        <v>#N/A</v>
      </c>
      <c r="C896" s="39" t="e">
        <f t="shared" si="41"/>
        <v>#N/A</v>
      </c>
    </row>
    <row r="897" spans="1:3" x14ac:dyDescent="0.25">
      <c r="A897" s="39" t="e">
        <f t="shared" si="39"/>
        <v>#N/A</v>
      </c>
      <c r="B897" s="39" t="e">
        <f t="shared" si="40"/>
        <v>#N/A</v>
      </c>
      <c r="C897" s="39" t="e">
        <f t="shared" si="41"/>
        <v>#N/A</v>
      </c>
    </row>
    <row r="898" spans="1:3" x14ac:dyDescent="0.25">
      <c r="A898" s="39" t="e">
        <f t="shared" si="39"/>
        <v>#N/A</v>
      </c>
      <c r="B898" s="39" t="e">
        <f t="shared" si="40"/>
        <v>#N/A</v>
      </c>
      <c r="C898" s="39" t="e">
        <f t="shared" si="41"/>
        <v>#N/A</v>
      </c>
    </row>
    <row r="899" spans="1:3" x14ac:dyDescent="0.25">
      <c r="A899" s="39" t="e">
        <f t="shared" si="39"/>
        <v>#N/A</v>
      </c>
      <c r="B899" s="39" t="e">
        <f t="shared" si="40"/>
        <v>#N/A</v>
      </c>
      <c r="C899" s="39" t="e">
        <f t="shared" si="41"/>
        <v>#N/A</v>
      </c>
    </row>
    <row r="900" spans="1:3" x14ac:dyDescent="0.25">
      <c r="A900" s="39" t="e">
        <f t="shared" si="39"/>
        <v>#N/A</v>
      </c>
      <c r="B900" s="39" t="e">
        <f t="shared" si="40"/>
        <v>#N/A</v>
      </c>
      <c r="C900" s="39" t="e">
        <f t="shared" si="41"/>
        <v>#N/A</v>
      </c>
    </row>
    <row r="901" spans="1:3" x14ac:dyDescent="0.25">
      <c r="A901" s="39" t="e">
        <f t="shared" ref="A901:A964" si="42">IF(A900&gt;=(2^I$6)-1,NA(),IF(A900&gt;=2^I$6,NA(),A900+1))</f>
        <v>#N/A</v>
      </c>
      <c r="B901" s="39" t="e">
        <f t="shared" ref="B901:B964" si="43">IF(A901&gt;=2^I$6,ISERROR(A898),ROUNDDOWN(POWER(A901/(2^ABS($I$6)),$I$3)*(2^ABS($I$6))+0.5,0))</f>
        <v>#N/A</v>
      </c>
      <c r="C901" s="39" t="e">
        <f t="shared" ref="C901:C964" si="44">IF(C900&gt;=(2^I$6)-1,NA(),IF(C900&gt;=2^I$6,NA(),C900+1))</f>
        <v>#N/A</v>
      </c>
    </row>
    <row r="902" spans="1:3" x14ac:dyDescent="0.25">
      <c r="A902" s="39" t="e">
        <f t="shared" si="42"/>
        <v>#N/A</v>
      </c>
      <c r="B902" s="39" t="e">
        <f t="shared" si="43"/>
        <v>#N/A</v>
      </c>
      <c r="C902" s="39" t="e">
        <f t="shared" si="44"/>
        <v>#N/A</v>
      </c>
    </row>
    <row r="903" spans="1:3" x14ac:dyDescent="0.25">
      <c r="A903" s="39" t="e">
        <f t="shared" si="42"/>
        <v>#N/A</v>
      </c>
      <c r="B903" s="39" t="e">
        <f t="shared" si="43"/>
        <v>#N/A</v>
      </c>
      <c r="C903" s="39" t="e">
        <f t="shared" si="44"/>
        <v>#N/A</v>
      </c>
    </row>
    <row r="904" spans="1:3" x14ac:dyDescent="0.25">
      <c r="A904" s="39" t="e">
        <f t="shared" si="42"/>
        <v>#N/A</v>
      </c>
      <c r="B904" s="39" t="e">
        <f t="shared" si="43"/>
        <v>#N/A</v>
      </c>
      <c r="C904" s="39" t="e">
        <f t="shared" si="44"/>
        <v>#N/A</v>
      </c>
    </row>
    <row r="905" spans="1:3" x14ac:dyDescent="0.25">
      <c r="A905" s="39" t="e">
        <f t="shared" si="42"/>
        <v>#N/A</v>
      </c>
      <c r="B905" s="39" t="e">
        <f t="shared" si="43"/>
        <v>#N/A</v>
      </c>
      <c r="C905" s="39" t="e">
        <f t="shared" si="44"/>
        <v>#N/A</v>
      </c>
    </row>
    <row r="906" spans="1:3" x14ac:dyDescent="0.25">
      <c r="A906" s="39" t="e">
        <f t="shared" si="42"/>
        <v>#N/A</v>
      </c>
      <c r="B906" s="39" t="e">
        <f t="shared" si="43"/>
        <v>#N/A</v>
      </c>
      <c r="C906" s="39" t="e">
        <f t="shared" si="44"/>
        <v>#N/A</v>
      </c>
    </row>
    <row r="907" spans="1:3" x14ac:dyDescent="0.25">
      <c r="A907" s="39" t="e">
        <f t="shared" si="42"/>
        <v>#N/A</v>
      </c>
      <c r="B907" s="39" t="e">
        <f t="shared" si="43"/>
        <v>#N/A</v>
      </c>
      <c r="C907" s="39" t="e">
        <f t="shared" si="44"/>
        <v>#N/A</v>
      </c>
    </row>
    <row r="908" spans="1:3" x14ac:dyDescent="0.25">
      <c r="A908" s="39" t="e">
        <f t="shared" si="42"/>
        <v>#N/A</v>
      </c>
      <c r="B908" s="39" t="e">
        <f t="shared" si="43"/>
        <v>#N/A</v>
      </c>
      <c r="C908" s="39" t="e">
        <f t="shared" si="44"/>
        <v>#N/A</v>
      </c>
    </row>
    <row r="909" spans="1:3" x14ac:dyDescent="0.25">
      <c r="A909" s="39" t="e">
        <f t="shared" si="42"/>
        <v>#N/A</v>
      </c>
      <c r="B909" s="39" t="e">
        <f t="shared" si="43"/>
        <v>#N/A</v>
      </c>
      <c r="C909" s="39" t="e">
        <f t="shared" si="44"/>
        <v>#N/A</v>
      </c>
    </row>
    <row r="910" spans="1:3" x14ac:dyDescent="0.25">
      <c r="A910" s="39" t="e">
        <f t="shared" si="42"/>
        <v>#N/A</v>
      </c>
      <c r="B910" s="39" t="e">
        <f t="shared" si="43"/>
        <v>#N/A</v>
      </c>
      <c r="C910" s="39" t="e">
        <f t="shared" si="44"/>
        <v>#N/A</v>
      </c>
    </row>
    <row r="911" spans="1:3" x14ac:dyDescent="0.25">
      <c r="A911" s="39" t="e">
        <f t="shared" si="42"/>
        <v>#N/A</v>
      </c>
      <c r="B911" s="39" t="e">
        <f t="shared" si="43"/>
        <v>#N/A</v>
      </c>
      <c r="C911" s="39" t="e">
        <f t="shared" si="44"/>
        <v>#N/A</v>
      </c>
    </row>
    <row r="912" spans="1:3" x14ac:dyDescent="0.25">
      <c r="A912" s="39" t="e">
        <f t="shared" si="42"/>
        <v>#N/A</v>
      </c>
      <c r="B912" s="39" t="e">
        <f t="shared" si="43"/>
        <v>#N/A</v>
      </c>
      <c r="C912" s="39" t="e">
        <f t="shared" si="44"/>
        <v>#N/A</v>
      </c>
    </row>
    <row r="913" spans="1:3" x14ac:dyDescent="0.25">
      <c r="A913" s="39" t="e">
        <f t="shared" si="42"/>
        <v>#N/A</v>
      </c>
      <c r="B913" s="39" t="e">
        <f t="shared" si="43"/>
        <v>#N/A</v>
      </c>
      <c r="C913" s="39" t="e">
        <f t="shared" si="44"/>
        <v>#N/A</v>
      </c>
    </row>
    <row r="914" spans="1:3" x14ac:dyDescent="0.25">
      <c r="A914" s="39" t="e">
        <f t="shared" si="42"/>
        <v>#N/A</v>
      </c>
      <c r="B914" s="39" t="e">
        <f t="shared" si="43"/>
        <v>#N/A</v>
      </c>
      <c r="C914" s="39" t="e">
        <f t="shared" si="44"/>
        <v>#N/A</v>
      </c>
    </row>
    <row r="915" spans="1:3" x14ac:dyDescent="0.25">
      <c r="A915" s="39" t="e">
        <f t="shared" si="42"/>
        <v>#N/A</v>
      </c>
      <c r="B915" s="39" t="e">
        <f t="shared" si="43"/>
        <v>#N/A</v>
      </c>
      <c r="C915" s="39" t="e">
        <f t="shared" si="44"/>
        <v>#N/A</v>
      </c>
    </row>
    <row r="916" spans="1:3" x14ac:dyDescent="0.25">
      <c r="A916" s="39" t="e">
        <f t="shared" si="42"/>
        <v>#N/A</v>
      </c>
      <c r="B916" s="39" t="e">
        <f t="shared" si="43"/>
        <v>#N/A</v>
      </c>
      <c r="C916" s="39" t="e">
        <f t="shared" si="44"/>
        <v>#N/A</v>
      </c>
    </row>
    <row r="917" spans="1:3" x14ac:dyDescent="0.25">
      <c r="A917" s="39" t="e">
        <f t="shared" si="42"/>
        <v>#N/A</v>
      </c>
      <c r="B917" s="39" t="e">
        <f t="shared" si="43"/>
        <v>#N/A</v>
      </c>
      <c r="C917" s="39" t="e">
        <f t="shared" si="44"/>
        <v>#N/A</v>
      </c>
    </row>
    <row r="918" spans="1:3" x14ac:dyDescent="0.25">
      <c r="A918" s="39" t="e">
        <f t="shared" si="42"/>
        <v>#N/A</v>
      </c>
      <c r="B918" s="39" t="e">
        <f t="shared" si="43"/>
        <v>#N/A</v>
      </c>
      <c r="C918" s="39" t="e">
        <f t="shared" si="44"/>
        <v>#N/A</v>
      </c>
    </row>
    <row r="919" spans="1:3" x14ac:dyDescent="0.25">
      <c r="A919" s="39" t="e">
        <f t="shared" si="42"/>
        <v>#N/A</v>
      </c>
      <c r="B919" s="39" t="e">
        <f t="shared" si="43"/>
        <v>#N/A</v>
      </c>
      <c r="C919" s="39" t="e">
        <f t="shared" si="44"/>
        <v>#N/A</v>
      </c>
    </row>
    <row r="920" spans="1:3" x14ac:dyDescent="0.25">
      <c r="A920" s="39" t="e">
        <f t="shared" si="42"/>
        <v>#N/A</v>
      </c>
      <c r="B920" s="39" t="e">
        <f t="shared" si="43"/>
        <v>#N/A</v>
      </c>
      <c r="C920" s="39" t="e">
        <f t="shared" si="44"/>
        <v>#N/A</v>
      </c>
    </row>
    <row r="921" spans="1:3" x14ac:dyDescent="0.25">
      <c r="A921" s="39" t="e">
        <f t="shared" si="42"/>
        <v>#N/A</v>
      </c>
      <c r="B921" s="39" t="e">
        <f t="shared" si="43"/>
        <v>#N/A</v>
      </c>
      <c r="C921" s="39" t="e">
        <f t="shared" si="44"/>
        <v>#N/A</v>
      </c>
    </row>
    <row r="922" spans="1:3" x14ac:dyDescent="0.25">
      <c r="A922" s="39" t="e">
        <f t="shared" si="42"/>
        <v>#N/A</v>
      </c>
      <c r="B922" s="39" t="e">
        <f t="shared" si="43"/>
        <v>#N/A</v>
      </c>
      <c r="C922" s="39" t="e">
        <f t="shared" si="44"/>
        <v>#N/A</v>
      </c>
    </row>
    <row r="923" spans="1:3" x14ac:dyDescent="0.25">
      <c r="A923" s="39" t="e">
        <f t="shared" si="42"/>
        <v>#N/A</v>
      </c>
      <c r="B923" s="39" t="e">
        <f t="shared" si="43"/>
        <v>#N/A</v>
      </c>
      <c r="C923" s="39" t="e">
        <f t="shared" si="44"/>
        <v>#N/A</v>
      </c>
    </row>
    <row r="924" spans="1:3" x14ac:dyDescent="0.25">
      <c r="A924" s="39" t="e">
        <f t="shared" si="42"/>
        <v>#N/A</v>
      </c>
      <c r="B924" s="39" t="e">
        <f t="shared" si="43"/>
        <v>#N/A</v>
      </c>
      <c r="C924" s="39" t="e">
        <f t="shared" si="44"/>
        <v>#N/A</v>
      </c>
    </row>
    <row r="925" spans="1:3" x14ac:dyDescent="0.25">
      <c r="A925" s="39" t="e">
        <f t="shared" si="42"/>
        <v>#N/A</v>
      </c>
      <c r="B925" s="39" t="e">
        <f t="shared" si="43"/>
        <v>#N/A</v>
      </c>
      <c r="C925" s="39" t="e">
        <f t="shared" si="44"/>
        <v>#N/A</v>
      </c>
    </row>
    <row r="926" spans="1:3" x14ac:dyDescent="0.25">
      <c r="A926" s="39" t="e">
        <f t="shared" si="42"/>
        <v>#N/A</v>
      </c>
      <c r="B926" s="39" t="e">
        <f t="shared" si="43"/>
        <v>#N/A</v>
      </c>
      <c r="C926" s="39" t="e">
        <f t="shared" si="44"/>
        <v>#N/A</v>
      </c>
    </row>
    <row r="927" spans="1:3" x14ac:dyDescent="0.25">
      <c r="A927" s="39" t="e">
        <f t="shared" si="42"/>
        <v>#N/A</v>
      </c>
      <c r="B927" s="39" t="e">
        <f t="shared" si="43"/>
        <v>#N/A</v>
      </c>
      <c r="C927" s="39" t="e">
        <f t="shared" si="44"/>
        <v>#N/A</v>
      </c>
    </row>
    <row r="928" spans="1:3" x14ac:dyDescent="0.25">
      <c r="A928" s="39" t="e">
        <f t="shared" si="42"/>
        <v>#N/A</v>
      </c>
      <c r="B928" s="39" t="e">
        <f t="shared" si="43"/>
        <v>#N/A</v>
      </c>
      <c r="C928" s="39" t="e">
        <f t="shared" si="44"/>
        <v>#N/A</v>
      </c>
    </row>
    <row r="929" spans="1:3" x14ac:dyDescent="0.25">
      <c r="A929" s="39" t="e">
        <f t="shared" si="42"/>
        <v>#N/A</v>
      </c>
      <c r="B929" s="39" t="e">
        <f t="shared" si="43"/>
        <v>#N/A</v>
      </c>
      <c r="C929" s="39" t="e">
        <f t="shared" si="44"/>
        <v>#N/A</v>
      </c>
    </row>
    <row r="930" spans="1:3" x14ac:dyDescent="0.25">
      <c r="A930" s="39" t="e">
        <f t="shared" si="42"/>
        <v>#N/A</v>
      </c>
      <c r="B930" s="39" t="e">
        <f t="shared" si="43"/>
        <v>#N/A</v>
      </c>
      <c r="C930" s="39" t="e">
        <f t="shared" si="44"/>
        <v>#N/A</v>
      </c>
    </row>
    <row r="931" spans="1:3" x14ac:dyDescent="0.25">
      <c r="A931" s="39" t="e">
        <f t="shared" si="42"/>
        <v>#N/A</v>
      </c>
      <c r="B931" s="39" t="e">
        <f t="shared" si="43"/>
        <v>#N/A</v>
      </c>
      <c r="C931" s="39" t="e">
        <f t="shared" si="44"/>
        <v>#N/A</v>
      </c>
    </row>
    <row r="932" spans="1:3" x14ac:dyDescent="0.25">
      <c r="A932" s="39" t="e">
        <f t="shared" si="42"/>
        <v>#N/A</v>
      </c>
      <c r="B932" s="39" t="e">
        <f t="shared" si="43"/>
        <v>#N/A</v>
      </c>
      <c r="C932" s="39" t="e">
        <f t="shared" si="44"/>
        <v>#N/A</v>
      </c>
    </row>
    <row r="933" spans="1:3" x14ac:dyDescent="0.25">
      <c r="A933" s="39" t="e">
        <f t="shared" si="42"/>
        <v>#N/A</v>
      </c>
      <c r="B933" s="39" t="e">
        <f t="shared" si="43"/>
        <v>#N/A</v>
      </c>
      <c r="C933" s="39" t="e">
        <f t="shared" si="44"/>
        <v>#N/A</v>
      </c>
    </row>
    <row r="934" spans="1:3" x14ac:dyDescent="0.25">
      <c r="A934" s="39" t="e">
        <f t="shared" si="42"/>
        <v>#N/A</v>
      </c>
      <c r="B934" s="39" t="e">
        <f t="shared" si="43"/>
        <v>#N/A</v>
      </c>
      <c r="C934" s="39" t="e">
        <f t="shared" si="44"/>
        <v>#N/A</v>
      </c>
    </row>
    <row r="935" spans="1:3" x14ac:dyDescent="0.25">
      <c r="A935" s="39" t="e">
        <f t="shared" si="42"/>
        <v>#N/A</v>
      </c>
      <c r="B935" s="39" t="e">
        <f t="shared" si="43"/>
        <v>#N/A</v>
      </c>
      <c r="C935" s="39" t="e">
        <f t="shared" si="44"/>
        <v>#N/A</v>
      </c>
    </row>
    <row r="936" spans="1:3" x14ac:dyDescent="0.25">
      <c r="A936" s="39" t="e">
        <f t="shared" si="42"/>
        <v>#N/A</v>
      </c>
      <c r="B936" s="39" t="e">
        <f t="shared" si="43"/>
        <v>#N/A</v>
      </c>
      <c r="C936" s="39" t="e">
        <f t="shared" si="44"/>
        <v>#N/A</v>
      </c>
    </row>
    <row r="937" spans="1:3" x14ac:dyDescent="0.25">
      <c r="A937" s="39" t="e">
        <f t="shared" si="42"/>
        <v>#N/A</v>
      </c>
      <c r="B937" s="39" t="e">
        <f t="shared" si="43"/>
        <v>#N/A</v>
      </c>
      <c r="C937" s="39" t="e">
        <f t="shared" si="44"/>
        <v>#N/A</v>
      </c>
    </row>
    <row r="938" spans="1:3" x14ac:dyDescent="0.25">
      <c r="A938" s="39" t="e">
        <f t="shared" si="42"/>
        <v>#N/A</v>
      </c>
      <c r="B938" s="39" t="e">
        <f t="shared" si="43"/>
        <v>#N/A</v>
      </c>
      <c r="C938" s="39" t="e">
        <f t="shared" si="44"/>
        <v>#N/A</v>
      </c>
    </row>
    <row r="939" spans="1:3" x14ac:dyDescent="0.25">
      <c r="A939" s="39" t="e">
        <f t="shared" si="42"/>
        <v>#N/A</v>
      </c>
      <c r="B939" s="39" t="e">
        <f t="shared" si="43"/>
        <v>#N/A</v>
      </c>
      <c r="C939" s="39" t="e">
        <f t="shared" si="44"/>
        <v>#N/A</v>
      </c>
    </row>
    <row r="940" spans="1:3" x14ac:dyDescent="0.25">
      <c r="A940" s="39" t="e">
        <f t="shared" si="42"/>
        <v>#N/A</v>
      </c>
      <c r="B940" s="39" t="e">
        <f t="shared" si="43"/>
        <v>#N/A</v>
      </c>
      <c r="C940" s="39" t="e">
        <f t="shared" si="44"/>
        <v>#N/A</v>
      </c>
    </row>
    <row r="941" spans="1:3" x14ac:dyDescent="0.25">
      <c r="A941" s="39" t="e">
        <f t="shared" si="42"/>
        <v>#N/A</v>
      </c>
      <c r="B941" s="39" t="e">
        <f t="shared" si="43"/>
        <v>#N/A</v>
      </c>
      <c r="C941" s="39" t="e">
        <f t="shared" si="44"/>
        <v>#N/A</v>
      </c>
    </row>
    <row r="942" spans="1:3" x14ac:dyDescent="0.25">
      <c r="A942" s="39" t="e">
        <f t="shared" si="42"/>
        <v>#N/A</v>
      </c>
      <c r="B942" s="39" t="e">
        <f t="shared" si="43"/>
        <v>#N/A</v>
      </c>
      <c r="C942" s="39" t="e">
        <f t="shared" si="44"/>
        <v>#N/A</v>
      </c>
    </row>
    <row r="943" spans="1:3" x14ac:dyDescent="0.25">
      <c r="A943" s="39" t="e">
        <f t="shared" si="42"/>
        <v>#N/A</v>
      </c>
      <c r="B943" s="39" t="e">
        <f t="shared" si="43"/>
        <v>#N/A</v>
      </c>
      <c r="C943" s="39" t="e">
        <f t="shared" si="44"/>
        <v>#N/A</v>
      </c>
    </row>
    <row r="944" spans="1:3" x14ac:dyDescent="0.25">
      <c r="A944" s="39" t="e">
        <f t="shared" si="42"/>
        <v>#N/A</v>
      </c>
      <c r="B944" s="39" t="e">
        <f t="shared" si="43"/>
        <v>#N/A</v>
      </c>
      <c r="C944" s="39" t="e">
        <f t="shared" si="44"/>
        <v>#N/A</v>
      </c>
    </row>
    <row r="945" spans="1:3" x14ac:dyDescent="0.25">
      <c r="A945" s="39" t="e">
        <f t="shared" si="42"/>
        <v>#N/A</v>
      </c>
      <c r="B945" s="39" t="e">
        <f t="shared" si="43"/>
        <v>#N/A</v>
      </c>
      <c r="C945" s="39" t="e">
        <f t="shared" si="44"/>
        <v>#N/A</v>
      </c>
    </row>
    <row r="946" spans="1:3" x14ac:dyDescent="0.25">
      <c r="A946" s="39" t="e">
        <f t="shared" si="42"/>
        <v>#N/A</v>
      </c>
      <c r="B946" s="39" t="e">
        <f t="shared" si="43"/>
        <v>#N/A</v>
      </c>
      <c r="C946" s="39" t="e">
        <f t="shared" si="44"/>
        <v>#N/A</v>
      </c>
    </row>
    <row r="947" spans="1:3" x14ac:dyDescent="0.25">
      <c r="A947" s="39" t="e">
        <f t="shared" si="42"/>
        <v>#N/A</v>
      </c>
      <c r="B947" s="39" t="e">
        <f t="shared" si="43"/>
        <v>#N/A</v>
      </c>
      <c r="C947" s="39" t="e">
        <f t="shared" si="44"/>
        <v>#N/A</v>
      </c>
    </row>
    <row r="948" spans="1:3" x14ac:dyDescent="0.25">
      <c r="A948" s="39" t="e">
        <f t="shared" si="42"/>
        <v>#N/A</v>
      </c>
      <c r="B948" s="39" t="e">
        <f t="shared" si="43"/>
        <v>#N/A</v>
      </c>
      <c r="C948" s="39" t="e">
        <f t="shared" si="44"/>
        <v>#N/A</v>
      </c>
    </row>
    <row r="949" spans="1:3" x14ac:dyDescent="0.25">
      <c r="A949" s="39" t="e">
        <f t="shared" si="42"/>
        <v>#N/A</v>
      </c>
      <c r="B949" s="39" t="e">
        <f t="shared" si="43"/>
        <v>#N/A</v>
      </c>
      <c r="C949" s="39" t="e">
        <f t="shared" si="44"/>
        <v>#N/A</v>
      </c>
    </row>
    <row r="950" spans="1:3" x14ac:dyDescent="0.25">
      <c r="A950" s="39" t="e">
        <f t="shared" si="42"/>
        <v>#N/A</v>
      </c>
      <c r="B950" s="39" t="e">
        <f t="shared" si="43"/>
        <v>#N/A</v>
      </c>
      <c r="C950" s="39" t="e">
        <f t="shared" si="44"/>
        <v>#N/A</v>
      </c>
    </row>
    <row r="951" spans="1:3" x14ac:dyDescent="0.25">
      <c r="A951" s="39" t="e">
        <f t="shared" si="42"/>
        <v>#N/A</v>
      </c>
      <c r="B951" s="39" t="e">
        <f t="shared" si="43"/>
        <v>#N/A</v>
      </c>
      <c r="C951" s="39" t="e">
        <f t="shared" si="44"/>
        <v>#N/A</v>
      </c>
    </row>
    <row r="952" spans="1:3" x14ac:dyDescent="0.25">
      <c r="A952" s="39" t="e">
        <f t="shared" si="42"/>
        <v>#N/A</v>
      </c>
      <c r="B952" s="39" t="e">
        <f t="shared" si="43"/>
        <v>#N/A</v>
      </c>
      <c r="C952" s="39" t="e">
        <f t="shared" si="44"/>
        <v>#N/A</v>
      </c>
    </row>
    <row r="953" spans="1:3" x14ac:dyDescent="0.25">
      <c r="A953" s="39" t="e">
        <f t="shared" si="42"/>
        <v>#N/A</v>
      </c>
      <c r="B953" s="39" t="e">
        <f t="shared" si="43"/>
        <v>#N/A</v>
      </c>
      <c r="C953" s="39" t="e">
        <f t="shared" si="44"/>
        <v>#N/A</v>
      </c>
    </row>
    <row r="954" spans="1:3" x14ac:dyDescent="0.25">
      <c r="A954" s="39" t="e">
        <f t="shared" si="42"/>
        <v>#N/A</v>
      </c>
      <c r="B954" s="39" t="e">
        <f t="shared" si="43"/>
        <v>#N/A</v>
      </c>
      <c r="C954" s="39" t="e">
        <f t="shared" si="44"/>
        <v>#N/A</v>
      </c>
    </row>
    <row r="955" spans="1:3" x14ac:dyDescent="0.25">
      <c r="A955" s="39" t="e">
        <f t="shared" si="42"/>
        <v>#N/A</v>
      </c>
      <c r="B955" s="39" t="e">
        <f t="shared" si="43"/>
        <v>#N/A</v>
      </c>
      <c r="C955" s="39" t="e">
        <f t="shared" si="44"/>
        <v>#N/A</v>
      </c>
    </row>
    <row r="956" spans="1:3" x14ac:dyDescent="0.25">
      <c r="A956" s="39" t="e">
        <f t="shared" si="42"/>
        <v>#N/A</v>
      </c>
      <c r="B956" s="39" t="e">
        <f t="shared" si="43"/>
        <v>#N/A</v>
      </c>
      <c r="C956" s="39" t="e">
        <f t="shared" si="44"/>
        <v>#N/A</v>
      </c>
    </row>
    <row r="957" spans="1:3" x14ac:dyDescent="0.25">
      <c r="A957" s="39" t="e">
        <f t="shared" si="42"/>
        <v>#N/A</v>
      </c>
      <c r="B957" s="39" t="e">
        <f t="shared" si="43"/>
        <v>#N/A</v>
      </c>
      <c r="C957" s="39" t="e">
        <f t="shared" si="44"/>
        <v>#N/A</v>
      </c>
    </row>
    <row r="958" spans="1:3" x14ac:dyDescent="0.25">
      <c r="A958" s="39" t="e">
        <f t="shared" si="42"/>
        <v>#N/A</v>
      </c>
      <c r="B958" s="39" t="e">
        <f t="shared" si="43"/>
        <v>#N/A</v>
      </c>
      <c r="C958" s="39" t="e">
        <f t="shared" si="44"/>
        <v>#N/A</v>
      </c>
    </row>
    <row r="959" spans="1:3" x14ac:dyDescent="0.25">
      <c r="A959" s="39" t="e">
        <f t="shared" si="42"/>
        <v>#N/A</v>
      </c>
      <c r="B959" s="39" t="e">
        <f t="shared" si="43"/>
        <v>#N/A</v>
      </c>
      <c r="C959" s="39" t="e">
        <f t="shared" si="44"/>
        <v>#N/A</v>
      </c>
    </row>
    <row r="960" spans="1:3" x14ac:dyDescent="0.25">
      <c r="A960" s="39" t="e">
        <f t="shared" si="42"/>
        <v>#N/A</v>
      </c>
      <c r="B960" s="39" t="e">
        <f t="shared" si="43"/>
        <v>#N/A</v>
      </c>
      <c r="C960" s="39" t="e">
        <f t="shared" si="44"/>
        <v>#N/A</v>
      </c>
    </row>
    <row r="961" spans="1:3" x14ac:dyDescent="0.25">
      <c r="A961" s="39" t="e">
        <f t="shared" si="42"/>
        <v>#N/A</v>
      </c>
      <c r="B961" s="39" t="e">
        <f t="shared" si="43"/>
        <v>#N/A</v>
      </c>
      <c r="C961" s="39" t="e">
        <f t="shared" si="44"/>
        <v>#N/A</v>
      </c>
    </row>
    <row r="962" spans="1:3" x14ac:dyDescent="0.25">
      <c r="A962" s="39" t="e">
        <f t="shared" si="42"/>
        <v>#N/A</v>
      </c>
      <c r="B962" s="39" t="e">
        <f t="shared" si="43"/>
        <v>#N/A</v>
      </c>
      <c r="C962" s="39" t="e">
        <f t="shared" si="44"/>
        <v>#N/A</v>
      </c>
    </row>
    <row r="963" spans="1:3" x14ac:dyDescent="0.25">
      <c r="A963" s="39" t="e">
        <f t="shared" si="42"/>
        <v>#N/A</v>
      </c>
      <c r="B963" s="39" t="e">
        <f t="shared" si="43"/>
        <v>#N/A</v>
      </c>
      <c r="C963" s="39" t="e">
        <f t="shared" si="44"/>
        <v>#N/A</v>
      </c>
    </row>
    <row r="964" spans="1:3" x14ac:dyDescent="0.25">
      <c r="A964" s="39" t="e">
        <f t="shared" si="42"/>
        <v>#N/A</v>
      </c>
      <c r="B964" s="39" t="e">
        <f t="shared" si="43"/>
        <v>#N/A</v>
      </c>
      <c r="C964" s="39" t="e">
        <f t="shared" si="44"/>
        <v>#N/A</v>
      </c>
    </row>
    <row r="965" spans="1:3" x14ac:dyDescent="0.25">
      <c r="A965" s="39" t="e">
        <f t="shared" ref="A965:A1028" si="45">IF(A964&gt;=(2^I$6)-1,NA(),IF(A964&gt;=2^I$6,NA(),A964+1))</f>
        <v>#N/A</v>
      </c>
      <c r="B965" s="39" t="e">
        <f t="shared" ref="B965:B1028" si="46">IF(A965&gt;=2^I$6,ISERROR(A962),ROUNDDOWN(POWER(A965/(2^ABS($I$6)),$I$3)*(2^ABS($I$6))+0.5,0))</f>
        <v>#N/A</v>
      </c>
      <c r="C965" s="39" t="e">
        <f t="shared" ref="C965:C1028" si="47">IF(C964&gt;=(2^I$6)-1,NA(),IF(C964&gt;=2^I$6,NA(),C964+1))</f>
        <v>#N/A</v>
      </c>
    </row>
    <row r="966" spans="1:3" x14ac:dyDescent="0.25">
      <c r="A966" s="39" t="e">
        <f t="shared" si="45"/>
        <v>#N/A</v>
      </c>
      <c r="B966" s="39" t="e">
        <f t="shared" si="46"/>
        <v>#N/A</v>
      </c>
      <c r="C966" s="39" t="e">
        <f t="shared" si="47"/>
        <v>#N/A</v>
      </c>
    </row>
    <row r="967" spans="1:3" x14ac:dyDescent="0.25">
      <c r="A967" s="39" t="e">
        <f t="shared" si="45"/>
        <v>#N/A</v>
      </c>
      <c r="B967" s="39" t="e">
        <f t="shared" si="46"/>
        <v>#N/A</v>
      </c>
      <c r="C967" s="39" t="e">
        <f t="shared" si="47"/>
        <v>#N/A</v>
      </c>
    </row>
    <row r="968" spans="1:3" x14ac:dyDescent="0.25">
      <c r="A968" s="39" t="e">
        <f t="shared" si="45"/>
        <v>#N/A</v>
      </c>
      <c r="B968" s="39" t="e">
        <f t="shared" si="46"/>
        <v>#N/A</v>
      </c>
      <c r="C968" s="39" t="e">
        <f t="shared" si="47"/>
        <v>#N/A</v>
      </c>
    </row>
    <row r="969" spans="1:3" x14ac:dyDescent="0.25">
      <c r="A969" s="39" t="e">
        <f t="shared" si="45"/>
        <v>#N/A</v>
      </c>
      <c r="B969" s="39" t="e">
        <f t="shared" si="46"/>
        <v>#N/A</v>
      </c>
      <c r="C969" s="39" t="e">
        <f t="shared" si="47"/>
        <v>#N/A</v>
      </c>
    </row>
    <row r="970" spans="1:3" x14ac:dyDescent="0.25">
      <c r="A970" s="39" t="e">
        <f t="shared" si="45"/>
        <v>#N/A</v>
      </c>
      <c r="B970" s="39" t="e">
        <f t="shared" si="46"/>
        <v>#N/A</v>
      </c>
      <c r="C970" s="39" t="e">
        <f t="shared" si="47"/>
        <v>#N/A</v>
      </c>
    </row>
    <row r="971" spans="1:3" x14ac:dyDescent="0.25">
      <c r="A971" s="39" t="e">
        <f t="shared" si="45"/>
        <v>#N/A</v>
      </c>
      <c r="B971" s="39" t="e">
        <f t="shared" si="46"/>
        <v>#N/A</v>
      </c>
      <c r="C971" s="39" t="e">
        <f t="shared" si="47"/>
        <v>#N/A</v>
      </c>
    </row>
    <row r="972" spans="1:3" x14ac:dyDescent="0.25">
      <c r="A972" s="39" t="e">
        <f t="shared" si="45"/>
        <v>#N/A</v>
      </c>
      <c r="B972" s="39" t="e">
        <f t="shared" si="46"/>
        <v>#N/A</v>
      </c>
      <c r="C972" s="39" t="e">
        <f t="shared" si="47"/>
        <v>#N/A</v>
      </c>
    </row>
    <row r="973" spans="1:3" x14ac:dyDescent="0.25">
      <c r="A973" s="39" t="e">
        <f t="shared" si="45"/>
        <v>#N/A</v>
      </c>
      <c r="B973" s="39" t="e">
        <f t="shared" si="46"/>
        <v>#N/A</v>
      </c>
      <c r="C973" s="39" t="e">
        <f t="shared" si="47"/>
        <v>#N/A</v>
      </c>
    </row>
    <row r="974" spans="1:3" x14ac:dyDescent="0.25">
      <c r="A974" s="39" t="e">
        <f t="shared" si="45"/>
        <v>#N/A</v>
      </c>
      <c r="B974" s="39" t="e">
        <f t="shared" si="46"/>
        <v>#N/A</v>
      </c>
      <c r="C974" s="39" t="e">
        <f t="shared" si="47"/>
        <v>#N/A</v>
      </c>
    </row>
    <row r="975" spans="1:3" x14ac:dyDescent="0.25">
      <c r="A975" s="39" t="e">
        <f t="shared" si="45"/>
        <v>#N/A</v>
      </c>
      <c r="B975" s="39" t="e">
        <f t="shared" si="46"/>
        <v>#N/A</v>
      </c>
      <c r="C975" s="39" t="e">
        <f t="shared" si="47"/>
        <v>#N/A</v>
      </c>
    </row>
    <row r="976" spans="1:3" x14ac:dyDescent="0.25">
      <c r="A976" s="39" t="e">
        <f t="shared" si="45"/>
        <v>#N/A</v>
      </c>
      <c r="B976" s="39" t="e">
        <f t="shared" si="46"/>
        <v>#N/A</v>
      </c>
      <c r="C976" s="39" t="e">
        <f t="shared" si="47"/>
        <v>#N/A</v>
      </c>
    </row>
    <row r="977" spans="1:3" x14ac:dyDescent="0.25">
      <c r="A977" s="39" t="e">
        <f t="shared" si="45"/>
        <v>#N/A</v>
      </c>
      <c r="B977" s="39" t="e">
        <f t="shared" si="46"/>
        <v>#N/A</v>
      </c>
      <c r="C977" s="39" t="e">
        <f t="shared" si="47"/>
        <v>#N/A</v>
      </c>
    </row>
    <row r="978" spans="1:3" x14ac:dyDescent="0.25">
      <c r="A978" s="39" t="e">
        <f t="shared" si="45"/>
        <v>#N/A</v>
      </c>
      <c r="B978" s="39" t="e">
        <f t="shared" si="46"/>
        <v>#N/A</v>
      </c>
      <c r="C978" s="39" t="e">
        <f t="shared" si="47"/>
        <v>#N/A</v>
      </c>
    </row>
    <row r="979" spans="1:3" x14ac:dyDescent="0.25">
      <c r="A979" s="39" t="e">
        <f t="shared" si="45"/>
        <v>#N/A</v>
      </c>
      <c r="B979" s="39" t="e">
        <f t="shared" si="46"/>
        <v>#N/A</v>
      </c>
      <c r="C979" s="39" t="e">
        <f t="shared" si="47"/>
        <v>#N/A</v>
      </c>
    </row>
    <row r="980" spans="1:3" x14ac:dyDescent="0.25">
      <c r="A980" s="39" t="e">
        <f t="shared" si="45"/>
        <v>#N/A</v>
      </c>
      <c r="B980" s="39" t="e">
        <f t="shared" si="46"/>
        <v>#N/A</v>
      </c>
      <c r="C980" s="39" t="e">
        <f t="shared" si="47"/>
        <v>#N/A</v>
      </c>
    </row>
    <row r="981" spans="1:3" x14ac:dyDescent="0.25">
      <c r="A981" s="39" t="e">
        <f t="shared" si="45"/>
        <v>#N/A</v>
      </c>
      <c r="B981" s="39" t="e">
        <f t="shared" si="46"/>
        <v>#N/A</v>
      </c>
      <c r="C981" s="39" t="e">
        <f t="shared" si="47"/>
        <v>#N/A</v>
      </c>
    </row>
    <row r="982" spans="1:3" x14ac:dyDescent="0.25">
      <c r="A982" s="39" t="e">
        <f t="shared" si="45"/>
        <v>#N/A</v>
      </c>
      <c r="B982" s="39" t="e">
        <f t="shared" si="46"/>
        <v>#N/A</v>
      </c>
      <c r="C982" s="39" t="e">
        <f t="shared" si="47"/>
        <v>#N/A</v>
      </c>
    </row>
    <row r="983" spans="1:3" x14ac:dyDescent="0.25">
      <c r="A983" s="39" t="e">
        <f t="shared" si="45"/>
        <v>#N/A</v>
      </c>
      <c r="B983" s="39" t="e">
        <f t="shared" si="46"/>
        <v>#N/A</v>
      </c>
      <c r="C983" s="39" t="e">
        <f t="shared" si="47"/>
        <v>#N/A</v>
      </c>
    </row>
    <row r="984" spans="1:3" x14ac:dyDescent="0.25">
      <c r="A984" s="39" t="e">
        <f t="shared" si="45"/>
        <v>#N/A</v>
      </c>
      <c r="B984" s="39" t="e">
        <f t="shared" si="46"/>
        <v>#N/A</v>
      </c>
      <c r="C984" s="39" t="e">
        <f t="shared" si="47"/>
        <v>#N/A</v>
      </c>
    </row>
    <row r="985" spans="1:3" x14ac:dyDescent="0.25">
      <c r="A985" s="39" t="e">
        <f t="shared" si="45"/>
        <v>#N/A</v>
      </c>
      <c r="B985" s="39" t="e">
        <f t="shared" si="46"/>
        <v>#N/A</v>
      </c>
      <c r="C985" s="39" t="e">
        <f t="shared" si="47"/>
        <v>#N/A</v>
      </c>
    </row>
    <row r="986" spans="1:3" x14ac:dyDescent="0.25">
      <c r="A986" s="39" t="e">
        <f t="shared" si="45"/>
        <v>#N/A</v>
      </c>
      <c r="B986" s="39" t="e">
        <f t="shared" si="46"/>
        <v>#N/A</v>
      </c>
      <c r="C986" s="39" t="e">
        <f t="shared" si="47"/>
        <v>#N/A</v>
      </c>
    </row>
    <row r="987" spans="1:3" x14ac:dyDescent="0.25">
      <c r="A987" s="39" t="e">
        <f t="shared" si="45"/>
        <v>#N/A</v>
      </c>
      <c r="B987" s="39" t="e">
        <f t="shared" si="46"/>
        <v>#N/A</v>
      </c>
      <c r="C987" s="39" t="e">
        <f t="shared" si="47"/>
        <v>#N/A</v>
      </c>
    </row>
    <row r="988" spans="1:3" x14ac:dyDescent="0.25">
      <c r="A988" s="39" t="e">
        <f t="shared" si="45"/>
        <v>#N/A</v>
      </c>
      <c r="B988" s="39" t="e">
        <f t="shared" si="46"/>
        <v>#N/A</v>
      </c>
      <c r="C988" s="39" t="e">
        <f t="shared" si="47"/>
        <v>#N/A</v>
      </c>
    </row>
    <row r="989" spans="1:3" x14ac:dyDescent="0.25">
      <c r="A989" s="39" t="e">
        <f t="shared" si="45"/>
        <v>#N/A</v>
      </c>
      <c r="B989" s="39" t="e">
        <f t="shared" si="46"/>
        <v>#N/A</v>
      </c>
      <c r="C989" s="39" t="e">
        <f t="shared" si="47"/>
        <v>#N/A</v>
      </c>
    </row>
    <row r="990" spans="1:3" x14ac:dyDescent="0.25">
      <c r="A990" s="39" t="e">
        <f t="shared" si="45"/>
        <v>#N/A</v>
      </c>
      <c r="B990" s="39" t="e">
        <f t="shared" si="46"/>
        <v>#N/A</v>
      </c>
      <c r="C990" s="39" t="e">
        <f t="shared" si="47"/>
        <v>#N/A</v>
      </c>
    </row>
    <row r="991" spans="1:3" x14ac:dyDescent="0.25">
      <c r="A991" s="39" t="e">
        <f t="shared" si="45"/>
        <v>#N/A</v>
      </c>
      <c r="B991" s="39" t="e">
        <f t="shared" si="46"/>
        <v>#N/A</v>
      </c>
      <c r="C991" s="39" t="e">
        <f t="shared" si="47"/>
        <v>#N/A</v>
      </c>
    </row>
    <row r="992" spans="1:3" x14ac:dyDescent="0.25">
      <c r="A992" s="39" t="e">
        <f t="shared" si="45"/>
        <v>#N/A</v>
      </c>
      <c r="B992" s="39" t="e">
        <f t="shared" si="46"/>
        <v>#N/A</v>
      </c>
      <c r="C992" s="39" t="e">
        <f t="shared" si="47"/>
        <v>#N/A</v>
      </c>
    </row>
    <row r="993" spans="1:3" x14ac:dyDescent="0.25">
      <c r="A993" s="39" t="e">
        <f t="shared" si="45"/>
        <v>#N/A</v>
      </c>
      <c r="B993" s="39" t="e">
        <f t="shared" si="46"/>
        <v>#N/A</v>
      </c>
      <c r="C993" s="39" t="e">
        <f t="shared" si="47"/>
        <v>#N/A</v>
      </c>
    </row>
    <row r="994" spans="1:3" x14ac:dyDescent="0.25">
      <c r="A994" s="39" t="e">
        <f t="shared" si="45"/>
        <v>#N/A</v>
      </c>
      <c r="B994" s="39" t="e">
        <f t="shared" si="46"/>
        <v>#N/A</v>
      </c>
      <c r="C994" s="39" t="e">
        <f t="shared" si="47"/>
        <v>#N/A</v>
      </c>
    </row>
    <row r="995" spans="1:3" x14ac:dyDescent="0.25">
      <c r="A995" s="39" t="e">
        <f t="shared" si="45"/>
        <v>#N/A</v>
      </c>
      <c r="B995" s="39" t="e">
        <f t="shared" si="46"/>
        <v>#N/A</v>
      </c>
      <c r="C995" s="39" t="e">
        <f t="shared" si="47"/>
        <v>#N/A</v>
      </c>
    </row>
    <row r="996" spans="1:3" x14ac:dyDescent="0.25">
      <c r="A996" s="39" t="e">
        <f t="shared" si="45"/>
        <v>#N/A</v>
      </c>
      <c r="B996" s="39" t="e">
        <f t="shared" si="46"/>
        <v>#N/A</v>
      </c>
      <c r="C996" s="39" t="e">
        <f t="shared" si="47"/>
        <v>#N/A</v>
      </c>
    </row>
    <row r="997" spans="1:3" x14ac:dyDescent="0.25">
      <c r="A997" s="39" t="e">
        <f t="shared" si="45"/>
        <v>#N/A</v>
      </c>
      <c r="B997" s="39" t="e">
        <f t="shared" si="46"/>
        <v>#N/A</v>
      </c>
      <c r="C997" s="39" t="e">
        <f t="shared" si="47"/>
        <v>#N/A</v>
      </c>
    </row>
    <row r="998" spans="1:3" x14ac:dyDescent="0.25">
      <c r="A998" s="39" t="e">
        <f t="shared" si="45"/>
        <v>#N/A</v>
      </c>
      <c r="B998" s="39" t="e">
        <f t="shared" si="46"/>
        <v>#N/A</v>
      </c>
      <c r="C998" s="39" t="e">
        <f t="shared" si="47"/>
        <v>#N/A</v>
      </c>
    </row>
    <row r="999" spans="1:3" x14ac:dyDescent="0.25">
      <c r="A999" s="39" t="e">
        <f t="shared" si="45"/>
        <v>#N/A</v>
      </c>
      <c r="B999" s="39" t="e">
        <f t="shared" si="46"/>
        <v>#N/A</v>
      </c>
      <c r="C999" s="39" t="e">
        <f t="shared" si="47"/>
        <v>#N/A</v>
      </c>
    </row>
    <row r="1000" spans="1:3" x14ac:dyDescent="0.25">
      <c r="A1000" s="39" t="e">
        <f t="shared" si="45"/>
        <v>#N/A</v>
      </c>
      <c r="B1000" s="39" t="e">
        <f t="shared" si="46"/>
        <v>#N/A</v>
      </c>
      <c r="C1000" s="39" t="e">
        <f t="shared" si="47"/>
        <v>#N/A</v>
      </c>
    </row>
    <row r="1001" spans="1:3" x14ac:dyDescent="0.25">
      <c r="A1001" s="39" t="e">
        <f t="shared" si="45"/>
        <v>#N/A</v>
      </c>
      <c r="B1001" s="39" t="e">
        <f t="shared" si="46"/>
        <v>#N/A</v>
      </c>
      <c r="C1001" s="39" t="e">
        <f t="shared" si="47"/>
        <v>#N/A</v>
      </c>
    </row>
    <row r="1002" spans="1:3" x14ac:dyDescent="0.25">
      <c r="A1002" s="39" t="e">
        <f t="shared" si="45"/>
        <v>#N/A</v>
      </c>
      <c r="B1002" s="39" t="e">
        <f t="shared" si="46"/>
        <v>#N/A</v>
      </c>
      <c r="C1002" s="39" t="e">
        <f t="shared" si="47"/>
        <v>#N/A</v>
      </c>
    </row>
    <row r="1003" spans="1:3" x14ac:dyDescent="0.25">
      <c r="A1003" s="39" t="e">
        <f t="shared" si="45"/>
        <v>#N/A</v>
      </c>
      <c r="B1003" s="39" t="e">
        <f t="shared" si="46"/>
        <v>#N/A</v>
      </c>
      <c r="C1003" s="39" t="e">
        <f t="shared" si="47"/>
        <v>#N/A</v>
      </c>
    </row>
    <row r="1004" spans="1:3" x14ac:dyDescent="0.25">
      <c r="A1004" s="39" t="e">
        <f t="shared" si="45"/>
        <v>#N/A</v>
      </c>
      <c r="B1004" s="39" t="e">
        <f t="shared" si="46"/>
        <v>#N/A</v>
      </c>
      <c r="C1004" s="39" t="e">
        <f t="shared" si="47"/>
        <v>#N/A</v>
      </c>
    </row>
    <row r="1005" spans="1:3" x14ac:dyDescent="0.25">
      <c r="A1005" s="39" t="e">
        <f t="shared" si="45"/>
        <v>#N/A</v>
      </c>
      <c r="B1005" s="39" t="e">
        <f t="shared" si="46"/>
        <v>#N/A</v>
      </c>
      <c r="C1005" s="39" t="e">
        <f t="shared" si="47"/>
        <v>#N/A</v>
      </c>
    </row>
    <row r="1006" spans="1:3" x14ac:dyDescent="0.25">
      <c r="A1006" s="39" t="e">
        <f t="shared" si="45"/>
        <v>#N/A</v>
      </c>
      <c r="B1006" s="39" t="e">
        <f t="shared" si="46"/>
        <v>#N/A</v>
      </c>
      <c r="C1006" s="39" t="e">
        <f t="shared" si="47"/>
        <v>#N/A</v>
      </c>
    </row>
    <row r="1007" spans="1:3" x14ac:dyDescent="0.25">
      <c r="A1007" s="39" t="e">
        <f t="shared" si="45"/>
        <v>#N/A</v>
      </c>
      <c r="B1007" s="39" t="e">
        <f t="shared" si="46"/>
        <v>#N/A</v>
      </c>
      <c r="C1007" s="39" t="e">
        <f t="shared" si="47"/>
        <v>#N/A</v>
      </c>
    </row>
    <row r="1008" spans="1:3" x14ac:dyDescent="0.25">
      <c r="A1008" s="39" t="e">
        <f t="shared" si="45"/>
        <v>#N/A</v>
      </c>
      <c r="B1008" s="39" t="e">
        <f t="shared" si="46"/>
        <v>#N/A</v>
      </c>
      <c r="C1008" s="39" t="e">
        <f t="shared" si="47"/>
        <v>#N/A</v>
      </c>
    </row>
    <row r="1009" spans="1:3" x14ac:dyDescent="0.25">
      <c r="A1009" s="39" t="e">
        <f t="shared" si="45"/>
        <v>#N/A</v>
      </c>
      <c r="B1009" s="39" t="e">
        <f t="shared" si="46"/>
        <v>#N/A</v>
      </c>
      <c r="C1009" s="39" t="e">
        <f t="shared" si="47"/>
        <v>#N/A</v>
      </c>
    </row>
    <row r="1010" spans="1:3" x14ac:dyDescent="0.25">
      <c r="A1010" s="39" t="e">
        <f t="shared" si="45"/>
        <v>#N/A</v>
      </c>
      <c r="B1010" s="39" t="e">
        <f t="shared" si="46"/>
        <v>#N/A</v>
      </c>
      <c r="C1010" s="39" t="e">
        <f t="shared" si="47"/>
        <v>#N/A</v>
      </c>
    </row>
    <row r="1011" spans="1:3" x14ac:dyDescent="0.25">
      <c r="A1011" s="39" t="e">
        <f t="shared" si="45"/>
        <v>#N/A</v>
      </c>
      <c r="B1011" s="39" t="e">
        <f t="shared" si="46"/>
        <v>#N/A</v>
      </c>
      <c r="C1011" s="39" t="e">
        <f t="shared" si="47"/>
        <v>#N/A</v>
      </c>
    </row>
    <row r="1012" spans="1:3" x14ac:dyDescent="0.25">
      <c r="A1012" s="39" t="e">
        <f t="shared" si="45"/>
        <v>#N/A</v>
      </c>
      <c r="B1012" s="39" t="e">
        <f t="shared" si="46"/>
        <v>#N/A</v>
      </c>
      <c r="C1012" s="39" t="e">
        <f t="shared" si="47"/>
        <v>#N/A</v>
      </c>
    </row>
    <row r="1013" spans="1:3" x14ac:dyDescent="0.25">
      <c r="A1013" s="39" t="e">
        <f t="shared" si="45"/>
        <v>#N/A</v>
      </c>
      <c r="B1013" s="39" t="e">
        <f t="shared" si="46"/>
        <v>#N/A</v>
      </c>
      <c r="C1013" s="39" t="e">
        <f t="shared" si="47"/>
        <v>#N/A</v>
      </c>
    </row>
    <row r="1014" spans="1:3" x14ac:dyDescent="0.25">
      <c r="A1014" s="39" t="e">
        <f t="shared" si="45"/>
        <v>#N/A</v>
      </c>
      <c r="B1014" s="39" t="e">
        <f t="shared" si="46"/>
        <v>#N/A</v>
      </c>
      <c r="C1014" s="39" t="e">
        <f t="shared" si="47"/>
        <v>#N/A</v>
      </c>
    </row>
    <row r="1015" spans="1:3" x14ac:dyDescent="0.25">
      <c r="A1015" s="39" t="e">
        <f t="shared" si="45"/>
        <v>#N/A</v>
      </c>
      <c r="B1015" s="39" t="e">
        <f t="shared" si="46"/>
        <v>#N/A</v>
      </c>
      <c r="C1015" s="39" t="e">
        <f t="shared" si="47"/>
        <v>#N/A</v>
      </c>
    </row>
    <row r="1016" spans="1:3" x14ac:dyDescent="0.25">
      <c r="A1016" s="39" t="e">
        <f t="shared" si="45"/>
        <v>#N/A</v>
      </c>
      <c r="B1016" s="39" t="e">
        <f t="shared" si="46"/>
        <v>#N/A</v>
      </c>
      <c r="C1016" s="39" t="e">
        <f t="shared" si="47"/>
        <v>#N/A</v>
      </c>
    </row>
    <row r="1017" spans="1:3" x14ac:dyDescent="0.25">
      <c r="A1017" s="39" t="e">
        <f t="shared" si="45"/>
        <v>#N/A</v>
      </c>
      <c r="B1017" s="39" t="e">
        <f t="shared" si="46"/>
        <v>#N/A</v>
      </c>
      <c r="C1017" s="39" t="e">
        <f t="shared" si="47"/>
        <v>#N/A</v>
      </c>
    </row>
    <row r="1018" spans="1:3" x14ac:dyDescent="0.25">
      <c r="A1018" s="39" t="e">
        <f t="shared" si="45"/>
        <v>#N/A</v>
      </c>
      <c r="B1018" s="39" t="e">
        <f t="shared" si="46"/>
        <v>#N/A</v>
      </c>
      <c r="C1018" s="39" t="e">
        <f t="shared" si="47"/>
        <v>#N/A</v>
      </c>
    </row>
    <row r="1019" spans="1:3" x14ac:dyDescent="0.25">
      <c r="A1019" s="39" t="e">
        <f t="shared" si="45"/>
        <v>#N/A</v>
      </c>
      <c r="B1019" s="39" t="e">
        <f t="shared" si="46"/>
        <v>#N/A</v>
      </c>
      <c r="C1019" s="39" t="e">
        <f t="shared" si="47"/>
        <v>#N/A</v>
      </c>
    </row>
    <row r="1020" spans="1:3" x14ac:dyDescent="0.25">
      <c r="A1020" s="39" t="e">
        <f t="shared" si="45"/>
        <v>#N/A</v>
      </c>
      <c r="B1020" s="39" t="e">
        <f t="shared" si="46"/>
        <v>#N/A</v>
      </c>
      <c r="C1020" s="39" t="e">
        <f t="shared" si="47"/>
        <v>#N/A</v>
      </c>
    </row>
    <row r="1021" spans="1:3" x14ac:dyDescent="0.25">
      <c r="A1021" s="39" t="e">
        <f t="shared" si="45"/>
        <v>#N/A</v>
      </c>
      <c r="B1021" s="39" t="e">
        <f t="shared" si="46"/>
        <v>#N/A</v>
      </c>
      <c r="C1021" s="39" t="e">
        <f t="shared" si="47"/>
        <v>#N/A</v>
      </c>
    </row>
    <row r="1022" spans="1:3" x14ac:dyDescent="0.25">
      <c r="A1022" s="39" t="e">
        <f t="shared" si="45"/>
        <v>#N/A</v>
      </c>
      <c r="B1022" s="39" t="e">
        <f t="shared" si="46"/>
        <v>#N/A</v>
      </c>
      <c r="C1022" s="39" t="e">
        <f t="shared" si="47"/>
        <v>#N/A</v>
      </c>
    </row>
    <row r="1023" spans="1:3" x14ac:dyDescent="0.25">
      <c r="A1023" s="39" t="e">
        <f t="shared" si="45"/>
        <v>#N/A</v>
      </c>
      <c r="B1023" s="39" t="e">
        <f t="shared" si="46"/>
        <v>#N/A</v>
      </c>
      <c r="C1023" s="39" t="e">
        <f t="shared" si="47"/>
        <v>#N/A</v>
      </c>
    </row>
    <row r="1024" spans="1:3" x14ac:dyDescent="0.25">
      <c r="A1024" s="39" t="e">
        <f t="shared" si="45"/>
        <v>#N/A</v>
      </c>
      <c r="B1024" s="39" t="e">
        <f t="shared" si="46"/>
        <v>#N/A</v>
      </c>
      <c r="C1024" s="39" t="e">
        <f t="shared" si="47"/>
        <v>#N/A</v>
      </c>
    </row>
    <row r="1025" spans="1:3" x14ac:dyDescent="0.25">
      <c r="A1025" s="39" t="e">
        <f t="shared" si="45"/>
        <v>#N/A</v>
      </c>
      <c r="B1025" s="39" t="e">
        <f t="shared" si="46"/>
        <v>#N/A</v>
      </c>
      <c r="C1025" s="39" t="e">
        <f t="shared" si="47"/>
        <v>#N/A</v>
      </c>
    </row>
    <row r="1026" spans="1:3" x14ac:dyDescent="0.25">
      <c r="A1026" s="39" t="e">
        <f t="shared" si="45"/>
        <v>#N/A</v>
      </c>
      <c r="B1026" s="39" t="e">
        <f t="shared" si="46"/>
        <v>#N/A</v>
      </c>
      <c r="C1026" s="39" t="e">
        <f t="shared" si="47"/>
        <v>#N/A</v>
      </c>
    </row>
    <row r="1027" spans="1:3" x14ac:dyDescent="0.25">
      <c r="A1027" s="39" t="e">
        <f t="shared" si="45"/>
        <v>#N/A</v>
      </c>
      <c r="B1027" s="39" t="e">
        <f t="shared" si="46"/>
        <v>#N/A</v>
      </c>
      <c r="C1027" s="39" t="e">
        <f t="shared" si="47"/>
        <v>#N/A</v>
      </c>
    </row>
    <row r="1028" spans="1:3" x14ac:dyDescent="0.25">
      <c r="A1028" s="39" t="e">
        <f t="shared" si="45"/>
        <v>#N/A</v>
      </c>
      <c r="B1028" s="39" t="e">
        <f t="shared" si="46"/>
        <v>#N/A</v>
      </c>
      <c r="C1028" s="39" t="e">
        <f t="shared" si="47"/>
        <v>#N/A</v>
      </c>
    </row>
    <row r="1029" spans="1:3" x14ac:dyDescent="0.25">
      <c r="A1029" s="39" t="e">
        <f t="shared" ref="A1029:A1092" si="48">IF(A1028&gt;=(2^I$6)-1,NA(),IF(A1028&gt;=2^I$6,NA(),A1028+1))</f>
        <v>#N/A</v>
      </c>
      <c r="B1029" s="39" t="e">
        <f t="shared" ref="B1029:B1092" si="49">IF(A1029&gt;=2^I$6,ISERROR(A1026),ROUNDDOWN(POWER(A1029/(2^ABS($I$6)),$I$3)*(2^ABS($I$6))+0.5,0))</f>
        <v>#N/A</v>
      </c>
      <c r="C1029" s="39" t="e">
        <f t="shared" ref="C1029:C1092" si="50">IF(C1028&gt;=(2^I$6)-1,NA(),IF(C1028&gt;=2^I$6,NA(),C1028+1))</f>
        <v>#N/A</v>
      </c>
    </row>
    <row r="1030" spans="1:3" x14ac:dyDescent="0.25">
      <c r="A1030" s="39" t="e">
        <f t="shared" si="48"/>
        <v>#N/A</v>
      </c>
      <c r="B1030" s="39" t="e">
        <f t="shared" si="49"/>
        <v>#N/A</v>
      </c>
      <c r="C1030" s="39" t="e">
        <f t="shared" si="50"/>
        <v>#N/A</v>
      </c>
    </row>
    <row r="1031" spans="1:3" x14ac:dyDescent="0.25">
      <c r="A1031" s="39" t="e">
        <f t="shared" si="48"/>
        <v>#N/A</v>
      </c>
      <c r="B1031" s="39" t="e">
        <f t="shared" si="49"/>
        <v>#N/A</v>
      </c>
      <c r="C1031" s="39" t="e">
        <f t="shared" si="50"/>
        <v>#N/A</v>
      </c>
    </row>
    <row r="1032" spans="1:3" x14ac:dyDescent="0.25">
      <c r="A1032" s="39" t="e">
        <f t="shared" si="48"/>
        <v>#N/A</v>
      </c>
      <c r="B1032" s="39" t="e">
        <f t="shared" si="49"/>
        <v>#N/A</v>
      </c>
      <c r="C1032" s="39" t="e">
        <f t="shared" si="50"/>
        <v>#N/A</v>
      </c>
    </row>
    <row r="1033" spans="1:3" x14ac:dyDescent="0.25">
      <c r="A1033" s="39" t="e">
        <f t="shared" si="48"/>
        <v>#N/A</v>
      </c>
      <c r="B1033" s="39" t="e">
        <f t="shared" si="49"/>
        <v>#N/A</v>
      </c>
      <c r="C1033" s="39" t="e">
        <f t="shared" si="50"/>
        <v>#N/A</v>
      </c>
    </row>
    <row r="1034" spans="1:3" x14ac:dyDescent="0.25">
      <c r="A1034" s="39" t="e">
        <f t="shared" si="48"/>
        <v>#N/A</v>
      </c>
      <c r="B1034" s="39" t="e">
        <f t="shared" si="49"/>
        <v>#N/A</v>
      </c>
      <c r="C1034" s="39" t="e">
        <f t="shared" si="50"/>
        <v>#N/A</v>
      </c>
    </row>
    <row r="1035" spans="1:3" x14ac:dyDescent="0.25">
      <c r="A1035" s="39" t="e">
        <f t="shared" si="48"/>
        <v>#N/A</v>
      </c>
      <c r="B1035" s="39" t="e">
        <f t="shared" si="49"/>
        <v>#N/A</v>
      </c>
      <c r="C1035" s="39" t="e">
        <f t="shared" si="50"/>
        <v>#N/A</v>
      </c>
    </row>
    <row r="1036" spans="1:3" x14ac:dyDescent="0.25">
      <c r="A1036" s="39" t="e">
        <f t="shared" si="48"/>
        <v>#N/A</v>
      </c>
      <c r="B1036" s="39" t="e">
        <f t="shared" si="49"/>
        <v>#N/A</v>
      </c>
      <c r="C1036" s="39" t="e">
        <f t="shared" si="50"/>
        <v>#N/A</v>
      </c>
    </row>
    <row r="1037" spans="1:3" x14ac:dyDescent="0.25">
      <c r="A1037" s="39" t="e">
        <f t="shared" si="48"/>
        <v>#N/A</v>
      </c>
      <c r="B1037" s="39" t="e">
        <f t="shared" si="49"/>
        <v>#N/A</v>
      </c>
      <c r="C1037" s="39" t="e">
        <f t="shared" si="50"/>
        <v>#N/A</v>
      </c>
    </row>
    <row r="1038" spans="1:3" x14ac:dyDescent="0.25">
      <c r="A1038" s="39" t="e">
        <f t="shared" si="48"/>
        <v>#N/A</v>
      </c>
      <c r="B1038" s="39" t="e">
        <f t="shared" si="49"/>
        <v>#N/A</v>
      </c>
      <c r="C1038" s="39" t="e">
        <f t="shared" si="50"/>
        <v>#N/A</v>
      </c>
    </row>
    <row r="1039" spans="1:3" x14ac:dyDescent="0.25">
      <c r="A1039" s="39" t="e">
        <f t="shared" si="48"/>
        <v>#N/A</v>
      </c>
      <c r="B1039" s="39" t="e">
        <f t="shared" si="49"/>
        <v>#N/A</v>
      </c>
      <c r="C1039" s="39" t="e">
        <f t="shared" si="50"/>
        <v>#N/A</v>
      </c>
    </row>
    <row r="1040" spans="1:3" x14ac:dyDescent="0.25">
      <c r="A1040" s="39" t="e">
        <f t="shared" si="48"/>
        <v>#N/A</v>
      </c>
      <c r="B1040" s="39" t="e">
        <f t="shared" si="49"/>
        <v>#N/A</v>
      </c>
      <c r="C1040" s="39" t="e">
        <f t="shared" si="50"/>
        <v>#N/A</v>
      </c>
    </row>
    <row r="1041" spans="1:3" x14ac:dyDescent="0.25">
      <c r="A1041" s="39" t="e">
        <f t="shared" si="48"/>
        <v>#N/A</v>
      </c>
      <c r="B1041" s="39" t="e">
        <f t="shared" si="49"/>
        <v>#N/A</v>
      </c>
      <c r="C1041" s="39" t="e">
        <f t="shared" si="50"/>
        <v>#N/A</v>
      </c>
    </row>
    <row r="1042" spans="1:3" x14ac:dyDescent="0.25">
      <c r="A1042" s="39" t="e">
        <f t="shared" si="48"/>
        <v>#N/A</v>
      </c>
      <c r="B1042" s="39" t="e">
        <f t="shared" si="49"/>
        <v>#N/A</v>
      </c>
      <c r="C1042" s="39" t="e">
        <f t="shared" si="50"/>
        <v>#N/A</v>
      </c>
    </row>
    <row r="1043" spans="1:3" x14ac:dyDescent="0.25">
      <c r="A1043" s="39" t="e">
        <f t="shared" si="48"/>
        <v>#N/A</v>
      </c>
      <c r="B1043" s="39" t="e">
        <f t="shared" si="49"/>
        <v>#N/A</v>
      </c>
      <c r="C1043" s="39" t="e">
        <f t="shared" si="50"/>
        <v>#N/A</v>
      </c>
    </row>
    <row r="1044" spans="1:3" x14ac:dyDescent="0.25">
      <c r="A1044" s="39" t="e">
        <f t="shared" si="48"/>
        <v>#N/A</v>
      </c>
      <c r="B1044" s="39" t="e">
        <f t="shared" si="49"/>
        <v>#N/A</v>
      </c>
      <c r="C1044" s="39" t="e">
        <f t="shared" si="50"/>
        <v>#N/A</v>
      </c>
    </row>
    <row r="1045" spans="1:3" x14ac:dyDescent="0.25">
      <c r="A1045" s="39" t="e">
        <f t="shared" si="48"/>
        <v>#N/A</v>
      </c>
      <c r="B1045" s="39" t="e">
        <f t="shared" si="49"/>
        <v>#N/A</v>
      </c>
      <c r="C1045" s="39" t="e">
        <f t="shared" si="50"/>
        <v>#N/A</v>
      </c>
    </row>
    <row r="1046" spans="1:3" x14ac:dyDescent="0.25">
      <c r="A1046" s="39" t="e">
        <f t="shared" si="48"/>
        <v>#N/A</v>
      </c>
      <c r="B1046" s="39" t="e">
        <f t="shared" si="49"/>
        <v>#N/A</v>
      </c>
      <c r="C1046" s="39" t="e">
        <f t="shared" si="50"/>
        <v>#N/A</v>
      </c>
    </row>
    <row r="1047" spans="1:3" x14ac:dyDescent="0.25">
      <c r="A1047" s="39" t="e">
        <f t="shared" si="48"/>
        <v>#N/A</v>
      </c>
      <c r="B1047" s="39" t="e">
        <f t="shared" si="49"/>
        <v>#N/A</v>
      </c>
      <c r="C1047" s="39" t="e">
        <f t="shared" si="50"/>
        <v>#N/A</v>
      </c>
    </row>
    <row r="1048" spans="1:3" x14ac:dyDescent="0.25">
      <c r="A1048" s="39" t="e">
        <f t="shared" si="48"/>
        <v>#N/A</v>
      </c>
      <c r="B1048" s="39" t="e">
        <f t="shared" si="49"/>
        <v>#N/A</v>
      </c>
      <c r="C1048" s="39" t="e">
        <f t="shared" si="50"/>
        <v>#N/A</v>
      </c>
    </row>
    <row r="1049" spans="1:3" x14ac:dyDescent="0.25">
      <c r="A1049" s="39" t="e">
        <f t="shared" si="48"/>
        <v>#N/A</v>
      </c>
      <c r="B1049" s="39" t="e">
        <f t="shared" si="49"/>
        <v>#N/A</v>
      </c>
      <c r="C1049" s="39" t="e">
        <f t="shared" si="50"/>
        <v>#N/A</v>
      </c>
    </row>
    <row r="1050" spans="1:3" x14ac:dyDescent="0.25">
      <c r="A1050" s="39" t="e">
        <f t="shared" si="48"/>
        <v>#N/A</v>
      </c>
      <c r="B1050" s="39" t="e">
        <f t="shared" si="49"/>
        <v>#N/A</v>
      </c>
      <c r="C1050" s="39" t="e">
        <f t="shared" si="50"/>
        <v>#N/A</v>
      </c>
    </row>
    <row r="1051" spans="1:3" x14ac:dyDescent="0.25">
      <c r="A1051" s="39" t="e">
        <f t="shared" si="48"/>
        <v>#N/A</v>
      </c>
      <c r="B1051" s="39" t="e">
        <f t="shared" si="49"/>
        <v>#N/A</v>
      </c>
      <c r="C1051" s="39" t="e">
        <f t="shared" si="50"/>
        <v>#N/A</v>
      </c>
    </row>
    <row r="1052" spans="1:3" x14ac:dyDescent="0.25">
      <c r="A1052" s="39" t="e">
        <f t="shared" si="48"/>
        <v>#N/A</v>
      </c>
      <c r="B1052" s="39" t="e">
        <f t="shared" si="49"/>
        <v>#N/A</v>
      </c>
      <c r="C1052" s="39" t="e">
        <f t="shared" si="50"/>
        <v>#N/A</v>
      </c>
    </row>
    <row r="1053" spans="1:3" x14ac:dyDescent="0.25">
      <c r="A1053" s="39" t="e">
        <f t="shared" si="48"/>
        <v>#N/A</v>
      </c>
      <c r="B1053" s="39" t="e">
        <f t="shared" si="49"/>
        <v>#N/A</v>
      </c>
      <c r="C1053" s="39" t="e">
        <f t="shared" si="50"/>
        <v>#N/A</v>
      </c>
    </row>
    <row r="1054" spans="1:3" x14ac:dyDescent="0.25">
      <c r="A1054" s="39" t="e">
        <f t="shared" si="48"/>
        <v>#N/A</v>
      </c>
      <c r="B1054" s="39" t="e">
        <f t="shared" si="49"/>
        <v>#N/A</v>
      </c>
      <c r="C1054" s="39" t="e">
        <f t="shared" si="50"/>
        <v>#N/A</v>
      </c>
    </row>
    <row r="1055" spans="1:3" x14ac:dyDescent="0.25">
      <c r="A1055" s="39" t="e">
        <f t="shared" si="48"/>
        <v>#N/A</v>
      </c>
      <c r="B1055" s="39" t="e">
        <f t="shared" si="49"/>
        <v>#N/A</v>
      </c>
      <c r="C1055" s="39" t="e">
        <f t="shared" si="50"/>
        <v>#N/A</v>
      </c>
    </row>
    <row r="1056" spans="1:3" x14ac:dyDescent="0.25">
      <c r="A1056" s="39" t="e">
        <f t="shared" si="48"/>
        <v>#N/A</v>
      </c>
      <c r="B1056" s="39" t="e">
        <f t="shared" si="49"/>
        <v>#N/A</v>
      </c>
      <c r="C1056" s="39" t="e">
        <f t="shared" si="50"/>
        <v>#N/A</v>
      </c>
    </row>
    <row r="1057" spans="1:3" x14ac:dyDescent="0.25">
      <c r="A1057" s="39" t="e">
        <f t="shared" si="48"/>
        <v>#N/A</v>
      </c>
      <c r="B1057" s="39" t="e">
        <f t="shared" si="49"/>
        <v>#N/A</v>
      </c>
      <c r="C1057" s="39" t="e">
        <f t="shared" si="50"/>
        <v>#N/A</v>
      </c>
    </row>
    <row r="1058" spans="1:3" x14ac:dyDescent="0.25">
      <c r="A1058" s="39" t="e">
        <f t="shared" si="48"/>
        <v>#N/A</v>
      </c>
      <c r="B1058" s="39" t="e">
        <f t="shared" si="49"/>
        <v>#N/A</v>
      </c>
      <c r="C1058" s="39" t="e">
        <f t="shared" si="50"/>
        <v>#N/A</v>
      </c>
    </row>
    <row r="1059" spans="1:3" x14ac:dyDescent="0.25">
      <c r="A1059" s="39" t="e">
        <f t="shared" si="48"/>
        <v>#N/A</v>
      </c>
      <c r="B1059" s="39" t="e">
        <f t="shared" si="49"/>
        <v>#N/A</v>
      </c>
      <c r="C1059" s="39" t="e">
        <f t="shared" si="50"/>
        <v>#N/A</v>
      </c>
    </row>
    <row r="1060" spans="1:3" x14ac:dyDescent="0.25">
      <c r="A1060" s="39" t="e">
        <f t="shared" si="48"/>
        <v>#N/A</v>
      </c>
      <c r="B1060" s="39" t="e">
        <f t="shared" si="49"/>
        <v>#N/A</v>
      </c>
      <c r="C1060" s="39" t="e">
        <f t="shared" si="50"/>
        <v>#N/A</v>
      </c>
    </row>
    <row r="1061" spans="1:3" x14ac:dyDescent="0.25">
      <c r="A1061" s="39" t="e">
        <f t="shared" si="48"/>
        <v>#N/A</v>
      </c>
      <c r="B1061" s="39" t="e">
        <f t="shared" si="49"/>
        <v>#N/A</v>
      </c>
      <c r="C1061" s="39" t="e">
        <f t="shared" si="50"/>
        <v>#N/A</v>
      </c>
    </row>
    <row r="1062" spans="1:3" x14ac:dyDescent="0.25">
      <c r="A1062" s="39" t="e">
        <f t="shared" si="48"/>
        <v>#N/A</v>
      </c>
      <c r="B1062" s="39" t="e">
        <f t="shared" si="49"/>
        <v>#N/A</v>
      </c>
      <c r="C1062" s="39" t="e">
        <f t="shared" si="50"/>
        <v>#N/A</v>
      </c>
    </row>
    <row r="1063" spans="1:3" x14ac:dyDescent="0.25">
      <c r="A1063" s="39" t="e">
        <f t="shared" si="48"/>
        <v>#N/A</v>
      </c>
      <c r="B1063" s="39" t="e">
        <f t="shared" si="49"/>
        <v>#N/A</v>
      </c>
      <c r="C1063" s="39" t="e">
        <f t="shared" si="50"/>
        <v>#N/A</v>
      </c>
    </row>
    <row r="1064" spans="1:3" x14ac:dyDescent="0.25">
      <c r="A1064" s="39" t="e">
        <f t="shared" si="48"/>
        <v>#N/A</v>
      </c>
      <c r="B1064" s="39" t="e">
        <f t="shared" si="49"/>
        <v>#N/A</v>
      </c>
      <c r="C1064" s="39" t="e">
        <f t="shared" si="50"/>
        <v>#N/A</v>
      </c>
    </row>
    <row r="1065" spans="1:3" x14ac:dyDescent="0.25">
      <c r="A1065" s="39" t="e">
        <f t="shared" si="48"/>
        <v>#N/A</v>
      </c>
      <c r="B1065" s="39" t="e">
        <f t="shared" si="49"/>
        <v>#N/A</v>
      </c>
      <c r="C1065" s="39" t="e">
        <f t="shared" si="50"/>
        <v>#N/A</v>
      </c>
    </row>
    <row r="1066" spans="1:3" x14ac:dyDescent="0.25">
      <c r="A1066" s="39" t="e">
        <f t="shared" si="48"/>
        <v>#N/A</v>
      </c>
      <c r="B1066" s="39" t="e">
        <f t="shared" si="49"/>
        <v>#N/A</v>
      </c>
      <c r="C1066" s="39" t="e">
        <f t="shared" si="50"/>
        <v>#N/A</v>
      </c>
    </row>
    <row r="1067" spans="1:3" x14ac:dyDescent="0.25">
      <c r="A1067" s="39" t="e">
        <f t="shared" si="48"/>
        <v>#N/A</v>
      </c>
      <c r="B1067" s="39" t="e">
        <f t="shared" si="49"/>
        <v>#N/A</v>
      </c>
      <c r="C1067" s="39" t="e">
        <f t="shared" si="50"/>
        <v>#N/A</v>
      </c>
    </row>
    <row r="1068" spans="1:3" x14ac:dyDescent="0.25">
      <c r="A1068" s="39" t="e">
        <f t="shared" si="48"/>
        <v>#N/A</v>
      </c>
      <c r="B1068" s="39" t="e">
        <f t="shared" si="49"/>
        <v>#N/A</v>
      </c>
      <c r="C1068" s="39" t="e">
        <f t="shared" si="50"/>
        <v>#N/A</v>
      </c>
    </row>
    <row r="1069" spans="1:3" x14ac:dyDescent="0.25">
      <c r="A1069" s="39" t="e">
        <f t="shared" si="48"/>
        <v>#N/A</v>
      </c>
      <c r="B1069" s="39" t="e">
        <f t="shared" si="49"/>
        <v>#N/A</v>
      </c>
      <c r="C1069" s="39" t="e">
        <f t="shared" si="50"/>
        <v>#N/A</v>
      </c>
    </row>
    <row r="1070" spans="1:3" x14ac:dyDescent="0.25">
      <c r="A1070" s="39" t="e">
        <f t="shared" si="48"/>
        <v>#N/A</v>
      </c>
      <c r="B1070" s="39" t="e">
        <f t="shared" si="49"/>
        <v>#N/A</v>
      </c>
      <c r="C1070" s="39" t="e">
        <f t="shared" si="50"/>
        <v>#N/A</v>
      </c>
    </row>
    <row r="1071" spans="1:3" x14ac:dyDescent="0.25">
      <c r="A1071" s="39" t="e">
        <f t="shared" si="48"/>
        <v>#N/A</v>
      </c>
      <c r="B1071" s="39" t="e">
        <f t="shared" si="49"/>
        <v>#N/A</v>
      </c>
      <c r="C1071" s="39" t="e">
        <f t="shared" si="50"/>
        <v>#N/A</v>
      </c>
    </row>
    <row r="1072" spans="1:3" x14ac:dyDescent="0.25">
      <c r="A1072" s="39" t="e">
        <f t="shared" si="48"/>
        <v>#N/A</v>
      </c>
      <c r="B1072" s="39" t="e">
        <f t="shared" si="49"/>
        <v>#N/A</v>
      </c>
      <c r="C1072" s="39" t="e">
        <f t="shared" si="50"/>
        <v>#N/A</v>
      </c>
    </row>
    <row r="1073" spans="1:3" x14ac:dyDescent="0.25">
      <c r="A1073" s="39" t="e">
        <f t="shared" si="48"/>
        <v>#N/A</v>
      </c>
      <c r="B1073" s="39" t="e">
        <f t="shared" si="49"/>
        <v>#N/A</v>
      </c>
      <c r="C1073" s="39" t="e">
        <f t="shared" si="50"/>
        <v>#N/A</v>
      </c>
    </row>
    <row r="1074" spans="1:3" x14ac:dyDescent="0.25">
      <c r="A1074" s="39" t="e">
        <f t="shared" si="48"/>
        <v>#N/A</v>
      </c>
      <c r="B1074" s="39" t="e">
        <f t="shared" si="49"/>
        <v>#N/A</v>
      </c>
      <c r="C1074" s="39" t="e">
        <f t="shared" si="50"/>
        <v>#N/A</v>
      </c>
    </row>
    <row r="1075" spans="1:3" x14ac:dyDescent="0.25">
      <c r="A1075" s="39" t="e">
        <f t="shared" si="48"/>
        <v>#N/A</v>
      </c>
      <c r="B1075" s="39" t="e">
        <f t="shared" si="49"/>
        <v>#N/A</v>
      </c>
      <c r="C1075" s="39" t="e">
        <f t="shared" si="50"/>
        <v>#N/A</v>
      </c>
    </row>
    <row r="1076" spans="1:3" x14ac:dyDescent="0.25">
      <c r="A1076" s="39" t="e">
        <f t="shared" si="48"/>
        <v>#N/A</v>
      </c>
      <c r="B1076" s="39" t="e">
        <f t="shared" si="49"/>
        <v>#N/A</v>
      </c>
      <c r="C1076" s="39" t="e">
        <f t="shared" si="50"/>
        <v>#N/A</v>
      </c>
    </row>
    <row r="1077" spans="1:3" x14ac:dyDescent="0.25">
      <c r="A1077" s="39" t="e">
        <f t="shared" si="48"/>
        <v>#N/A</v>
      </c>
      <c r="B1077" s="39" t="e">
        <f t="shared" si="49"/>
        <v>#N/A</v>
      </c>
      <c r="C1077" s="39" t="e">
        <f t="shared" si="50"/>
        <v>#N/A</v>
      </c>
    </row>
    <row r="1078" spans="1:3" x14ac:dyDescent="0.25">
      <c r="A1078" s="39" t="e">
        <f t="shared" si="48"/>
        <v>#N/A</v>
      </c>
      <c r="B1078" s="39" t="e">
        <f t="shared" si="49"/>
        <v>#N/A</v>
      </c>
      <c r="C1078" s="39" t="e">
        <f t="shared" si="50"/>
        <v>#N/A</v>
      </c>
    </row>
    <row r="1079" spans="1:3" x14ac:dyDescent="0.25">
      <c r="A1079" s="39" t="e">
        <f t="shared" si="48"/>
        <v>#N/A</v>
      </c>
      <c r="B1079" s="39" t="e">
        <f t="shared" si="49"/>
        <v>#N/A</v>
      </c>
      <c r="C1079" s="39" t="e">
        <f t="shared" si="50"/>
        <v>#N/A</v>
      </c>
    </row>
    <row r="1080" spans="1:3" x14ac:dyDescent="0.25">
      <c r="A1080" s="39" t="e">
        <f t="shared" si="48"/>
        <v>#N/A</v>
      </c>
      <c r="B1080" s="39" t="e">
        <f t="shared" si="49"/>
        <v>#N/A</v>
      </c>
      <c r="C1080" s="39" t="e">
        <f t="shared" si="50"/>
        <v>#N/A</v>
      </c>
    </row>
    <row r="1081" spans="1:3" x14ac:dyDescent="0.25">
      <c r="A1081" s="39" t="e">
        <f t="shared" si="48"/>
        <v>#N/A</v>
      </c>
      <c r="B1081" s="39" t="e">
        <f t="shared" si="49"/>
        <v>#N/A</v>
      </c>
      <c r="C1081" s="39" t="e">
        <f t="shared" si="50"/>
        <v>#N/A</v>
      </c>
    </row>
    <row r="1082" spans="1:3" x14ac:dyDescent="0.25">
      <c r="A1082" s="39" t="e">
        <f t="shared" si="48"/>
        <v>#N/A</v>
      </c>
      <c r="B1082" s="39" t="e">
        <f t="shared" si="49"/>
        <v>#N/A</v>
      </c>
      <c r="C1082" s="39" t="e">
        <f t="shared" si="50"/>
        <v>#N/A</v>
      </c>
    </row>
    <row r="1083" spans="1:3" x14ac:dyDescent="0.25">
      <c r="A1083" s="39" t="e">
        <f t="shared" si="48"/>
        <v>#N/A</v>
      </c>
      <c r="B1083" s="39" t="e">
        <f t="shared" si="49"/>
        <v>#N/A</v>
      </c>
      <c r="C1083" s="39" t="e">
        <f t="shared" si="50"/>
        <v>#N/A</v>
      </c>
    </row>
    <row r="1084" spans="1:3" x14ac:dyDescent="0.25">
      <c r="A1084" s="39" t="e">
        <f t="shared" si="48"/>
        <v>#N/A</v>
      </c>
      <c r="B1084" s="39" t="e">
        <f t="shared" si="49"/>
        <v>#N/A</v>
      </c>
      <c r="C1084" s="39" t="e">
        <f t="shared" si="50"/>
        <v>#N/A</v>
      </c>
    </row>
    <row r="1085" spans="1:3" x14ac:dyDescent="0.25">
      <c r="A1085" s="39" t="e">
        <f t="shared" si="48"/>
        <v>#N/A</v>
      </c>
      <c r="B1085" s="39" t="e">
        <f t="shared" si="49"/>
        <v>#N/A</v>
      </c>
      <c r="C1085" s="39" t="e">
        <f t="shared" si="50"/>
        <v>#N/A</v>
      </c>
    </row>
    <row r="1086" spans="1:3" x14ac:dyDescent="0.25">
      <c r="A1086" s="39" t="e">
        <f t="shared" si="48"/>
        <v>#N/A</v>
      </c>
      <c r="B1086" s="39" t="e">
        <f t="shared" si="49"/>
        <v>#N/A</v>
      </c>
      <c r="C1086" s="39" t="e">
        <f t="shared" si="50"/>
        <v>#N/A</v>
      </c>
    </row>
    <row r="1087" spans="1:3" x14ac:dyDescent="0.25">
      <c r="A1087" s="39" t="e">
        <f t="shared" si="48"/>
        <v>#N/A</v>
      </c>
      <c r="B1087" s="39" t="e">
        <f t="shared" si="49"/>
        <v>#N/A</v>
      </c>
      <c r="C1087" s="39" t="e">
        <f t="shared" si="50"/>
        <v>#N/A</v>
      </c>
    </row>
    <row r="1088" spans="1:3" x14ac:dyDescent="0.25">
      <c r="A1088" s="39" t="e">
        <f t="shared" si="48"/>
        <v>#N/A</v>
      </c>
      <c r="B1088" s="39" t="e">
        <f t="shared" si="49"/>
        <v>#N/A</v>
      </c>
      <c r="C1088" s="39" t="e">
        <f t="shared" si="50"/>
        <v>#N/A</v>
      </c>
    </row>
    <row r="1089" spans="1:3" x14ac:dyDescent="0.25">
      <c r="A1089" s="39" t="e">
        <f t="shared" si="48"/>
        <v>#N/A</v>
      </c>
      <c r="B1089" s="39" t="e">
        <f t="shared" si="49"/>
        <v>#N/A</v>
      </c>
      <c r="C1089" s="39" t="e">
        <f t="shared" si="50"/>
        <v>#N/A</v>
      </c>
    </row>
    <row r="1090" spans="1:3" x14ac:dyDescent="0.25">
      <c r="A1090" s="39" t="e">
        <f t="shared" si="48"/>
        <v>#N/A</v>
      </c>
      <c r="B1090" s="39" t="e">
        <f t="shared" si="49"/>
        <v>#N/A</v>
      </c>
      <c r="C1090" s="39" t="e">
        <f t="shared" si="50"/>
        <v>#N/A</v>
      </c>
    </row>
    <row r="1091" spans="1:3" x14ac:dyDescent="0.25">
      <c r="A1091" s="39" t="e">
        <f t="shared" si="48"/>
        <v>#N/A</v>
      </c>
      <c r="B1091" s="39" t="e">
        <f t="shared" si="49"/>
        <v>#N/A</v>
      </c>
      <c r="C1091" s="39" t="e">
        <f t="shared" si="50"/>
        <v>#N/A</v>
      </c>
    </row>
    <row r="1092" spans="1:3" x14ac:dyDescent="0.25">
      <c r="A1092" s="39" t="e">
        <f t="shared" si="48"/>
        <v>#N/A</v>
      </c>
      <c r="B1092" s="39" t="e">
        <f t="shared" si="49"/>
        <v>#N/A</v>
      </c>
      <c r="C1092" s="39" t="e">
        <f t="shared" si="50"/>
        <v>#N/A</v>
      </c>
    </row>
    <row r="1093" spans="1:3" x14ac:dyDescent="0.25">
      <c r="A1093" s="39" t="e">
        <f t="shared" ref="A1093:A1156" si="51">IF(A1092&gt;=(2^I$6)-1,NA(),IF(A1092&gt;=2^I$6,NA(),A1092+1))</f>
        <v>#N/A</v>
      </c>
      <c r="B1093" s="39" t="e">
        <f t="shared" ref="B1093:B1156" si="52">IF(A1093&gt;=2^I$6,ISERROR(A1090),ROUNDDOWN(POWER(A1093/(2^ABS($I$6)),$I$3)*(2^ABS($I$6))+0.5,0))</f>
        <v>#N/A</v>
      </c>
      <c r="C1093" s="39" t="e">
        <f t="shared" ref="C1093:C1156" si="53">IF(C1092&gt;=(2^I$6)-1,NA(),IF(C1092&gt;=2^I$6,NA(),C1092+1))</f>
        <v>#N/A</v>
      </c>
    </row>
    <row r="1094" spans="1:3" x14ac:dyDescent="0.25">
      <c r="A1094" s="39" t="e">
        <f t="shared" si="51"/>
        <v>#N/A</v>
      </c>
      <c r="B1094" s="39" t="e">
        <f t="shared" si="52"/>
        <v>#N/A</v>
      </c>
      <c r="C1094" s="39" t="e">
        <f t="shared" si="53"/>
        <v>#N/A</v>
      </c>
    </row>
    <row r="1095" spans="1:3" x14ac:dyDescent="0.25">
      <c r="A1095" s="39" t="e">
        <f t="shared" si="51"/>
        <v>#N/A</v>
      </c>
      <c r="B1095" s="39" t="e">
        <f t="shared" si="52"/>
        <v>#N/A</v>
      </c>
      <c r="C1095" s="39" t="e">
        <f t="shared" si="53"/>
        <v>#N/A</v>
      </c>
    </row>
    <row r="1096" spans="1:3" x14ac:dyDescent="0.25">
      <c r="A1096" s="39" t="e">
        <f t="shared" si="51"/>
        <v>#N/A</v>
      </c>
      <c r="B1096" s="39" t="e">
        <f t="shared" si="52"/>
        <v>#N/A</v>
      </c>
      <c r="C1096" s="39" t="e">
        <f t="shared" si="53"/>
        <v>#N/A</v>
      </c>
    </row>
    <row r="1097" spans="1:3" x14ac:dyDescent="0.25">
      <c r="A1097" s="39" t="e">
        <f t="shared" si="51"/>
        <v>#N/A</v>
      </c>
      <c r="B1097" s="39" t="e">
        <f t="shared" si="52"/>
        <v>#N/A</v>
      </c>
      <c r="C1097" s="39" t="e">
        <f t="shared" si="53"/>
        <v>#N/A</v>
      </c>
    </row>
    <row r="1098" spans="1:3" x14ac:dyDescent="0.25">
      <c r="A1098" s="39" t="e">
        <f t="shared" si="51"/>
        <v>#N/A</v>
      </c>
      <c r="B1098" s="39" t="e">
        <f t="shared" si="52"/>
        <v>#N/A</v>
      </c>
      <c r="C1098" s="39" t="e">
        <f t="shared" si="53"/>
        <v>#N/A</v>
      </c>
    </row>
    <row r="1099" spans="1:3" x14ac:dyDescent="0.25">
      <c r="A1099" s="39" t="e">
        <f t="shared" si="51"/>
        <v>#N/A</v>
      </c>
      <c r="B1099" s="39" t="e">
        <f t="shared" si="52"/>
        <v>#N/A</v>
      </c>
      <c r="C1099" s="39" t="e">
        <f t="shared" si="53"/>
        <v>#N/A</v>
      </c>
    </row>
    <row r="1100" spans="1:3" x14ac:dyDescent="0.25">
      <c r="A1100" s="39" t="e">
        <f t="shared" si="51"/>
        <v>#N/A</v>
      </c>
      <c r="B1100" s="39" t="e">
        <f t="shared" si="52"/>
        <v>#N/A</v>
      </c>
      <c r="C1100" s="39" t="e">
        <f t="shared" si="53"/>
        <v>#N/A</v>
      </c>
    </row>
    <row r="1101" spans="1:3" x14ac:dyDescent="0.25">
      <c r="A1101" s="39" t="e">
        <f t="shared" si="51"/>
        <v>#N/A</v>
      </c>
      <c r="B1101" s="39" t="e">
        <f t="shared" si="52"/>
        <v>#N/A</v>
      </c>
      <c r="C1101" s="39" t="e">
        <f t="shared" si="53"/>
        <v>#N/A</v>
      </c>
    </row>
    <row r="1102" spans="1:3" x14ac:dyDescent="0.25">
      <c r="A1102" s="39" t="e">
        <f t="shared" si="51"/>
        <v>#N/A</v>
      </c>
      <c r="B1102" s="39" t="e">
        <f t="shared" si="52"/>
        <v>#N/A</v>
      </c>
      <c r="C1102" s="39" t="e">
        <f t="shared" si="53"/>
        <v>#N/A</v>
      </c>
    </row>
    <row r="1103" spans="1:3" x14ac:dyDescent="0.25">
      <c r="A1103" s="39" t="e">
        <f t="shared" si="51"/>
        <v>#N/A</v>
      </c>
      <c r="B1103" s="39" t="e">
        <f t="shared" si="52"/>
        <v>#N/A</v>
      </c>
      <c r="C1103" s="39" t="e">
        <f t="shared" si="53"/>
        <v>#N/A</v>
      </c>
    </row>
    <row r="1104" spans="1:3" x14ac:dyDescent="0.25">
      <c r="A1104" s="39" t="e">
        <f t="shared" si="51"/>
        <v>#N/A</v>
      </c>
      <c r="B1104" s="39" t="e">
        <f t="shared" si="52"/>
        <v>#N/A</v>
      </c>
      <c r="C1104" s="39" t="e">
        <f t="shared" si="53"/>
        <v>#N/A</v>
      </c>
    </row>
    <row r="1105" spans="1:3" x14ac:dyDescent="0.25">
      <c r="A1105" s="39" t="e">
        <f t="shared" si="51"/>
        <v>#N/A</v>
      </c>
      <c r="B1105" s="39" t="e">
        <f t="shared" si="52"/>
        <v>#N/A</v>
      </c>
      <c r="C1105" s="39" t="e">
        <f t="shared" si="53"/>
        <v>#N/A</v>
      </c>
    </row>
    <row r="1106" spans="1:3" x14ac:dyDescent="0.25">
      <c r="A1106" s="39" t="e">
        <f t="shared" si="51"/>
        <v>#N/A</v>
      </c>
      <c r="B1106" s="39" t="e">
        <f t="shared" si="52"/>
        <v>#N/A</v>
      </c>
      <c r="C1106" s="39" t="e">
        <f t="shared" si="53"/>
        <v>#N/A</v>
      </c>
    </row>
    <row r="1107" spans="1:3" x14ac:dyDescent="0.25">
      <c r="A1107" s="39" t="e">
        <f t="shared" si="51"/>
        <v>#N/A</v>
      </c>
      <c r="B1107" s="39" t="e">
        <f t="shared" si="52"/>
        <v>#N/A</v>
      </c>
      <c r="C1107" s="39" t="e">
        <f t="shared" si="53"/>
        <v>#N/A</v>
      </c>
    </row>
    <row r="1108" spans="1:3" x14ac:dyDescent="0.25">
      <c r="A1108" s="39" t="e">
        <f t="shared" si="51"/>
        <v>#N/A</v>
      </c>
      <c r="B1108" s="39" t="e">
        <f t="shared" si="52"/>
        <v>#N/A</v>
      </c>
      <c r="C1108" s="39" t="e">
        <f t="shared" si="53"/>
        <v>#N/A</v>
      </c>
    </row>
    <row r="1109" spans="1:3" x14ac:dyDescent="0.25">
      <c r="A1109" s="39" t="e">
        <f t="shared" si="51"/>
        <v>#N/A</v>
      </c>
      <c r="B1109" s="39" t="e">
        <f t="shared" si="52"/>
        <v>#N/A</v>
      </c>
      <c r="C1109" s="39" t="e">
        <f t="shared" si="53"/>
        <v>#N/A</v>
      </c>
    </row>
    <row r="1110" spans="1:3" x14ac:dyDescent="0.25">
      <c r="A1110" s="39" t="e">
        <f t="shared" si="51"/>
        <v>#N/A</v>
      </c>
      <c r="B1110" s="39" t="e">
        <f t="shared" si="52"/>
        <v>#N/A</v>
      </c>
      <c r="C1110" s="39" t="e">
        <f t="shared" si="53"/>
        <v>#N/A</v>
      </c>
    </row>
    <row r="1111" spans="1:3" x14ac:dyDescent="0.25">
      <c r="A1111" s="39" t="e">
        <f t="shared" si="51"/>
        <v>#N/A</v>
      </c>
      <c r="B1111" s="39" t="e">
        <f t="shared" si="52"/>
        <v>#N/A</v>
      </c>
      <c r="C1111" s="39" t="e">
        <f t="shared" si="53"/>
        <v>#N/A</v>
      </c>
    </row>
    <row r="1112" spans="1:3" x14ac:dyDescent="0.25">
      <c r="A1112" s="39" t="e">
        <f t="shared" si="51"/>
        <v>#N/A</v>
      </c>
      <c r="B1112" s="39" t="e">
        <f t="shared" si="52"/>
        <v>#N/A</v>
      </c>
      <c r="C1112" s="39" t="e">
        <f t="shared" si="53"/>
        <v>#N/A</v>
      </c>
    </row>
    <row r="1113" spans="1:3" x14ac:dyDescent="0.25">
      <c r="A1113" s="39" t="e">
        <f t="shared" si="51"/>
        <v>#N/A</v>
      </c>
      <c r="B1113" s="39" t="e">
        <f t="shared" si="52"/>
        <v>#N/A</v>
      </c>
      <c r="C1113" s="39" t="e">
        <f t="shared" si="53"/>
        <v>#N/A</v>
      </c>
    </row>
    <row r="1114" spans="1:3" x14ac:dyDescent="0.25">
      <c r="A1114" s="39" t="e">
        <f t="shared" si="51"/>
        <v>#N/A</v>
      </c>
      <c r="B1114" s="39" t="e">
        <f t="shared" si="52"/>
        <v>#N/A</v>
      </c>
      <c r="C1114" s="39" t="e">
        <f t="shared" si="53"/>
        <v>#N/A</v>
      </c>
    </row>
    <row r="1115" spans="1:3" x14ac:dyDescent="0.25">
      <c r="A1115" s="39" t="e">
        <f t="shared" si="51"/>
        <v>#N/A</v>
      </c>
      <c r="B1115" s="39" t="e">
        <f t="shared" si="52"/>
        <v>#N/A</v>
      </c>
      <c r="C1115" s="39" t="e">
        <f t="shared" si="53"/>
        <v>#N/A</v>
      </c>
    </row>
    <row r="1116" spans="1:3" x14ac:dyDescent="0.25">
      <c r="A1116" s="39" t="e">
        <f t="shared" si="51"/>
        <v>#N/A</v>
      </c>
      <c r="B1116" s="39" t="e">
        <f t="shared" si="52"/>
        <v>#N/A</v>
      </c>
      <c r="C1116" s="39" t="e">
        <f t="shared" si="53"/>
        <v>#N/A</v>
      </c>
    </row>
    <row r="1117" spans="1:3" x14ac:dyDescent="0.25">
      <c r="A1117" s="39" t="e">
        <f t="shared" si="51"/>
        <v>#N/A</v>
      </c>
      <c r="B1117" s="39" t="e">
        <f t="shared" si="52"/>
        <v>#N/A</v>
      </c>
      <c r="C1117" s="39" t="e">
        <f t="shared" si="53"/>
        <v>#N/A</v>
      </c>
    </row>
    <row r="1118" spans="1:3" x14ac:dyDescent="0.25">
      <c r="A1118" s="39" t="e">
        <f t="shared" si="51"/>
        <v>#N/A</v>
      </c>
      <c r="B1118" s="39" t="e">
        <f t="shared" si="52"/>
        <v>#N/A</v>
      </c>
      <c r="C1118" s="39" t="e">
        <f t="shared" si="53"/>
        <v>#N/A</v>
      </c>
    </row>
    <row r="1119" spans="1:3" x14ac:dyDescent="0.25">
      <c r="A1119" s="39" t="e">
        <f t="shared" si="51"/>
        <v>#N/A</v>
      </c>
      <c r="B1119" s="39" t="e">
        <f t="shared" si="52"/>
        <v>#N/A</v>
      </c>
      <c r="C1119" s="39" t="e">
        <f t="shared" si="53"/>
        <v>#N/A</v>
      </c>
    </row>
    <row r="1120" spans="1:3" x14ac:dyDescent="0.25">
      <c r="A1120" s="39" t="e">
        <f t="shared" si="51"/>
        <v>#N/A</v>
      </c>
      <c r="B1120" s="39" t="e">
        <f t="shared" si="52"/>
        <v>#N/A</v>
      </c>
      <c r="C1120" s="39" t="e">
        <f t="shared" si="53"/>
        <v>#N/A</v>
      </c>
    </row>
    <row r="1121" spans="1:3" x14ac:dyDescent="0.25">
      <c r="A1121" s="39" t="e">
        <f t="shared" si="51"/>
        <v>#N/A</v>
      </c>
      <c r="B1121" s="39" t="e">
        <f t="shared" si="52"/>
        <v>#N/A</v>
      </c>
      <c r="C1121" s="39" t="e">
        <f t="shared" si="53"/>
        <v>#N/A</v>
      </c>
    </row>
    <row r="1122" spans="1:3" x14ac:dyDescent="0.25">
      <c r="A1122" s="39" t="e">
        <f t="shared" si="51"/>
        <v>#N/A</v>
      </c>
      <c r="B1122" s="39" t="e">
        <f t="shared" si="52"/>
        <v>#N/A</v>
      </c>
      <c r="C1122" s="39" t="e">
        <f t="shared" si="53"/>
        <v>#N/A</v>
      </c>
    </row>
    <row r="1123" spans="1:3" x14ac:dyDescent="0.25">
      <c r="A1123" s="39" t="e">
        <f t="shared" si="51"/>
        <v>#N/A</v>
      </c>
      <c r="B1123" s="39" t="e">
        <f t="shared" si="52"/>
        <v>#N/A</v>
      </c>
      <c r="C1123" s="39" t="e">
        <f t="shared" si="53"/>
        <v>#N/A</v>
      </c>
    </row>
    <row r="1124" spans="1:3" x14ac:dyDescent="0.25">
      <c r="A1124" s="39" t="e">
        <f t="shared" si="51"/>
        <v>#N/A</v>
      </c>
      <c r="B1124" s="39" t="e">
        <f t="shared" si="52"/>
        <v>#N/A</v>
      </c>
      <c r="C1124" s="39" t="e">
        <f t="shared" si="53"/>
        <v>#N/A</v>
      </c>
    </row>
    <row r="1125" spans="1:3" x14ac:dyDescent="0.25">
      <c r="A1125" s="39" t="e">
        <f t="shared" si="51"/>
        <v>#N/A</v>
      </c>
      <c r="B1125" s="39" t="e">
        <f t="shared" si="52"/>
        <v>#N/A</v>
      </c>
      <c r="C1125" s="39" t="e">
        <f t="shared" si="53"/>
        <v>#N/A</v>
      </c>
    </row>
    <row r="1126" spans="1:3" x14ac:dyDescent="0.25">
      <c r="A1126" s="39" t="e">
        <f t="shared" si="51"/>
        <v>#N/A</v>
      </c>
      <c r="B1126" s="39" t="e">
        <f t="shared" si="52"/>
        <v>#N/A</v>
      </c>
      <c r="C1126" s="39" t="e">
        <f t="shared" si="53"/>
        <v>#N/A</v>
      </c>
    </row>
    <row r="1127" spans="1:3" x14ac:dyDescent="0.25">
      <c r="A1127" s="39" t="e">
        <f t="shared" si="51"/>
        <v>#N/A</v>
      </c>
      <c r="B1127" s="39" t="e">
        <f t="shared" si="52"/>
        <v>#N/A</v>
      </c>
      <c r="C1127" s="39" t="e">
        <f t="shared" si="53"/>
        <v>#N/A</v>
      </c>
    </row>
    <row r="1128" spans="1:3" x14ac:dyDescent="0.25">
      <c r="A1128" s="39" t="e">
        <f t="shared" si="51"/>
        <v>#N/A</v>
      </c>
      <c r="B1128" s="39" t="e">
        <f t="shared" si="52"/>
        <v>#N/A</v>
      </c>
      <c r="C1128" s="39" t="e">
        <f t="shared" si="53"/>
        <v>#N/A</v>
      </c>
    </row>
    <row r="1129" spans="1:3" x14ac:dyDescent="0.25">
      <c r="A1129" s="39" t="e">
        <f t="shared" si="51"/>
        <v>#N/A</v>
      </c>
      <c r="B1129" s="39" t="e">
        <f t="shared" si="52"/>
        <v>#N/A</v>
      </c>
      <c r="C1129" s="39" t="e">
        <f t="shared" si="53"/>
        <v>#N/A</v>
      </c>
    </row>
    <row r="1130" spans="1:3" x14ac:dyDescent="0.25">
      <c r="A1130" s="39" t="e">
        <f t="shared" si="51"/>
        <v>#N/A</v>
      </c>
      <c r="B1130" s="39" t="e">
        <f t="shared" si="52"/>
        <v>#N/A</v>
      </c>
      <c r="C1130" s="39" t="e">
        <f t="shared" si="53"/>
        <v>#N/A</v>
      </c>
    </row>
    <row r="1131" spans="1:3" x14ac:dyDescent="0.25">
      <c r="A1131" s="39" t="e">
        <f t="shared" si="51"/>
        <v>#N/A</v>
      </c>
      <c r="B1131" s="39" t="e">
        <f t="shared" si="52"/>
        <v>#N/A</v>
      </c>
      <c r="C1131" s="39" t="e">
        <f t="shared" si="53"/>
        <v>#N/A</v>
      </c>
    </row>
    <row r="1132" spans="1:3" x14ac:dyDescent="0.25">
      <c r="A1132" s="39" t="e">
        <f t="shared" si="51"/>
        <v>#N/A</v>
      </c>
      <c r="B1132" s="39" t="e">
        <f t="shared" si="52"/>
        <v>#N/A</v>
      </c>
      <c r="C1132" s="39" t="e">
        <f t="shared" si="53"/>
        <v>#N/A</v>
      </c>
    </row>
    <row r="1133" spans="1:3" x14ac:dyDescent="0.25">
      <c r="A1133" s="39" t="e">
        <f t="shared" si="51"/>
        <v>#N/A</v>
      </c>
      <c r="B1133" s="39" t="e">
        <f t="shared" si="52"/>
        <v>#N/A</v>
      </c>
      <c r="C1133" s="39" t="e">
        <f t="shared" si="53"/>
        <v>#N/A</v>
      </c>
    </row>
    <row r="1134" spans="1:3" x14ac:dyDescent="0.25">
      <c r="A1134" s="39" t="e">
        <f t="shared" si="51"/>
        <v>#N/A</v>
      </c>
      <c r="B1134" s="39" t="e">
        <f t="shared" si="52"/>
        <v>#N/A</v>
      </c>
      <c r="C1134" s="39" t="e">
        <f t="shared" si="53"/>
        <v>#N/A</v>
      </c>
    </row>
    <row r="1135" spans="1:3" x14ac:dyDescent="0.25">
      <c r="A1135" s="39" t="e">
        <f t="shared" si="51"/>
        <v>#N/A</v>
      </c>
      <c r="B1135" s="39" t="e">
        <f t="shared" si="52"/>
        <v>#N/A</v>
      </c>
      <c r="C1135" s="39" t="e">
        <f t="shared" si="53"/>
        <v>#N/A</v>
      </c>
    </row>
    <row r="1136" spans="1:3" x14ac:dyDescent="0.25">
      <c r="A1136" s="39" t="e">
        <f t="shared" si="51"/>
        <v>#N/A</v>
      </c>
      <c r="B1136" s="39" t="e">
        <f t="shared" si="52"/>
        <v>#N/A</v>
      </c>
      <c r="C1136" s="39" t="e">
        <f t="shared" si="53"/>
        <v>#N/A</v>
      </c>
    </row>
    <row r="1137" spans="1:3" x14ac:dyDescent="0.25">
      <c r="A1137" s="39" t="e">
        <f t="shared" si="51"/>
        <v>#N/A</v>
      </c>
      <c r="B1137" s="39" t="e">
        <f t="shared" si="52"/>
        <v>#N/A</v>
      </c>
      <c r="C1137" s="39" t="e">
        <f t="shared" si="53"/>
        <v>#N/A</v>
      </c>
    </row>
    <row r="1138" spans="1:3" x14ac:dyDescent="0.25">
      <c r="A1138" s="39" t="e">
        <f t="shared" si="51"/>
        <v>#N/A</v>
      </c>
      <c r="B1138" s="39" t="e">
        <f t="shared" si="52"/>
        <v>#N/A</v>
      </c>
      <c r="C1138" s="39" t="e">
        <f t="shared" si="53"/>
        <v>#N/A</v>
      </c>
    </row>
    <row r="1139" spans="1:3" x14ac:dyDescent="0.25">
      <c r="A1139" s="39" t="e">
        <f t="shared" si="51"/>
        <v>#N/A</v>
      </c>
      <c r="B1139" s="39" t="e">
        <f t="shared" si="52"/>
        <v>#N/A</v>
      </c>
      <c r="C1139" s="39" t="e">
        <f t="shared" si="53"/>
        <v>#N/A</v>
      </c>
    </row>
    <row r="1140" spans="1:3" x14ac:dyDescent="0.25">
      <c r="A1140" s="39" t="e">
        <f t="shared" si="51"/>
        <v>#N/A</v>
      </c>
      <c r="B1140" s="39" t="e">
        <f t="shared" si="52"/>
        <v>#N/A</v>
      </c>
      <c r="C1140" s="39" t="e">
        <f t="shared" si="53"/>
        <v>#N/A</v>
      </c>
    </row>
    <row r="1141" spans="1:3" x14ac:dyDescent="0.25">
      <c r="A1141" s="39" t="e">
        <f t="shared" si="51"/>
        <v>#N/A</v>
      </c>
      <c r="B1141" s="39" t="e">
        <f t="shared" si="52"/>
        <v>#N/A</v>
      </c>
      <c r="C1141" s="39" t="e">
        <f t="shared" si="53"/>
        <v>#N/A</v>
      </c>
    </row>
    <row r="1142" spans="1:3" x14ac:dyDescent="0.25">
      <c r="A1142" s="39" t="e">
        <f t="shared" si="51"/>
        <v>#N/A</v>
      </c>
      <c r="B1142" s="39" t="e">
        <f t="shared" si="52"/>
        <v>#N/A</v>
      </c>
      <c r="C1142" s="39" t="e">
        <f t="shared" si="53"/>
        <v>#N/A</v>
      </c>
    </row>
    <row r="1143" spans="1:3" x14ac:dyDescent="0.25">
      <c r="A1143" s="39" t="e">
        <f t="shared" si="51"/>
        <v>#N/A</v>
      </c>
      <c r="B1143" s="39" t="e">
        <f t="shared" si="52"/>
        <v>#N/A</v>
      </c>
      <c r="C1143" s="39" t="e">
        <f t="shared" si="53"/>
        <v>#N/A</v>
      </c>
    </row>
    <row r="1144" spans="1:3" x14ac:dyDescent="0.25">
      <c r="A1144" s="39" t="e">
        <f t="shared" si="51"/>
        <v>#N/A</v>
      </c>
      <c r="B1144" s="39" t="e">
        <f t="shared" si="52"/>
        <v>#N/A</v>
      </c>
      <c r="C1144" s="39" t="e">
        <f t="shared" si="53"/>
        <v>#N/A</v>
      </c>
    </row>
    <row r="1145" spans="1:3" x14ac:dyDescent="0.25">
      <c r="A1145" s="39" t="e">
        <f t="shared" si="51"/>
        <v>#N/A</v>
      </c>
      <c r="B1145" s="39" t="e">
        <f t="shared" si="52"/>
        <v>#N/A</v>
      </c>
      <c r="C1145" s="39" t="e">
        <f t="shared" si="53"/>
        <v>#N/A</v>
      </c>
    </row>
    <row r="1146" spans="1:3" x14ac:dyDescent="0.25">
      <c r="A1146" s="39" t="e">
        <f t="shared" si="51"/>
        <v>#N/A</v>
      </c>
      <c r="B1146" s="39" t="e">
        <f t="shared" si="52"/>
        <v>#N/A</v>
      </c>
      <c r="C1146" s="39" t="e">
        <f t="shared" si="53"/>
        <v>#N/A</v>
      </c>
    </row>
    <row r="1147" spans="1:3" x14ac:dyDescent="0.25">
      <c r="A1147" s="39" t="e">
        <f t="shared" si="51"/>
        <v>#N/A</v>
      </c>
      <c r="B1147" s="39" t="e">
        <f t="shared" si="52"/>
        <v>#N/A</v>
      </c>
      <c r="C1147" s="39" t="e">
        <f t="shared" si="53"/>
        <v>#N/A</v>
      </c>
    </row>
    <row r="1148" spans="1:3" x14ac:dyDescent="0.25">
      <c r="A1148" s="39" t="e">
        <f t="shared" si="51"/>
        <v>#N/A</v>
      </c>
      <c r="B1148" s="39" t="e">
        <f t="shared" si="52"/>
        <v>#N/A</v>
      </c>
      <c r="C1148" s="39" t="e">
        <f t="shared" si="53"/>
        <v>#N/A</v>
      </c>
    </row>
    <row r="1149" spans="1:3" x14ac:dyDescent="0.25">
      <c r="A1149" s="39" t="e">
        <f t="shared" si="51"/>
        <v>#N/A</v>
      </c>
      <c r="B1149" s="39" t="e">
        <f t="shared" si="52"/>
        <v>#N/A</v>
      </c>
      <c r="C1149" s="39" t="e">
        <f t="shared" si="53"/>
        <v>#N/A</v>
      </c>
    </row>
    <row r="1150" spans="1:3" x14ac:dyDescent="0.25">
      <c r="A1150" s="39" t="e">
        <f t="shared" si="51"/>
        <v>#N/A</v>
      </c>
      <c r="B1150" s="39" t="e">
        <f t="shared" si="52"/>
        <v>#N/A</v>
      </c>
      <c r="C1150" s="39" t="e">
        <f t="shared" si="53"/>
        <v>#N/A</v>
      </c>
    </row>
    <row r="1151" spans="1:3" x14ac:dyDescent="0.25">
      <c r="A1151" s="39" t="e">
        <f t="shared" si="51"/>
        <v>#N/A</v>
      </c>
      <c r="B1151" s="39" t="e">
        <f t="shared" si="52"/>
        <v>#N/A</v>
      </c>
      <c r="C1151" s="39" t="e">
        <f t="shared" si="53"/>
        <v>#N/A</v>
      </c>
    </row>
    <row r="1152" spans="1:3" x14ac:dyDescent="0.25">
      <c r="A1152" s="39" t="e">
        <f t="shared" si="51"/>
        <v>#N/A</v>
      </c>
      <c r="B1152" s="39" t="e">
        <f t="shared" si="52"/>
        <v>#N/A</v>
      </c>
      <c r="C1152" s="39" t="e">
        <f t="shared" si="53"/>
        <v>#N/A</v>
      </c>
    </row>
    <row r="1153" spans="1:3" x14ac:dyDescent="0.25">
      <c r="A1153" s="39" t="e">
        <f t="shared" si="51"/>
        <v>#N/A</v>
      </c>
      <c r="B1153" s="39" t="e">
        <f t="shared" si="52"/>
        <v>#N/A</v>
      </c>
      <c r="C1153" s="39" t="e">
        <f t="shared" si="53"/>
        <v>#N/A</v>
      </c>
    </row>
    <row r="1154" spans="1:3" x14ac:dyDescent="0.25">
      <c r="A1154" s="39" t="e">
        <f t="shared" si="51"/>
        <v>#N/A</v>
      </c>
      <c r="B1154" s="39" t="e">
        <f t="shared" si="52"/>
        <v>#N/A</v>
      </c>
      <c r="C1154" s="39" t="e">
        <f t="shared" si="53"/>
        <v>#N/A</v>
      </c>
    </row>
    <row r="1155" spans="1:3" x14ac:dyDescent="0.25">
      <c r="A1155" s="39" t="e">
        <f t="shared" si="51"/>
        <v>#N/A</v>
      </c>
      <c r="B1155" s="39" t="e">
        <f t="shared" si="52"/>
        <v>#N/A</v>
      </c>
      <c r="C1155" s="39" t="e">
        <f t="shared" si="53"/>
        <v>#N/A</v>
      </c>
    </row>
    <row r="1156" spans="1:3" x14ac:dyDescent="0.25">
      <c r="A1156" s="39" t="e">
        <f t="shared" si="51"/>
        <v>#N/A</v>
      </c>
      <c r="B1156" s="39" t="e">
        <f t="shared" si="52"/>
        <v>#N/A</v>
      </c>
      <c r="C1156" s="39" t="e">
        <f t="shared" si="53"/>
        <v>#N/A</v>
      </c>
    </row>
    <row r="1157" spans="1:3" x14ac:dyDescent="0.25">
      <c r="A1157" s="39" t="e">
        <f t="shared" ref="A1157:A1220" si="54">IF(A1156&gt;=(2^I$6)-1,NA(),IF(A1156&gt;=2^I$6,NA(),A1156+1))</f>
        <v>#N/A</v>
      </c>
      <c r="B1157" s="39" t="e">
        <f t="shared" ref="B1157:B1220" si="55">IF(A1157&gt;=2^I$6,ISERROR(A1154),ROUNDDOWN(POWER(A1157/(2^ABS($I$6)),$I$3)*(2^ABS($I$6))+0.5,0))</f>
        <v>#N/A</v>
      </c>
      <c r="C1157" s="39" t="e">
        <f t="shared" ref="C1157:C1220" si="56">IF(C1156&gt;=(2^I$6)-1,NA(),IF(C1156&gt;=2^I$6,NA(),C1156+1))</f>
        <v>#N/A</v>
      </c>
    </row>
    <row r="1158" spans="1:3" x14ac:dyDescent="0.25">
      <c r="A1158" s="39" t="e">
        <f t="shared" si="54"/>
        <v>#N/A</v>
      </c>
      <c r="B1158" s="39" t="e">
        <f t="shared" si="55"/>
        <v>#N/A</v>
      </c>
      <c r="C1158" s="39" t="e">
        <f t="shared" si="56"/>
        <v>#N/A</v>
      </c>
    </row>
    <row r="1159" spans="1:3" x14ac:dyDescent="0.25">
      <c r="A1159" s="39" t="e">
        <f t="shared" si="54"/>
        <v>#N/A</v>
      </c>
      <c r="B1159" s="39" t="e">
        <f t="shared" si="55"/>
        <v>#N/A</v>
      </c>
      <c r="C1159" s="39" t="e">
        <f t="shared" si="56"/>
        <v>#N/A</v>
      </c>
    </row>
    <row r="1160" spans="1:3" x14ac:dyDescent="0.25">
      <c r="A1160" s="39" t="e">
        <f t="shared" si="54"/>
        <v>#N/A</v>
      </c>
      <c r="B1160" s="39" t="e">
        <f t="shared" si="55"/>
        <v>#N/A</v>
      </c>
      <c r="C1160" s="39" t="e">
        <f t="shared" si="56"/>
        <v>#N/A</v>
      </c>
    </row>
    <row r="1161" spans="1:3" x14ac:dyDescent="0.25">
      <c r="A1161" s="39" t="e">
        <f t="shared" si="54"/>
        <v>#N/A</v>
      </c>
      <c r="B1161" s="39" t="e">
        <f t="shared" si="55"/>
        <v>#N/A</v>
      </c>
      <c r="C1161" s="39" t="e">
        <f t="shared" si="56"/>
        <v>#N/A</v>
      </c>
    </row>
    <row r="1162" spans="1:3" x14ac:dyDescent="0.25">
      <c r="A1162" s="39" t="e">
        <f t="shared" si="54"/>
        <v>#N/A</v>
      </c>
      <c r="B1162" s="39" t="e">
        <f t="shared" si="55"/>
        <v>#N/A</v>
      </c>
      <c r="C1162" s="39" t="e">
        <f t="shared" si="56"/>
        <v>#N/A</v>
      </c>
    </row>
    <row r="1163" spans="1:3" x14ac:dyDescent="0.25">
      <c r="A1163" s="39" t="e">
        <f t="shared" si="54"/>
        <v>#N/A</v>
      </c>
      <c r="B1163" s="39" t="e">
        <f t="shared" si="55"/>
        <v>#N/A</v>
      </c>
      <c r="C1163" s="39" t="e">
        <f t="shared" si="56"/>
        <v>#N/A</v>
      </c>
    </row>
    <row r="1164" spans="1:3" x14ac:dyDescent="0.25">
      <c r="A1164" s="39" t="e">
        <f t="shared" si="54"/>
        <v>#N/A</v>
      </c>
      <c r="B1164" s="39" t="e">
        <f t="shared" si="55"/>
        <v>#N/A</v>
      </c>
      <c r="C1164" s="39" t="e">
        <f t="shared" si="56"/>
        <v>#N/A</v>
      </c>
    </row>
    <row r="1165" spans="1:3" x14ac:dyDescent="0.25">
      <c r="A1165" s="39" t="e">
        <f t="shared" si="54"/>
        <v>#N/A</v>
      </c>
      <c r="B1165" s="39" t="e">
        <f t="shared" si="55"/>
        <v>#N/A</v>
      </c>
      <c r="C1165" s="39" t="e">
        <f t="shared" si="56"/>
        <v>#N/A</v>
      </c>
    </row>
    <row r="1166" spans="1:3" x14ac:dyDescent="0.25">
      <c r="A1166" s="39" t="e">
        <f t="shared" si="54"/>
        <v>#N/A</v>
      </c>
      <c r="B1166" s="39" t="e">
        <f t="shared" si="55"/>
        <v>#N/A</v>
      </c>
      <c r="C1166" s="39" t="e">
        <f t="shared" si="56"/>
        <v>#N/A</v>
      </c>
    </row>
    <row r="1167" spans="1:3" x14ac:dyDescent="0.25">
      <c r="A1167" s="39" t="e">
        <f t="shared" si="54"/>
        <v>#N/A</v>
      </c>
      <c r="B1167" s="39" t="e">
        <f t="shared" si="55"/>
        <v>#N/A</v>
      </c>
      <c r="C1167" s="39" t="e">
        <f t="shared" si="56"/>
        <v>#N/A</v>
      </c>
    </row>
    <row r="1168" spans="1:3" x14ac:dyDescent="0.25">
      <c r="A1168" s="39" t="e">
        <f t="shared" si="54"/>
        <v>#N/A</v>
      </c>
      <c r="B1168" s="39" t="e">
        <f t="shared" si="55"/>
        <v>#N/A</v>
      </c>
      <c r="C1168" s="39" t="e">
        <f t="shared" si="56"/>
        <v>#N/A</v>
      </c>
    </row>
    <row r="1169" spans="1:3" x14ac:dyDescent="0.25">
      <c r="A1169" s="39" t="e">
        <f t="shared" si="54"/>
        <v>#N/A</v>
      </c>
      <c r="B1169" s="39" t="e">
        <f t="shared" si="55"/>
        <v>#N/A</v>
      </c>
      <c r="C1169" s="39" t="e">
        <f t="shared" si="56"/>
        <v>#N/A</v>
      </c>
    </row>
    <row r="1170" spans="1:3" x14ac:dyDescent="0.25">
      <c r="A1170" s="39" t="e">
        <f t="shared" si="54"/>
        <v>#N/A</v>
      </c>
      <c r="B1170" s="39" t="e">
        <f t="shared" si="55"/>
        <v>#N/A</v>
      </c>
      <c r="C1170" s="39" t="e">
        <f t="shared" si="56"/>
        <v>#N/A</v>
      </c>
    </row>
    <row r="1171" spans="1:3" x14ac:dyDescent="0.25">
      <c r="A1171" s="39" t="e">
        <f t="shared" si="54"/>
        <v>#N/A</v>
      </c>
      <c r="B1171" s="39" t="e">
        <f t="shared" si="55"/>
        <v>#N/A</v>
      </c>
      <c r="C1171" s="39" t="e">
        <f t="shared" si="56"/>
        <v>#N/A</v>
      </c>
    </row>
    <row r="1172" spans="1:3" x14ac:dyDescent="0.25">
      <c r="A1172" s="39" t="e">
        <f t="shared" si="54"/>
        <v>#N/A</v>
      </c>
      <c r="B1172" s="39" t="e">
        <f t="shared" si="55"/>
        <v>#N/A</v>
      </c>
      <c r="C1172" s="39" t="e">
        <f t="shared" si="56"/>
        <v>#N/A</v>
      </c>
    </row>
    <row r="1173" spans="1:3" x14ac:dyDescent="0.25">
      <c r="A1173" s="39" t="e">
        <f t="shared" si="54"/>
        <v>#N/A</v>
      </c>
      <c r="B1173" s="39" t="e">
        <f t="shared" si="55"/>
        <v>#N/A</v>
      </c>
      <c r="C1173" s="39" t="e">
        <f t="shared" si="56"/>
        <v>#N/A</v>
      </c>
    </row>
    <row r="1174" spans="1:3" x14ac:dyDescent="0.25">
      <c r="A1174" s="39" t="e">
        <f t="shared" si="54"/>
        <v>#N/A</v>
      </c>
      <c r="B1174" s="39" t="e">
        <f t="shared" si="55"/>
        <v>#N/A</v>
      </c>
      <c r="C1174" s="39" t="e">
        <f t="shared" si="56"/>
        <v>#N/A</v>
      </c>
    </row>
    <row r="1175" spans="1:3" x14ac:dyDescent="0.25">
      <c r="A1175" s="39" t="e">
        <f t="shared" si="54"/>
        <v>#N/A</v>
      </c>
      <c r="B1175" s="39" t="e">
        <f t="shared" si="55"/>
        <v>#N/A</v>
      </c>
      <c r="C1175" s="39" t="e">
        <f t="shared" si="56"/>
        <v>#N/A</v>
      </c>
    </row>
    <row r="1176" spans="1:3" x14ac:dyDescent="0.25">
      <c r="A1176" s="39" t="e">
        <f t="shared" si="54"/>
        <v>#N/A</v>
      </c>
      <c r="B1176" s="39" t="e">
        <f t="shared" si="55"/>
        <v>#N/A</v>
      </c>
      <c r="C1176" s="39" t="e">
        <f t="shared" si="56"/>
        <v>#N/A</v>
      </c>
    </row>
    <row r="1177" spans="1:3" x14ac:dyDescent="0.25">
      <c r="A1177" s="39" t="e">
        <f t="shared" si="54"/>
        <v>#N/A</v>
      </c>
      <c r="B1177" s="39" t="e">
        <f t="shared" si="55"/>
        <v>#N/A</v>
      </c>
      <c r="C1177" s="39" t="e">
        <f t="shared" si="56"/>
        <v>#N/A</v>
      </c>
    </row>
    <row r="1178" spans="1:3" x14ac:dyDescent="0.25">
      <c r="A1178" s="39" t="e">
        <f t="shared" si="54"/>
        <v>#N/A</v>
      </c>
      <c r="B1178" s="39" t="e">
        <f t="shared" si="55"/>
        <v>#N/A</v>
      </c>
      <c r="C1178" s="39" t="e">
        <f t="shared" si="56"/>
        <v>#N/A</v>
      </c>
    </row>
    <row r="1179" spans="1:3" x14ac:dyDescent="0.25">
      <c r="A1179" s="39" t="e">
        <f t="shared" si="54"/>
        <v>#N/A</v>
      </c>
      <c r="B1179" s="39" t="e">
        <f t="shared" si="55"/>
        <v>#N/A</v>
      </c>
      <c r="C1179" s="39" t="e">
        <f t="shared" si="56"/>
        <v>#N/A</v>
      </c>
    </row>
    <row r="1180" spans="1:3" x14ac:dyDescent="0.25">
      <c r="A1180" s="39" t="e">
        <f t="shared" si="54"/>
        <v>#N/A</v>
      </c>
      <c r="B1180" s="39" t="e">
        <f t="shared" si="55"/>
        <v>#N/A</v>
      </c>
      <c r="C1180" s="39" t="e">
        <f t="shared" si="56"/>
        <v>#N/A</v>
      </c>
    </row>
    <row r="1181" spans="1:3" x14ac:dyDescent="0.25">
      <c r="A1181" s="39" t="e">
        <f t="shared" si="54"/>
        <v>#N/A</v>
      </c>
      <c r="B1181" s="39" t="e">
        <f t="shared" si="55"/>
        <v>#N/A</v>
      </c>
      <c r="C1181" s="39" t="e">
        <f t="shared" si="56"/>
        <v>#N/A</v>
      </c>
    </row>
    <row r="1182" spans="1:3" x14ac:dyDescent="0.25">
      <c r="A1182" s="39" t="e">
        <f t="shared" si="54"/>
        <v>#N/A</v>
      </c>
      <c r="B1182" s="39" t="e">
        <f t="shared" si="55"/>
        <v>#N/A</v>
      </c>
      <c r="C1182" s="39" t="e">
        <f t="shared" si="56"/>
        <v>#N/A</v>
      </c>
    </row>
    <row r="1183" spans="1:3" x14ac:dyDescent="0.25">
      <c r="A1183" s="39" t="e">
        <f t="shared" si="54"/>
        <v>#N/A</v>
      </c>
      <c r="B1183" s="39" t="e">
        <f t="shared" si="55"/>
        <v>#N/A</v>
      </c>
      <c r="C1183" s="39" t="e">
        <f t="shared" si="56"/>
        <v>#N/A</v>
      </c>
    </row>
    <row r="1184" spans="1:3" x14ac:dyDescent="0.25">
      <c r="A1184" s="39" t="e">
        <f t="shared" si="54"/>
        <v>#N/A</v>
      </c>
      <c r="B1184" s="39" t="e">
        <f t="shared" si="55"/>
        <v>#N/A</v>
      </c>
      <c r="C1184" s="39" t="e">
        <f t="shared" si="56"/>
        <v>#N/A</v>
      </c>
    </row>
    <row r="1185" spans="1:3" x14ac:dyDescent="0.25">
      <c r="A1185" s="39" t="e">
        <f t="shared" si="54"/>
        <v>#N/A</v>
      </c>
      <c r="B1185" s="39" t="e">
        <f t="shared" si="55"/>
        <v>#N/A</v>
      </c>
      <c r="C1185" s="39" t="e">
        <f t="shared" si="56"/>
        <v>#N/A</v>
      </c>
    </row>
    <row r="1186" spans="1:3" x14ac:dyDescent="0.25">
      <c r="A1186" s="39" t="e">
        <f t="shared" si="54"/>
        <v>#N/A</v>
      </c>
      <c r="B1186" s="39" t="e">
        <f t="shared" si="55"/>
        <v>#N/A</v>
      </c>
      <c r="C1186" s="39" t="e">
        <f t="shared" si="56"/>
        <v>#N/A</v>
      </c>
    </row>
    <row r="1187" spans="1:3" x14ac:dyDescent="0.25">
      <c r="A1187" s="39" t="e">
        <f t="shared" si="54"/>
        <v>#N/A</v>
      </c>
      <c r="B1187" s="39" t="e">
        <f t="shared" si="55"/>
        <v>#N/A</v>
      </c>
      <c r="C1187" s="39" t="e">
        <f t="shared" si="56"/>
        <v>#N/A</v>
      </c>
    </row>
    <row r="1188" spans="1:3" x14ac:dyDescent="0.25">
      <c r="A1188" s="39" t="e">
        <f t="shared" si="54"/>
        <v>#N/A</v>
      </c>
      <c r="B1188" s="39" t="e">
        <f t="shared" si="55"/>
        <v>#N/A</v>
      </c>
      <c r="C1188" s="39" t="e">
        <f t="shared" si="56"/>
        <v>#N/A</v>
      </c>
    </row>
    <row r="1189" spans="1:3" x14ac:dyDescent="0.25">
      <c r="A1189" s="39" t="e">
        <f t="shared" si="54"/>
        <v>#N/A</v>
      </c>
      <c r="B1189" s="39" t="e">
        <f t="shared" si="55"/>
        <v>#N/A</v>
      </c>
      <c r="C1189" s="39" t="e">
        <f t="shared" si="56"/>
        <v>#N/A</v>
      </c>
    </row>
    <row r="1190" spans="1:3" x14ac:dyDescent="0.25">
      <c r="A1190" s="39" t="e">
        <f t="shared" si="54"/>
        <v>#N/A</v>
      </c>
      <c r="B1190" s="39" t="e">
        <f t="shared" si="55"/>
        <v>#N/A</v>
      </c>
      <c r="C1190" s="39" t="e">
        <f t="shared" si="56"/>
        <v>#N/A</v>
      </c>
    </row>
    <row r="1191" spans="1:3" x14ac:dyDescent="0.25">
      <c r="A1191" s="39" t="e">
        <f t="shared" si="54"/>
        <v>#N/A</v>
      </c>
      <c r="B1191" s="39" t="e">
        <f t="shared" si="55"/>
        <v>#N/A</v>
      </c>
      <c r="C1191" s="39" t="e">
        <f t="shared" si="56"/>
        <v>#N/A</v>
      </c>
    </row>
    <row r="1192" spans="1:3" x14ac:dyDescent="0.25">
      <c r="A1192" s="39" t="e">
        <f t="shared" si="54"/>
        <v>#N/A</v>
      </c>
      <c r="B1192" s="39" t="e">
        <f t="shared" si="55"/>
        <v>#N/A</v>
      </c>
      <c r="C1192" s="39" t="e">
        <f t="shared" si="56"/>
        <v>#N/A</v>
      </c>
    </row>
    <row r="1193" spans="1:3" x14ac:dyDescent="0.25">
      <c r="A1193" s="39" t="e">
        <f t="shared" si="54"/>
        <v>#N/A</v>
      </c>
      <c r="B1193" s="39" t="e">
        <f t="shared" si="55"/>
        <v>#N/A</v>
      </c>
      <c r="C1193" s="39" t="e">
        <f t="shared" si="56"/>
        <v>#N/A</v>
      </c>
    </row>
    <row r="1194" spans="1:3" x14ac:dyDescent="0.25">
      <c r="A1194" s="39" t="e">
        <f t="shared" si="54"/>
        <v>#N/A</v>
      </c>
      <c r="B1194" s="39" t="e">
        <f t="shared" si="55"/>
        <v>#N/A</v>
      </c>
      <c r="C1194" s="39" t="e">
        <f t="shared" si="56"/>
        <v>#N/A</v>
      </c>
    </row>
    <row r="1195" spans="1:3" x14ac:dyDescent="0.25">
      <c r="A1195" s="39" t="e">
        <f t="shared" si="54"/>
        <v>#N/A</v>
      </c>
      <c r="B1195" s="39" t="e">
        <f t="shared" si="55"/>
        <v>#N/A</v>
      </c>
      <c r="C1195" s="39" t="e">
        <f t="shared" si="56"/>
        <v>#N/A</v>
      </c>
    </row>
    <row r="1196" spans="1:3" x14ac:dyDescent="0.25">
      <c r="A1196" s="39" t="e">
        <f t="shared" si="54"/>
        <v>#N/A</v>
      </c>
      <c r="B1196" s="39" t="e">
        <f t="shared" si="55"/>
        <v>#N/A</v>
      </c>
      <c r="C1196" s="39" t="e">
        <f t="shared" si="56"/>
        <v>#N/A</v>
      </c>
    </row>
    <row r="1197" spans="1:3" x14ac:dyDescent="0.25">
      <c r="A1197" s="39" t="e">
        <f t="shared" si="54"/>
        <v>#N/A</v>
      </c>
      <c r="B1197" s="39" t="e">
        <f t="shared" si="55"/>
        <v>#N/A</v>
      </c>
      <c r="C1197" s="39" t="e">
        <f t="shared" si="56"/>
        <v>#N/A</v>
      </c>
    </row>
    <row r="1198" spans="1:3" x14ac:dyDescent="0.25">
      <c r="A1198" s="39" t="e">
        <f t="shared" si="54"/>
        <v>#N/A</v>
      </c>
      <c r="B1198" s="39" t="e">
        <f t="shared" si="55"/>
        <v>#N/A</v>
      </c>
      <c r="C1198" s="39" t="e">
        <f t="shared" si="56"/>
        <v>#N/A</v>
      </c>
    </row>
    <row r="1199" spans="1:3" x14ac:dyDescent="0.25">
      <c r="A1199" s="39" t="e">
        <f t="shared" si="54"/>
        <v>#N/A</v>
      </c>
      <c r="B1199" s="39" t="e">
        <f t="shared" si="55"/>
        <v>#N/A</v>
      </c>
      <c r="C1199" s="39" t="e">
        <f t="shared" si="56"/>
        <v>#N/A</v>
      </c>
    </row>
    <row r="1200" spans="1:3" x14ac:dyDescent="0.25">
      <c r="A1200" s="39" t="e">
        <f t="shared" si="54"/>
        <v>#N/A</v>
      </c>
      <c r="B1200" s="39" t="e">
        <f t="shared" si="55"/>
        <v>#N/A</v>
      </c>
      <c r="C1200" s="39" t="e">
        <f t="shared" si="56"/>
        <v>#N/A</v>
      </c>
    </row>
    <row r="1201" spans="1:3" x14ac:dyDescent="0.25">
      <c r="A1201" s="39" t="e">
        <f t="shared" si="54"/>
        <v>#N/A</v>
      </c>
      <c r="B1201" s="39" t="e">
        <f t="shared" si="55"/>
        <v>#N/A</v>
      </c>
      <c r="C1201" s="39" t="e">
        <f t="shared" si="56"/>
        <v>#N/A</v>
      </c>
    </row>
    <row r="1202" spans="1:3" x14ac:dyDescent="0.25">
      <c r="A1202" s="39" t="e">
        <f t="shared" si="54"/>
        <v>#N/A</v>
      </c>
      <c r="B1202" s="39" t="e">
        <f t="shared" si="55"/>
        <v>#N/A</v>
      </c>
      <c r="C1202" s="39" t="e">
        <f t="shared" si="56"/>
        <v>#N/A</v>
      </c>
    </row>
    <row r="1203" spans="1:3" x14ac:dyDescent="0.25">
      <c r="A1203" s="39" t="e">
        <f t="shared" si="54"/>
        <v>#N/A</v>
      </c>
      <c r="B1203" s="39" t="e">
        <f t="shared" si="55"/>
        <v>#N/A</v>
      </c>
      <c r="C1203" s="39" t="e">
        <f t="shared" si="56"/>
        <v>#N/A</v>
      </c>
    </row>
    <row r="1204" spans="1:3" x14ac:dyDescent="0.25">
      <c r="A1204" s="39" t="e">
        <f t="shared" si="54"/>
        <v>#N/A</v>
      </c>
      <c r="B1204" s="39" t="e">
        <f t="shared" si="55"/>
        <v>#N/A</v>
      </c>
      <c r="C1204" s="39" t="e">
        <f t="shared" si="56"/>
        <v>#N/A</v>
      </c>
    </row>
    <row r="1205" spans="1:3" x14ac:dyDescent="0.25">
      <c r="A1205" s="39" t="e">
        <f t="shared" si="54"/>
        <v>#N/A</v>
      </c>
      <c r="B1205" s="39" t="e">
        <f t="shared" si="55"/>
        <v>#N/A</v>
      </c>
      <c r="C1205" s="39" t="e">
        <f t="shared" si="56"/>
        <v>#N/A</v>
      </c>
    </row>
    <row r="1206" spans="1:3" x14ac:dyDescent="0.25">
      <c r="A1206" s="39" t="e">
        <f t="shared" si="54"/>
        <v>#N/A</v>
      </c>
      <c r="B1206" s="39" t="e">
        <f t="shared" si="55"/>
        <v>#N/A</v>
      </c>
      <c r="C1206" s="39" t="e">
        <f t="shared" si="56"/>
        <v>#N/A</v>
      </c>
    </row>
    <row r="1207" spans="1:3" x14ac:dyDescent="0.25">
      <c r="A1207" s="39" t="e">
        <f t="shared" si="54"/>
        <v>#N/A</v>
      </c>
      <c r="B1207" s="39" t="e">
        <f t="shared" si="55"/>
        <v>#N/A</v>
      </c>
      <c r="C1207" s="39" t="e">
        <f t="shared" si="56"/>
        <v>#N/A</v>
      </c>
    </row>
    <row r="1208" spans="1:3" x14ac:dyDescent="0.25">
      <c r="A1208" s="39" t="e">
        <f t="shared" si="54"/>
        <v>#N/A</v>
      </c>
      <c r="B1208" s="39" t="e">
        <f t="shared" si="55"/>
        <v>#N/A</v>
      </c>
      <c r="C1208" s="39" t="e">
        <f t="shared" si="56"/>
        <v>#N/A</v>
      </c>
    </row>
    <row r="1209" spans="1:3" x14ac:dyDescent="0.25">
      <c r="A1209" s="39" t="e">
        <f t="shared" si="54"/>
        <v>#N/A</v>
      </c>
      <c r="B1209" s="39" t="e">
        <f t="shared" si="55"/>
        <v>#N/A</v>
      </c>
      <c r="C1209" s="39" t="e">
        <f t="shared" si="56"/>
        <v>#N/A</v>
      </c>
    </row>
    <row r="1210" spans="1:3" x14ac:dyDescent="0.25">
      <c r="A1210" s="39" t="e">
        <f t="shared" si="54"/>
        <v>#N/A</v>
      </c>
      <c r="B1210" s="39" t="e">
        <f t="shared" si="55"/>
        <v>#N/A</v>
      </c>
      <c r="C1210" s="39" t="e">
        <f t="shared" si="56"/>
        <v>#N/A</v>
      </c>
    </row>
    <row r="1211" spans="1:3" x14ac:dyDescent="0.25">
      <c r="A1211" s="39" t="e">
        <f t="shared" si="54"/>
        <v>#N/A</v>
      </c>
      <c r="B1211" s="39" t="e">
        <f t="shared" si="55"/>
        <v>#N/A</v>
      </c>
      <c r="C1211" s="39" t="e">
        <f t="shared" si="56"/>
        <v>#N/A</v>
      </c>
    </row>
    <row r="1212" spans="1:3" x14ac:dyDescent="0.25">
      <c r="A1212" s="39" t="e">
        <f t="shared" si="54"/>
        <v>#N/A</v>
      </c>
      <c r="B1212" s="39" t="e">
        <f t="shared" si="55"/>
        <v>#N/A</v>
      </c>
      <c r="C1212" s="39" t="e">
        <f t="shared" si="56"/>
        <v>#N/A</v>
      </c>
    </row>
    <row r="1213" spans="1:3" x14ac:dyDescent="0.25">
      <c r="A1213" s="39" t="e">
        <f t="shared" si="54"/>
        <v>#N/A</v>
      </c>
      <c r="B1213" s="39" t="e">
        <f t="shared" si="55"/>
        <v>#N/A</v>
      </c>
      <c r="C1213" s="39" t="e">
        <f t="shared" si="56"/>
        <v>#N/A</v>
      </c>
    </row>
    <row r="1214" spans="1:3" x14ac:dyDescent="0.25">
      <c r="A1214" s="39" t="e">
        <f t="shared" si="54"/>
        <v>#N/A</v>
      </c>
      <c r="B1214" s="39" t="e">
        <f t="shared" si="55"/>
        <v>#N/A</v>
      </c>
      <c r="C1214" s="39" t="e">
        <f t="shared" si="56"/>
        <v>#N/A</v>
      </c>
    </row>
    <row r="1215" spans="1:3" x14ac:dyDescent="0.25">
      <c r="A1215" s="39" t="e">
        <f t="shared" si="54"/>
        <v>#N/A</v>
      </c>
      <c r="B1215" s="39" t="e">
        <f t="shared" si="55"/>
        <v>#N/A</v>
      </c>
      <c r="C1215" s="39" t="e">
        <f t="shared" si="56"/>
        <v>#N/A</v>
      </c>
    </row>
    <row r="1216" spans="1:3" x14ac:dyDescent="0.25">
      <c r="A1216" s="39" t="e">
        <f t="shared" si="54"/>
        <v>#N/A</v>
      </c>
      <c r="B1216" s="39" t="e">
        <f t="shared" si="55"/>
        <v>#N/A</v>
      </c>
      <c r="C1216" s="39" t="e">
        <f t="shared" si="56"/>
        <v>#N/A</v>
      </c>
    </row>
    <row r="1217" spans="1:3" x14ac:dyDescent="0.25">
      <c r="A1217" s="39" t="e">
        <f t="shared" si="54"/>
        <v>#N/A</v>
      </c>
      <c r="B1217" s="39" t="e">
        <f t="shared" si="55"/>
        <v>#N/A</v>
      </c>
      <c r="C1217" s="39" t="e">
        <f t="shared" si="56"/>
        <v>#N/A</v>
      </c>
    </row>
    <row r="1218" spans="1:3" x14ac:dyDescent="0.25">
      <c r="A1218" s="39" t="e">
        <f t="shared" si="54"/>
        <v>#N/A</v>
      </c>
      <c r="B1218" s="39" t="e">
        <f t="shared" si="55"/>
        <v>#N/A</v>
      </c>
      <c r="C1218" s="39" t="e">
        <f t="shared" si="56"/>
        <v>#N/A</v>
      </c>
    </row>
    <row r="1219" spans="1:3" x14ac:dyDescent="0.25">
      <c r="A1219" s="39" t="e">
        <f t="shared" si="54"/>
        <v>#N/A</v>
      </c>
      <c r="B1219" s="39" t="e">
        <f t="shared" si="55"/>
        <v>#N/A</v>
      </c>
      <c r="C1219" s="39" t="e">
        <f t="shared" si="56"/>
        <v>#N/A</v>
      </c>
    </row>
    <row r="1220" spans="1:3" x14ac:dyDescent="0.25">
      <c r="A1220" s="39" t="e">
        <f t="shared" si="54"/>
        <v>#N/A</v>
      </c>
      <c r="B1220" s="39" t="e">
        <f t="shared" si="55"/>
        <v>#N/A</v>
      </c>
      <c r="C1220" s="39" t="e">
        <f t="shared" si="56"/>
        <v>#N/A</v>
      </c>
    </row>
    <row r="1221" spans="1:3" x14ac:dyDescent="0.25">
      <c r="A1221" s="39" t="e">
        <f t="shared" ref="A1221:A1284" si="57">IF(A1220&gt;=(2^I$6)-1,NA(),IF(A1220&gt;=2^I$6,NA(),A1220+1))</f>
        <v>#N/A</v>
      </c>
      <c r="B1221" s="39" t="e">
        <f t="shared" ref="B1221:B1284" si="58">IF(A1221&gt;=2^I$6,ISERROR(A1218),ROUNDDOWN(POWER(A1221/(2^ABS($I$6)),$I$3)*(2^ABS($I$6))+0.5,0))</f>
        <v>#N/A</v>
      </c>
      <c r="C1221" s="39" t="e">
        <f t="shared" ref="C1221:C1284" si="59">IF(C1220&gt;=(2^I$6)-1,NA(),IF(C1220&gt;=2^I$6,NA(),C1220+1))</f>
        <v>#N/A</v>
      </c>
    </row>
    <row r="1222" spans="1:3" x14ac:dyDescent="0.25">
      <c r="A1222" s="39" t="e">
        <f t="shared" si="57"/>
        <v>#N/A</v>
      </c>
      <c r="B1222" s="39" t="e">
        <f t="shared" si="58"/>
        <v>#N/A</v>
      </c>
      <c r="C1222" s="39" t="e">
        <f t="shared" si="59"/>
        <v>#N/A</v>
      </c>
    </row>
    <row r="1223" spans="1:3" x14ac:dyDescent="0.25">
      <c r="A1223" s="39" t="e">
        <f t="shared" si="57"/>
        <v>#N/A</v>
      </c>
      <c r="B1223" s="39" t="e">
        <f t="shared" si="58"/>
        <v>#N/A</v>
      </c>
      <c r="C1223" s="39" t="e">
        <f t="shared" si="59"/>
        <v>#N/A</v>
      </c>
    </row>
    <row r="1224" spans="1:3" x14ac:dyDescent="0.25">
      <c r="A1224" s="39" t="e">
        <f t="shared" si="57"/>
        <v>#N/A</v>
      </c>
      <c r="B1224" s="39" t="e">
        <f t="shared" si="58"/>
        <v>#N/A</v>
      </c>
      <c r="C1224" s="39" t="e">
        <f t="shared" si="59"/>
        <v>#N/A</v>
      </c>
    </row>
    <row r="1225" spans="1:3" x14ac:dyDescent="0.25">
      <c r="A1225" s="39" t="e">
        <f t="shared" si="57"/>
        <v>#N/A</v>
      </c>
      <c r="B1225" s="39" t="e">
        <f t="shared" si="58"/>
        <v>#N/A</v>
      </c>
      <c r="C1225" s="39" t="e">
        <f t="shared" si="59"/>
        <v>#N/A</v>
      </c>
    </row>
    <row r="1226" spans="1:3" x14ac:dyDescent="0.25">
      <c r="A1226" s="39" t="e">
        <f t="shared" si="57"/>
        <v>#N/A</v>
      </c>
      <c r="B1226" s="39" t="e">
        <f t="shared" si="58"/>
        <v>#N/A</v>
      </c>
      <c r="C1226" s="39" t="e">
        <f t="shared" si="59"/>
        <v>#N/A</v>
      </c>
    </row>
    <row r="1227" spans="1:3" x14ac:dyDescent="0.25">
      <c r="A1227" s="39" t="e">
        <f t="shared" si="57"/>
        <v>#N/A</v>
      </c>
      <c r="B1227" s="39" t="e">
        <f t="shared" si="58"/>
        <v>#N/A</v>
      </c>
      <c r="C1227" s="39" t="e">
        <f t="shared" si="59"/>
        <v>#N/A</v>
      </c>
    </row>
    <row r="1228" spans="1:3" x14ac:dyDescent="0.25">
      <c r="A1228" s="39" t="e">
        <f t="shared" si="57"/>
        <v>#N/A</v>
      </c>
      <c r="B1228" s="39" t="e">
        <f t="shared" si="58"/>
        <v>#N/A</v>
      </c>
      <c r="C1228" s="39" t="e">
        <f t="shared" si="59"/>
        <v>#N/A</v>
      </c>
    </row>
    <row r="1229" spans="1:3" x14ac:dyDescent="0.25">
      <c r="A1229" s="39" t="e">
        <f t="shared" si="57"/>
        <v>#N/A</v>
      </c>
      <c r="B1229" s="39" t="e">
        <f t="shared" si="58"/>
        <v>#N/A</v>
      </c>
      <c r="C1229" s="39" t="e">
        <f t="shared" si="59"/>
        <v>#N/A</v>
      </c>
    </row>
    <row r="1230" spans="1:3" x14ac:dyDescent="0.25">
      <c r="A1230" s="39" t="e">
        <f t="shared" si="57"/>
        <v>#N/A</v>
      </c>
      <c r="B1230" s="39" t="e">
        <f t="shared" si="58"/>
        <v>#N/A</v>
      </c>
      <c r="C1230" s="39" t="e">
        <f t="shared" si="59"/>
        <v>#N/A</v>
      </c>
    </row>
    <row r="1231" spans="1:3" x14ac:dyDescent="0.25">
      <c r="A1231" s="39" t="e">
        <f t="shared" si="57"/>
        <v>#N/A</v>
      </c>
      <c r="B1231" s="39" t="e">
        <f t="shared" si="58"/>
        <v>#N/A</v>
      </c>
      <c r="C1231" s="39" t="e">
        <f t="shared" si="59"/>
        <v>#N/A</v>
      </c>
    </row>
    <row r="1232" spans="1:3" x14ac:dyDescent="0.25">
      <c r="A1232" s="39" t="e">
        <f t="shared" si="57"/>
        <v>#N/A</v>
      </c>
      <c r="B1232" s="39" t="e">
        <f t="shared" si="58"/>
        <v>#N/A</v>
      </c>
      <c r="C1232" s="39" t="e">
        <f t="shared" si="59"/>
        <v>#N/A</v>
      </c>
    </row>
    <row r="1233" spans="1:3" x14ac:dyDescent="0.25">
      <c r="A1233" s="39" t="e">
        <f t="shared" si="57"/>
        <v>#N/A</v>
      </c>
      <c r="B1233" s="39" t="e">
        <f t="shared" si="58"/>
        <v>#N/A</v>
      </c>
      <c r="C1233" s="39" t="e">
        <f t="shared" si="59"/>
        <v>#N/A</v>
      </c>
    </row>
    <row r="1234" spans="1:3" x14ac:dyDescent="0.25">
      <c r="A1234" s="39" t="e">
        <f t="shared" si="57"/>
        <v>#N/A</v>
      </c>
      <c r="B1234" s="39" t="e">
        <f t="shared" si="58"/>
        <v>#N/A</v>
      </c>
      <c r="C1234" s="39" t="e">
        <f t="shared" si="59"/>
        <v>#N/A</v>
      </c>
    </row>
    <row r="1235" spans="1:3" x14ac:dyDescent="0.25">
      <c r="A1235" s="39" t="e">
        <f t="shared" si="57"/>
        <v>#N/A</v>
      </c>
      <c r="B1235" s="39" t="e">
        <f t="shared" si="58"/>
        <v>#N/A</v>
      </c>
      <c r="C1235" s="39" t="e">
        <f t="shared" si="59"/>
        <v>#N/A</v>
      </c>
    </row>
    <row r="1236" spans="1:3" x14ac:dyDescent="0.25">
      <c r="A1236" s="39" t="e">
        <f t="shared" si="57"/>
        <v>#N/A</v>
      </c>
      <c r="B1236" s="39" t="e">
        <f t="shared" si="58"/>
        <v>#N/A</v>
      </c>
      <c r="C1236" s="39" t="e">
        <f t="shared" si="59"/>
        <v>#N/A</v>
      </c>
    </row>
    <row r="1237" spans="1:3" x14ac:dyDescent="0.25">
      <c r="A1237" s="39" t="e">
        <f t="shared" si="57"/>
        <v>#N/A</v>
      </c>
      <c r="B1237" s="39" t="e">
        <f t="shared" si="58"/>
        <v>#N/A</v>
      </c>
      <c r="C1237" s="39" t="e">
        <f t="shared" si="59"/>
        <v>#N/A</v>
      </c>
    </row>
    <row r="1238" spans="1:3" x14ac:dyDescent="0.25">
      <c r="A1238" s="39" t="e">
        <f t="shared" si="57"/>
        <v>#N/A</v>
      </c>
      <c r="B1238" s="39" t="e">
        <f t="shared" si="58"/>
        <v>#N/A</v>
      </c>
      <c r="C1238" s="39" t="e">
        <f t="shared" si="59"/>
        <v>#N/A</v>
      </c>
    </row>
    <row r="1239" spans="1:3" x14ac:dyDescent="0.25">
      <c r="A1239" s="39" t="e">
        <f t="shared" si="57"/>
        <v>#N/A</v>
      </c>
      <c r="B1239" s="39" t="e">
        <f t="shared" si="58"/>
        <v>#N/A</v>
      </c>
      <c r="C1239" s="39" t="e">
        <f t="shared" si="59"/>
        <v>#N/A</v>
      </c>
    </row>
    <row r="1240" spans="1:3" x14ac:dyDescent="0.25">
      <c r="A1240" s="39" t="e">
        <f t="shared" si="57"/>
        <v>#N/A</v>
      </c>
      <c r="B1240" s="39" t="e">
        <f t="shared" si="58"/>
        <v>#N/A</v>
      </c>
      <c r="C1240" s="39" t="e">
        <f t="shared" si="59"/>
        <v>#N/A</v>
      </c>
    </row>
    <row r="1241" spans="1:3" x14ac:dyDescent="0.25">
      <c r="A1241" s="39" t="e">
        <f t="shared" si="57"/>
        <v>#N/A</v>
      </c>
      <c r="B1241" s="39" t="e">
        <f t="shared" si="58"/>
        <v>#N/A</v>
      </c>
      <c r="C1241" s="39" t="e">
        <f t="shared" si="59"/>
        <v>#N/A</v>
      </c>
    </row>
    <row r="1242" spans="1:3" x14ac:dyDescent="0.25">
      <c r="A1242" s="39" t="e">
        <f t="shared" si="57"/>
        <v>#N/A</v>
      </c>
      <c r="B1242" s="39" t="e">
        <f t="shared" si="58"/>
        <v>#N/A</v>
      </c>
      <c r="C1242" s="39" t="e">
        <f t="shared" si="59"/>
        <v>#N/A</v>
      </c>
    </row>
    <row r="1243" spans="1:3" x14ac:dyDescent="0.25">
      <c r="A1243" s="39" t="e">
        <f t="shared" si="57"/>
        <v>#N/A</v>
      </c>
      <c r="B1243" s="39" t="e">
        <f t="shared" si="58"/>
        <v>#N/A</v>
      </c>
      <c r="C1243" s="39" t="e">
        <f t="shared" si="59"/>
        <v>#N/A</v>
      </c>
    </row>
    <row r="1244" spans="1:3" x14ac:dyDescent="0.25">
      <c r="A1244" s="39" t="e">
        <f t="shared" si="57"/>
        <v>#N/A</v>
      </c>
      <c r="B1244" s="39" t="e">
        <f t="shared" si="58"/>
        <v>#N/A</v>
      </c>
      <c r="C1244" s="39" t="e">
        <f t="shared" si="59"/>
        <v>#N/A</v>
      </c>
    </row>
    <row r="1245" spans="1:3" x14ac:dyDescent="0.25">
      <c r="A1245" s="39" t="e">
        <f t="shared" si="57"/>
        <v>#N/A</v>
      </c>
      <c r="B1245" s="39" t="e">
        <f t="shared" si="58"/>
        <v>#N/A</v>
      </c>
      <c r="C1245" s="39" t="e">
        <f t="shared" si="59"/>
        <v>#N/A</v>
      </c>
    </row>
    <row r="1246" spans="1:3" x14ac:dyDescent="0.25">
      <c r="A1246" s="39" t="e">
        <f t="shared" si="57"/>
        <v>#N/A</v>
      </c>
      <c r="B1246" s="39" t="e">
        <f t="shared" si="58"/>
        <v>#N/A</v>
      </c>
      <c r="C1246" s="39" t="e">
        <f t="shared" si="59"/>
        <v>#N/A</v>
      </c>
    </row>
    <row r="1247" spans="1:3" x14ac:dyDescent="0.25">
      <c r="A1247" s="39" t="e">
        <f t="shared" si="57"/>
        <v>#N/A</v>
      </c>
      <c r="B1247" s="39" t="e">
        <f t="shared" si="58"/>
        <v>#N/A</v>
      </c>
      <c r="C1247" s="39" t="e">
        <f t="shared" si="59"/>
        <v>#N/A</v>
      </c>
    </row>
    <row r="1248" spans="1:3" x14ac:dyDescent="0.25">
      <c r="A1248" s="39" t="e">
        <f t="shared" si="57"/>
        <v>#N/A</v>
      </c>
      <c r="B1248" s="39" t="e">
        <f t="shared" si="58"/>
        <v>#N/A</v>
      </c>
      <c r="C1248" s="39" t="e">
        <f t="shared" si="59"/>
        <v>#N/A</v>
      </c>
    </row>
    <row r="1249" spans="1:3" x14ac:dyDescent="0.25">
      <c r="A1249" s="39" t="e">
        <f t="shared" si="57"/>
        <v>#N/A</v>
      </c>
      <c r="B1249" s="39" t="e">
        <f t="shared" si="58"/>
        <v>#N/A</v>
      </c>
      <c r="C1249" s="39" t="e">
        <f t="shared" si="59"/>
        <v>#N/A</v>
      </c>
    </row>
    <row r="1250" spans="1:3" x14ac:dyDescent="0.25">
      <c r="A1250" s="39" t="e">
        <f t="shared" si="57"/>
        <v>#N/A</v>
      </c>
      <c r="B1250" s="39" t="e">
        <f t="shared" si="58"/>
        <v>#N/A</v>
      </c>
      <c r="C1250" s="39" t="e">
        <f t="shared" si="59"/>
        <v>#N/A</v>
      </c>
    </row>
    <row r="1251" spans="1:3" x14ac:dyDescent="0.25">
      <c r="A1251" s="39" t="e">
        <f t="shared" si="57"/>
        <v>#N/A</v>
      </c>
      <c r="B1251" s="39" t="e">
        <f t="shared" si="58"/>
        <v>#N/A</v>
      </c>
      <c r="C1251" s="39" t="e">
        <f t="shared" si="59"/>
        <v>#N/A</v>
      </c>
    </row>
    <row r="1252" spans="1:3" x14ac:dyDescent="0.25">
      <c r="A1252" s="39" t="e">
        <f t="shared" si="57"/>
        <v>#N/A</v>
      </c>
      <c r="B1252" s="39" t="e">
        <f t="shared" si="58"/>
        <v>#N/A</v>
      </c>
      <c r="C1252" s="39" t="e">
        <f t="shared" si="59"/>
        <v>#N/A</v>
      </c>
    </row>
    <row r="1253" spans="1:3" x14ac:dyDescent="0.25">
      <c r="A1253" s="39" t="e">
        <f t="shared" si="57"/>
        <v>#N/A</v>
      </c>
      <c r="B1253" s="39" t="e">
        <f t="shared" si="58"/>
        <v>#N/A</v>
      </c>
      <c r="C1253" s="39" t="e">
        <f t="shared" si="59"/>
        <v>#N/A</v>
      </c>
    </row>
    <row r="1254" spans="1:3" x14ac:dyDescent="0.25">
      <c r="A1254" s="39" t="e">
        <f t="shared" si="57"/>
        <v>#N/A</v>
      </c>
      <c r="B1254" s="39" t="e">
        <f t="shared" si="58"/>
        <v>#N/A</v>
      </c>
      <c r="C1254" s="39" t="e">
        <f t="shared" si="59"/>
        <v>#N/A</v>
      </c>
    </row>
    <row r="1255" spans="1:3" x14ac:dyDescent="0.25">
      <c r="A1255" s="39" t="e">
        <f t="shared" si="57"/>
        <v>#N/A</v>
      </c>
      <c r="B1255" s="39" t="e">
        <f t="shared" si="58"/>
        <v>#N/A</v>
      </c>
      <c r="C1255" s="39" t="e">
        <f t="shared" si="59"/>
        <v>#N/A</v>
      </c>
    </row>
    <row r="1256" spans="1:3" x14ac:dyDescent="0.25">
      <c r="A1256" s="39" t="e">
        <f t="shared" si="57"/>
        <v>#N/A</v>
      </c>
      <c r="B1256" s="39" t="e">
        <f t="shared" si="58"/>
        <v>#N/A</v>
      </c>
      <c r="C1256" s="39" t="e">
        <f t="shared" si="59"/>
        <v>#N/A</v>
      </c>
    </row>
    <row r="1257" spans="1:3" x14ac:dyDescent="0.25">
      <c r="A1257" s="39" t="e">
        <f t="shared" si="57"/>
        <v>#N/A</v>
      </c>
      <c r="B1257" s="39" t="e">
        <f t="shared" si="58"/>
        <v>#N/A</v>
      </c>
      <c r="C1257" s="39" t="e">
        <f t="shared" si="59"/>
        <v>#N/A</v>
      </c>
    </row>
    <row r="1258" spans="1:3" x14ac:dyDescent="0.25">
      <c r="A1258" s="39" t="e">
        <f t="shared" si="57"/>
        <v>#N/A</v>
      </c>
      <c r="B1258" s="39" t="e">
        <f t="shared" si="58"/>
        <v>#N/A</v>
      </c>
      <c r="C1258" s="39" t="e">
        <f t="shared" si="59"/>
        <v>#N/A</v>
      </c>
    </row>
    <row r="1259" spans="1:3" x14ac:dyDescent="0.25">
      <c r="A1259" s="39" t="e">
        <f t="shared" si="57"/>
        <v>#N/A</v>
      </c>
      <c r="B1259" s="39" t="e">
        <f t="shared" si="58"/>
        <v>#N/A</v>
      </c>
      <c r="C1259" s="39" t="e">
        <f t="shared" si="59"/>
        <v>#N/A</v>
      </c>
    </row>
    <row r="1260" spans="1:3" x14ac:dyDescent="0.25">
      <c r="A1260" s="39" t="e">
        <f t="shared" si="57"/>
        <v>#N/A</v>
      </c>
      <c r="B1260" s="39" t="e">
        <f t="shared" si="58"/>
        <v>#N/A</v>
      </c>
      <c r="C1260" s="39" t="e">
        <f t="shared" si="59"/>
        <v>#N/A</v>
      </c>
    </row>
    <row r="1261" spans="1:3" x14ac:dyDescent="0.25">
      <c r="A1261" s="39" t="e">
        <f t="shared" si="57"/>
        <v>#N/A</v>
      </c>
      <c r="B1261" s="39" t="e">
        <f t="shared" si="58"/>
        <v>#N/A</v>
      </c>
      <c r="C1261" s="39" t="e">
        <f t="shared" si="59"/>
        <v>#N/A</v>
      </c>
    </row>
    <row r="1262" spans="1:3" x14ac:dyDescent="0.25">
      <c r="A1262" s="39" t="e">
        <f t="shared" si="57"/>
        <v>#N/A</v>
      </c>
      <c r="B1262" s="39" t="e">
        <f t="shared" si="58"/>
        <v>#N/A</v>
      </c>
      <c r="C1262" s="39" t="e">
        <f t="shared" si="59"/>
        <v>#N/A</v>
      </c>
    </row>
    <row r="1263" spans="1:3" x14ac:dyDescent="0.25">
      <c r="A1263" s="39" t="e">
        <f t="shared" si="57"/>
        <v>#N/A</v>
      </c>
      <c r="B1263" s="39" t="e">
        <f t="shared" si="58"/>
        <v>#N/A</v>
      </c>
      <c r="C1263" s="39" t="e">
        <f t="shared" si="59"/>
        <v>#N/A</v>
      </c>
    </row>
    <row r="1264" spans="1:3" x14ac:dyDescent="0.25">
      <c r="A1264" s="39" t="e">
        <f t="shared" si="57"/>
        <v>#N/A</v>
      </c>
      <c r="B1264" s="39" t="e">
        <f t="shared" si="58"/>
        <v>#N/A</v>
      </c>
      <c r="C1264" s="39" t="e">
        <f t="shared" si="59"/>
        <v>#N/A</v>
      </c>
    </row>
    <row r="1265" spans="1:3" x14ac:dyDescent="0.25">
      <c r="A1265" s="39" t="e">
        <f t="shared" si="57"/>
        <v>#N/A</v>
      </c>
      <c r="B1265" s="39" t="e">
        <f t="shared" si="58"/>
        <v>#N/A</v>
      </c>
      <c r="C1265" s="39" t="e">
        <f t="shared" si="59"/>
        <v>#N/A</v>
      </c>
    </row>
    <row r="1266" spans="1:3" x14ac:dyDescent="0.25">
      <c r="A1266" s="39" t="e">
        <f t="shared" si="57"/>
        <v>#N/A</v>
      </c>
      <c r="B1266" s="39" t="e">
        <f t="shared" si="58"/>
        <v>#N/A</v>
      </c>
      <c r="C1266" s="39" t="e">
        <f t="shared" si="59"/>
        <v>#N/A</v>
      </c>
    </row>
    <row r="1267" spans="1:3" x14ac:dyDescent="0.25">
      <c r="A1267" s="39" t="e">
        <f t="shared" si="57"/>
        <v>#N/A</v>
      </c>
      <c r="B1267" s="39" t="e">
        <f t="shared" si="58"/>
        <v>#N/A</v>
      </c>
      <c r="C1267" s="39" t="e">
        <f t="shared" si="59"/>
        <v>#N/A</v>
      </c>
    </row>
    <row r="1268" spans="1:3" x14ac:dyDescent="0.25">
      <c r="A1268" s="39" t="e">
        <f t="shared" si="57"/>
        <v>#N/A</v>
      </c>
      <c r="B1268" s="39" t="e">
        <f t="shared" si="58"/>
        <v>#N/A</v>
      </c>
      <c r="C1268" s="39" t="e">
        <f t="shared" si="59"/>
        <v>#N/A</v>
      </c>
    </row>
    <row r="1269" spans="1:3" x14ac:dyDescent="0.25">
      <c r="A1269" s="39" t="e">
        <f t="shared" si="57"/>
        <v>#N/A</v>
      </c>
      <c r="B1269" s="39" t="e">
        <f t="shared" si="58"/>
        <v>#N/A</v>
      </c>
      <c r="C1269" s="39" t="e">
        <f t="shared" si="59"/>
        <v>#N/A</v>
      </c>
    </row>
    <row r="1270" spans="1:3" x14ac:dyDescent="0.25">
      <c r="A1270" s="39" t="e">
        <f t="shared" si="57"/>
        <v>#N/A</v>
      </c>
      <c r="B1270" s="39" t="e">
        <f t="shared" si="58"/>
        <v>#N/A</v>
      </c>
      <c r="C1270" s="39" t="e">
        <f t="shared" si="59"/>
        <v>#N/A</v>
      </c>
    </row>
    <row r="1271" spans="1:3" x14ac:dyDescent="0.25">
      <c r="A1271" s="39" t="e">
        <f t="shared" si="57"/>
        <v>#N/A</v>
      </c>
      <c r="B1271" s="39" t="e">
        <f t="shared" si="58"/>
        <v>#N/A</v>
      </c>
      <c r="C1271" s="39" t="e">
        <f t="shared" si="59"/>
        <v>#N/A</v>
      </c>
    </row>
    <row r="1272" spans="1:3" x14ac:dyDescent="0.25">
      <c r="A1272" s="39" t="e">
        <f t="shared" si="57"/>
        <v>#N/A</v>
      </c>
      <c r="B1272" s="39" t="e">
        <f t="shared" si="58"/>
        <v>#N/A</v>
      </c>
      <c r="C1272" s="39" t="e">
        <f t="shared" si="59"/>
        <v>#N/A</v>
      </c>
    </row>
    <row r="1273" spans="1:3" x14ac:dyDescent="0.25">
      <c r="A1273" s="39" t="e">
        <f t="shared" si="57"/>
        <v>#N/A</v>
      </c>
      <c r="B1273" s="39" t="e">
        <f t="shared" si="58"/>
        <v>#N/A</v>
      </c>
      <c r="C1273" s="39" t="e">
        <f t="shared" si="59"/>
        <v>#N/A</v>
      </c>
    </row>
    <row r="1274" spans="1:3" x14ac:dyDescent="0.25">
      <c r="A1274" s="39" t="e">
        <f t="shared" si="57"/>
        <v>#N/A</v>
      </c>
      <c r="B1274" s="39" t="e">
        <f t="shared" si="58"/>
        <v>#N/A</v>
      </c>
      <c r="C1274" s="39" t="e">
        <f t="shared" si="59"/>
        <v>#N/A</v>
      </c>
    </row>
    <row r="1275" spans="1:3" x14ac:dyDescent="0.25">
      <c r="A1275" s="39" t="e">
        <f t="shared" si="57"/>
        <v>#N/A</v>
      </c>
      <c r="B1275" s="39" t="e">
        <f t="shared" si="58"/>
        <v>#N/A</v>
      </c>
      <c r="C1275" s="39" t="e">
        <f t="shared" si="59"/>
        <v>#N/A</v>
      </c>
    </row>
    <row r="1276" spans="1:3" x14ac:dyDescent="0.25">
      <c r="A1276" s="39" t="e">
        <f t="shared" si="57"/>
        <v>#N/A</v>
      </c>
      <c r="B1276" s="39" t="e">
        <f t="shared" si="58"/>
        <v>#N/A</v>
      </c>
      <c r="C1276" s="39" t="e">
        <f t="shared" si="59"/>
        <v>#N/A</v>
      </c>
    </row>
    <row r="1277" spans="1:3" x14ac:dyDescent="0.25">
      <c r="A1277" s="39" t="e">
        <f t="shared" si="57"/>
        <v>#N/A</v>
      </c>
      <c r="B1277" s="39" t="e">
        <f t="shared" si="58"/>
        <v>#N/A</v>
      </c>
      <c r="C1277" s="39" t="e">
        <f t="shared" si="59"/>
        <v>#N/A</v>
      </c>
    </row>
    <row r="1278" spans="1:3" x14ac:dyDescent="0.25">
      <c r="A1278" s="39" t="e">
        <f t="shared" si="57"/>
        <v>#N/A</v>
      </c>
      <c r="B1278" s="39" t="e">
        <f t="shared" si="58"/>
        <v>#N/A</v>
      </c>
      <c r="C1278" s="39" t="e">
        <f t="shared" si="59"/>
        <v>#N/A</v>
      </c>
    </row>
    <row r="1279" spans="1:3" x14ac:dyDescent="0.25">
      <c r="A1279" s="39" t="e">
        <f t="shared" si="57"/>
        <v>#N/A</v>
      </c>
      <c r="B1279" s="39" t="e">
        <f t="shared" si="58"/>
        <v>#N/A</v>
      </c>
      <c r="C1279" s="39" t="e">
        <f t="shared" si="59"/>
        <v>#N/A</v>
      </c>
    </row>
    <row r="1280" spans="1:3" x14ac:dyDescent="0.25">
      <c r="A1280" s="39" t="e">
        <f t="shared" si="57"/>
        <v>#N/A</v>
      </c>
      <c r="B1280" s="39" t="e">
        <f t="shared" si="58"/>
        <v>#N/A</v>
      </c>
      <c r="C1280" s="39" t="e">
        <f t="shared" si="59"/>
        <v>#N/A</v>
      </c>
    </row>
    <row r="1281" spans="1:3" x14ac:dyDescent="0.25">
      <c r="A1281" s="39" t="e">
        <f t="shared" si="57"/>
        <v>#N/A</v>
      </c>
      <c r="B1281" s="39" t="e">
        <f t="shared" si="58"/>
        <v>#N/A</v>
      </c>
      <c r="C1281" s="39" t="e">
        <f t="shared" si="59"/>
        <v>#N/A</v>
      </c>
    </row>
    <row r="1282" spans="1:3" x14ac:dyDescent="0.25">
      <c r="A1282" s="39" t="e">
        <f t="shared" si="57"/>
        <v>#N/A</v>
      </c>
      <c r="B1282" s="39" t="e">
        <f t="shared" si="58"/>
        <v>#N/A</v>
      </c>
      <c r="C1282" s="39" t="e">
        <f t="shared" si="59"/>
        <v>#N/A</v>
      </c>
    </row>
    <row r="1283" spans="1:3" x14ac:dyDescent="0.25">
      <c r="A1283" s="39" t="e">
        <f t="shared" si="57"/>
        <v>#N/A</v>
      </c>
      <c r="B1283" s="39" t="e">
        <f t="shared" si="58"/>
        <v>#N/A</v>
      </c>
      <c r="C1283" s="39" t="e">
        <f t="shared" si="59"/>
        <v>#N/A</v>
      </c>
    </row>
    <row r="1284" spans="1:3" x14ac:dyDescent="0.25">
      <c r="A1284" s="39" t="e">
        <f t="shared" si="57"/>
        <v>#N/A</v>
      </c>
      <c r="B1284" s="39" t="e">
        <f t="shared" si="58"/>
        <v>#N/A</v>
      </c>
      <c r="C1284" s="39" t="e">
        <f t="shared" si="59"/>
        <v>#N/A</v>
      </c>
    </row>
    <row r="1285" spans="1:3" x14ac:dyDescent="0.25">
      <c r="A1285" s="39" t="e">
        <f t="shared" ref="A1285:A1348" si="60">IF(A1284&gt;=(2^I$6)-1,NA(),IF(A1284&gt;=2^I$6,NA(),A1284+1))</f>
        <v>#N/A</v>
      </c>
      <c r="B1285" s="39" t="e">
        <f t="shared" ref="B1285:B1348" si="61">IF(A1285&gt;=2^I$6,ISERROR(A1282),ROUNDDOWN(POWER(A1285/(2^ABS($I$6)),$I$3)*(2^ABS($I$6))+0.5,0))</f>
        <v>#N/A</v>
      </c>
      <c r="C1285" s="39" t="e">
        <f t="shared" ref="C1285:C1348" si="62">IF(C1284&gt;=(2^I$6)-1,NA(),IF(C1284&gt;=2^I$6,NA(),C1284+1))</f>
        <v>#N/A</v>
      </c>
    </row>
    <row r="1286" spans="1:3" x14ac:dyDescent="0.25">
      <c r="A1286" s="39" t="e">
        <f t="shared" si="60"/>
        <v>#N/A</v>
      </c>
      <c r="B1286" s="39" t="e">
        <f t="shared" si="61"/>
        <v>#N/A</v>
      </c>
      <c r="C1286" s="39" t="e">
        <f t="shared" si="62"/>
        <v>#N/A</v>
      </c>
    </row>
    <row r="1287" spans="1:3" x14ac:dyDescent="0.25">
      <c r="A1287" s="39" t="e">
        <f t="shared" si="60"/>
        <v>#N/A</v>
      </c>
      <c r="B1287" s="39" t="e">
        <f t="shared" si="61"/>
        <v>#N/A</v>
      </c>
      <c r="C1287" s="39" t="e">
        <f t="shared" si="62"/>
        <v>#N/A</v>
      </c>
    </row>
    <row r="1288" spans="1:3" x14ac:dyDescent="0.25">
      <c r="A1288" s="39" t="e">
        <f t="shared" si="60"/>
        <v>#N/A</v>
      </c>
      <c r="B1288" s="39" t="e">
        <f t="shared" si="61"/>
        <v>#N/A</v>
      </c>
      <c r="C1288" s="39" t="e">
        <f t="shared" si="62"/>
        <v>#N/A</v>
      </c>
    </row>
    <row r="1289" spans="1:3" x14ac:dyDescent="0.25">
      <c r="A1289" s="39" t="e">
        <f t="shared" si="60"/>
        <v>#N/A</v>
      </c>
      <c r="B1289" s="39" t="e">
        <f t="shared" si="61"/>
        <v>#N/A</v>
      </c>
      <c r="C1289" s="39" t="e">
        <f t="shared" si="62"/>
        <v>#N/A</v>
      </c>
    </row>
    <row r="1290" spans="1:3" x14ac:dyDescent="0.25">
      <c r="A1290" s="39" t="e">
        <f t="shared" si="60"/>
        <v>#N/A</v>
      </c>
      <c r="B1290" s="39" t="e">
        <f t="shared" si="61"/>
        <v>#N/A</v>
      </c>
      <c r="C1290" s="39" t="e">
        <f t="shared" si="62"/>
        <v>#N/A</v>
      </c>
    </row>
    <row r="1291" spans="1:3" x14ac:dyDescent="0.25">
      <c r="A1291" s="39" t="e">
        <f t="shared" si="60"/>
        <v>#N/A</v>
      </c>
      <c r="B1291" s="39" t="e">
        <f t="shared" si="61"/>
        <v>#N/A</v>
      </c>
      <c r="C1291" s="39" t="e">
        <f t="shared" si="62"/>
        <v>#N/A</v>
      </c>
    </row>
    <row r="1292" spans="1:3" x14ac:dyDescent="0.25">
      <c r="A1292" s="39" t="e">
        <f t="shared" si="60"/>
        <v>#N/A</v>
      </c>
      <c r="B1292" s="39" t="e">
        <f t="shared" si="61"/>
        <v>#N/A</v>
      </c>
      <c r="C1292" s="39" t="e">
        <f t="shared" si="62"/>
        <v>#N/A</v>
      </c>
    </row>
    <row r="1293" spans="1:3" x14ac:dyDescent="0.25">
      <c r="A1293" s="39" t="e">
        <f t="shared" si="60"/>
        <v>#N/A</v>
      </c>
      <c r="B1293" s="39" t="e">
        <f t="shared" si="61"/>
        <v>#N/A</v>
      </c>
      <c r="C1293" s="39" t="e">
        <f t="shared" si="62"/>
        <v>#N/A</v>
      </c>
    </row>
    <row r="1294" spans="1:3" x14ac:dyDescent="0.25">
      <c r="A1294" s="39" t="e">
        <f t="shared" si="60"/>
        <v>#N/A</v>
      </c>
      <c r="B1294" s="39" t="e">
        <f t="shared" si="61"/>
        <v>#N/A</v>
      </c>
      <c r="C1294" s="39" t="e">
        <f t="shared" si="62"/>
        <v>#N/A</v>
      </c>
    </row>
    <row r="1295" spans="1:3" x14ac:dyDescent="0.25">
      <c r="A1295" s="39" t="e">
        <f t="shared" si="60"/>
        <v>#N/A</v>
      </c>
      <c r="B1295" s="39" t="e">
        <f t="shared" si="61"/>
        <v>#N/A</v>
      </c>
      <c r="C1295" s="39" t="e">
        <f t="shared" si="62"/>
        <v>#N/A</v>
      </c>
    </row>
    <row r="1296" spans="1:3" x14ac:dyDescent="0.25">
      <c r="A1296" s="39" t="e">
        <f t="shared" si="60"/>
        <v>#N/A</v>
      </c>
      <c r="B1296" s="39" t="e">
        <f t="shared" si="61"/>
        <v>#N/A</v>
      </c>
      <c r="C1296" s="39" t="e">
        <f t="shared" si="62"/>
        <v>#N/A</v>
      </c>
    </row>
    <row r="1297" spans="1:3" x14ac:dyDescent="0.25">
      <c r="A1297" s="39" t="e">
        <f t="shared" si="60"/>
        <v>#N/A</v>
      </c>
      <c r="B1297" s="39" t="e">
        <f t="shared" si="61"/>
        <v>#N/A</v>
      </c>
      <c r="C1297" s="39" t="e">
        <f t="shared" si="62"/>
        <v>#N/A</v>
      </c>
    </row>
    <row r="1298" spans="1:3" x14ac:dyDescent="0.25">
      <c r="A1298" s="39" t="e">
        <f t="shared" si="60"/>
        <v>#N/A</v>
      </c>
      <c r="B1298" s="39" t="e">
        <f t="shared" si="61"/>
        <v>#N/A</v>
      </c>
      <c r="C1298" s="39" t="e">
        <f t="shared" si="62"/>
        <v>#N/A</v>
      </c>
    </row>
    <row r="1299" spans="1:3" x14ac:dyDescent="0.25">
      <c r="A1299" s="39" t="e">
        <f t="shared" si="60"/>
        <v>#N/A</v>
      </c>
      <c r="B1299" s="39" t="e">
        <f t="shared" si="61"/>
        <v>#N/A</v>
      </c>
      <c r="C1299" s="39" t="e">
        <f t="shared" si="62"/>
        <v>#N/A</v>
      </c>
    </row>
    <row r="1300" spans="1:3" x14ac:dyDescent="0.25">
      <c r="A1300" s="39" t="e">
        <f t="shared" si="60"/>
        <v>#N/A</v>
      </c>
      <c r="B1300" s="39" t="e">
        <f t="shared" si="61"/>
        <v>#N/A</v>
      </c>
      <c r="C1300" s="39" t="e">
        <f t="shared" si="62"/>
        <v>#N/A</v>
      </c>
    </row>
    <row r="1301" spans="1:3" x14ac:dyDescent="0.25">
      <c r="A1301" s="39" t="e">
        <f t="shared" si="60"/>
        <v>#N/A</v>
      </c>
      <c r="B1301" s="39" t="e">
        <f t="shared" si="61"/>
        <v>#N/A</v>
      </c>
      <c r="C1301" s="39" t="e">
        <f t="shared" si="62"/>
        <v>#N/A</v>
      </c>
    </row>
    <row r="1302" spans="1:3" x14ac:dyDescent="0.25">
      <c r="A1302" s="39" t="e">
        <f t="shared" si="60"/>
        <v>#N/A</v>
      </c>
      <c r="B1302" s="39" t="e">
        <f t="shared" si="61"/>
        <v>#N/A</v>
      </c>
      <c r="C1302" s="39" t="e">
        <f t="shared" si="62"/>
        <v>#N/A</v>
      </c>
    </row>
    <row r="1303" spans="1:3" x14ac:dyDescent="0.25">
      <c r="A1303" s="39" t="e">
        <f t="shared" si="60"/>
        <v>#N/A</v>
      </c>
      <c r="B1303" s="39" t="e">
        <f t="shared" si="61"/>
        <v>#N/A</v>
      </c>
      <c r="C1303" s="39" t="e">
        <f t="shared" si="62"/>
        <v>#N/A</v>
      </c>
    </row>
    <row r="1304" spans="1:3" x14ac:dyDescent="0.25">
      <c r="A1304" s="39" t="e">
        <f t="shared" si="60"/>
        <v>#N/A</v>
      </c>
      <c r="B1304" s="39" t="e">
        <f t="shared" si="61"/>
        <v>#N/A</v>
      </c>
      <c r="C1304" s="39" t="e">
        <f t="shared" si="62"/>
        <v>#N/A</v>
      </c>
    </row>
    <row r="1305" spans="1:3" x14ac:dyDescent="0.25">
      <c r="A1305" s="39" t="e">
        <f t="shared" si="60"/>
        <v>#N/A</v>
      </c>
      <c r="B1305" s="39" t="e">
        <f t="shared" si="61"/>
        <v>#N/A</v>
      </c>
      <c r="C1305" s="39" t="e">
        <f t="shared" si="62"/>
        <v>#N/A</v>
      </c>
    </row>
    <row r="1306" spans="1:3" x14ac:dyDescent="0.25">
      <c r="A1306" s="39" t="e">
        <f t="shared" si="60"/>
        <v>#N/A</v>
      </c>
      <c r="B1306" s="39" t="e">
        <f t="shared" si="61"/>
        <v>#N/A</v>
      </c>
      <c r="C1306" s="39" t="e">
        <f t="shared" si="62"/>
        <v>#N/A</v>
      </c>
    </row>
    <row r="1307" spans="1:3" x14ac:dyDescent="0.25">
      <c r="A1307" s="39" t="e">
        <f t="shared" si="60"/>
        <v>#N/A</v>
      </c>
      <c r="B1307" s="39" t="e">
        <f t="shared" si="61"/>
        <v>#N/A</v>
      </c>
      <c r="C1307" s="39" t="e">
        <f t="shared" si="62"/>
        <v>#N/A</v>
      </c>
    </row>
    <row r="1308" spans="1:3" x14ac:dyDescent="0.25">
      <c r="A1308" s="39" t="e">
        <f t="shared" si="60"/>
        <v>#N/A</v>
      </c>
      <c r="B1308" s="39" t="e">
        <f t="shared" si="61"/>
        <v>#N/A</v>
      </c>
      <c r="C1308" s="39" t="e">
        <f t="shared" si="62"/>
        <v>#N/A</v>
      </c>
    </row>
    <row r="1309" spans="1:3" x14ac:dyDescent="0.25">
      <c r="A1309" s="39" t="e">
        <f t="shared" si="60"/>
        <v>#N/A</v>
      </c>
      <c r="B1309" s="39" t="e">
        <f t="shared" si="61"/>
        <v>#N/A</v>
      </c>
      <c r="C1309" s="39" t="e">
        <f t="shared" si="62"/>
        <v>#N/A</v>
      </c>
    </row>
    <row r="1310" spans="1:3" x14ac:dyDescent="0.25">
      <c r="A1310" s="39" t="e">
        <f t="shared" si="60"/>
        <v>#N/A</v>
      </c>
      <c r="B1310" s="39" t="e">
        <f t="shared" si="61"/>
        <v>#N/A</v>
      </c>
      <c r="C1310" s="39" t="e">
        <f t="shared" si="62"/>
        <v>#N/A</v>
      </c>
    </row>
    <row r="1311" spans="1:3" x14ac:dyDescent="0.25">
      <c r="A1311" s="39" t="e">
        <f t="shared" si="60"/>
        <v>#N/A</v>
      </c>
      <c r="B1311" s="39" t="e">
        <f t="shared" si="61"/>
        <v>#N/A</v>
      </c>
      <c r="C1311" s="39" t="e">
        <f t="shared" si="62"/>
        <v>#N/A</v>
      </c>
    </row>
    <row r="1312" spans="1:3" x14ac:dyDescent="0.25">
      <c r="A1312" s="39" t="e">
        <f t="shared" si="60"/>
        <v>#N/A</v>
      </c>
      <c r="B1312" s="39" t="e">
        <f t="shared" si="61"/>
        <v>#N/A</v>
      </c>
      <c r="C1312" s="39" t="e">
        <f t="shared" si="62"/>
        <v>#N/A</v>
      </c>
    </row>
    <row r="1313" spans="1:3" x14ac:dyDescent="0.25">
      <c r="A1313" s="39" t="e">
        <f t="shared" si="60"/>
        <v>#N/A</v>
      </c>
      <c r="B1313" s="39" t="e">
        <f t="shared" si="61"/>
        <v>#N/A</v>
      </c>
      <c r="C1313" s="39" t="e">
        <f t="shared" si="62"/>
        <v>#N/A</v>
      </c>
    </row>
    <row r="1314" spans="1:3" x14ac:dyDescent="0.25">
      <c r="A1314" s="39" t="e">
        <f t="shared" si="60"/>
        <v>#N/A</v>
      </c>
      <c r="B1314" s="39" t="e">
        <f t="shared" si="61"/>
        <v>#N/A</v>
      </c>
      <c r="C1314" s="39" t="e">
        <f t="shared" si="62"/>
        <v>#N/A</v>
      </c>
    </row>
    <row r="1315" spans="1:3" x14ac:dyDescent="0.25">
      <c r="A1315" s="39" t="e">
        <f t="shared" si="60"/>
        <v>#N/A</v>
      </c>
      <c r="B1315" s="39" t="e">
        <f t="shared" si="61"/>
        <v>#N/A</v>
      </c>
      <c r="C1315" s="39" t="e">
        <f t="shared" si="62"/>
        <v>#N/A</v>
      </c>
    </row>
    <row r="1316" spans="1:3" x14ac:dyDescent="0.25">
      <c r="A1316" s="39" t="e">
        <f t="shared" si="60"/>
        <v>#N/A</v>
      </c>
      <c r="B1316" s="39" t="e">
        <f t="shared" si="61"/>
        <v>#N/A</v>
      </c>
      <c r="C1316" s="39" t="e">
        <f t="shared" si="62"/>
        <v>#N/A</v>
      </c>
    </row>
    <row r="1317" spans="1:3" x14ac:dyDescent="0.25">
      <c r="A1317" s="39" t="e">
        <f t="shared" si="60"/>
        <v>#N/A</v>
      </c>
      <c r="B1317" s="39" t="e">
        <f t="shared" si="61"/>
        <v>#N/A</v>
      </c>
      <c r="C1317" s="39" t="e">
        <f t="shared" si="62"/>
        <v>#N/A</v>
      </c>
    </row>
    <row r="1318" spans="1:3" x14ac:dyDescent="0.25">
      <c r="A1318" s="39" t="e">
        <f t="shared" si="60"/>
        <v>#N/A</v>
      </c>
      <c r="B1318" s="39" t="e">
        <f t="shared" si="61"/>
        <v>#N/A</v>
      </c>
      <c r="C1318" s="39" t="e">
        <f t="shared" si="62"/>
        <v>#N/A</v>
      </c>
    </row>
    <row r="1319" spans="1:3" x14ac:dyDescent="0.25">
      <c r="A1319" s="39" t="e">
        <f t="shared" si="60"/>
        <v>#N/A</v>
      </c>
      <c r="B1319" s="39" t="e">
        <f t="shared" si="61"/>
        <v>#N/A</v>
      </c>
      <c r="C1319" s="39" t="e">
        <f t="shared" si="62"/>
        <v>#N/A</v>
      </c>
    </row>
    <row r="1320" spans="1:3" x14ac:dyDescent="0.25">
      <c r="A1320" s="39" t="e">
        <f t="shared" si="60"/>
        <v>#N/A</v>
      </c>
      <c r="B1320" s="39" t="e">
        <f t="shared" si="61"/>
        <v>#N/A</v>
      </c>
      <c r="C1320" s="39" t="e">
        <f t="shared" si="62"/>
        <v>#N/A</v>
      </c>
    </row>
    <row r="1321" spans="1:3" x14ac:dyDescent="0.25">
      <c r="A1321" s="39" t="e">
        <f t="shared" si="60"/>
        <v>#N/A</v>
      </c>
      <c r="B1321" s="39" t="e">
        <f t="shared" si="61"/>
        <v>#N/A</v>
      </c>
      <c r="C1321" s="39" t="e">
        <f t="shared" si="62"/>
        <v>#N/A</v>
      </c>
    </row>
    <row r="1322" spans="1:3" x14ac:dyDescent="0.25">
      <c r="A1322" s="39" t="e">
        <f t="shared" si="60"/>
        <v>#N/A</v>
      </c>
      <c r="B1322" s="39" t="e">
        <f t="shared" si="61"/>
        <v>#N/A</v>
      </c>
      <c r="C1322" s="39" t="e">
        <f t="shared" si="62"/>
        <v>#N/A</v>
      </c>
    </row>
    <row r="1323" spans="1:3" x14ac:dyDescent="0.25">
      <c r="A1323" s="39" t="e">
        <f t="shared" si="60"/>
        <v>#N/A</v>
      </c>
      <c r="B1323" s="39" t="e">
        <f t="shared" si="61"/>
        <v>#N/A</v>
      </c>
      <c r="C1323" s="39" t="e">
        <f t="shared" si="62"/>
        <v>#N/A</v>
      </c>
    </row>
    <row r="1324" spans="1:3" x14ac:dyDescent="0.25">
      <c r="A1324" s="39" t="e">
        <f t="shared" si="60"/>
        <v>#N/A</v>
      </c>
      <c r="B1324" s="39" t="e">
        <f t="shared" si="61"/>
        <v>#N/A</v>
      </c>
      <c r="C1324" s="39" t="e">
        <f t="shared" si="62"/>
        <v>#N/A</v>
      </c>
    </row>
    <row r="1325" spans="1:3" x14ac:dyDescent="0.25">
      <c r="A1325" s="39" t="e">
        <f t="shared" si="60"/>
        <v>#N/A</v>
      </c>
      <c r="B1325" s="39" t="e">
        <f t="shared" si="61"/>
        <v>#N/A</v>
      </c>
      <c r="C1325" s="39" t="e">
        <f t="shared" si="62"/>
        <v>#N/A</v>
      </c>
    </row>
    <row r="1326" spans="1:3" x14ac:dyDescent="0.25">
      <c r="A1326" s="39" t="e">
        <f t="shared" si="60"/>
        <v>#N/A</v>
      </c>
      <c r="B1326" s="39" t="e">
        <f t="shared" si="61"/>
        <v>#N/A</v>
      </c>
      <c r="C1326" s="39" t="e">
        <f t="shared" si="62"/>
        <v>#N/A</v>
      </c>
    </row>
    <row r="1327" spans="1:3" x14ac:dyDescent="0.25">
      <c r="A1327" s="39" t="e">
        <f t="shared" si="60"/>
        <v>#N/A</v>
      </c>
      <c r="B1327" s="39" t="e">
        <f t="shared" si="61"/>
        <v>#N/A</v>
      </c>
      <c r="C1327" s="39" t="e">
        <f t="shared" si="62"/>
        <v>#N/A</v>
      </c>
    </row>
    <row r="1328" spans="1:3" x14ac:dyDescent="0.25">
      <c r="A1328" s="39" t="e">
        <f t="shared" si="60"/>
        <v>#N/A</v>
      </c>
      <c r="B1328" s="39" t="e">
        <f t="shared" si="61"/>
        <v>#N/A</v>
      </c>
      <c r="C1328" s="39" t="e">
        <f t="shared" si="62"/>
        <v>#N/A</v>
      </c>
    </row>
    <row r="1329" spans="1:3" x14ac:dyDescent="0.25">
      <c r="A1329" s="39" t="e">
        <f t="shared" si="60"/>
        <v>#N/A</v>
      </c>
      <c r="B1329" s="39" t="e">
        <f t="shared" si="61"/>
        <v>#N/A</v>
      </c>
      <c r="C1329" s="39" t="e">
        <f t="shared" si="62"/>
        <v>#N/A</v>
      </c>
    </row>
    <row r="1330" spans="1:3" x14ac:dyDescent="0.25">
      <c r="A1330" s="39" t="e">
        <f t="shared" si="60"/>
        <v>#N/A</v>
      </c>
      <c r="B1330" s="39" t="e">
        <f t="shared" si="61"/>
        <v>#N/A</v>
      </c>
      <c r="C1330" s="39" t="e">
        <f t="shared" si="62"/>
        <v>#N/A</v>
      </c>
    </row>
    <row r="1331" spans="1:3" x14ac:dyDescent="0.25">
      <c r="A1331" s="39" t="e">
        <f t="shared" si="60"/>
        <v>#N/A</v>
      </c>
      <c r="B1331" s="39" t="e">
        <f t="shared" si="61"/>
        <v>#N/A</v>
      </c>
      <c r="C1331" s="39" t="e">
        <f t="shared" si="62"/>
        <v>#N/A</v>
      </c>
    </row>
    <row r="1332" spans="1:3" x14ac:dyDescent="0.25">
      <c r="A1332" s="39" t="e">
        <f t="shared" si="60"/>
        <v>#N/A</v>
      </c>
      <c r="B1332" s="39" t="e">
        <f t="shared" si="61"/>
        <v>#N/A</v>
      </c>
      <c r="C1332" s="39" t="e">
        <f t="shared" si="62"/>
        <v>#N/A</v>
      </c>
    </row>
    <row r="1333" spans="1:3" x14ac:dyDescent="0.25">
      <c r="A1333" s="39" t="e">
        <f t="shared" si="60"/>
        <v>#N/A</v>
      </c>
      <c r="B1333" s="39" t="e">
        <f t="shared" si="61"/>
        <v>#N/A</v>
      </c>
      <c r="C1333" s="39" t="e">
        <f t="shared" si="62"/>
        <v>#N/A</v>
      </c>
    </row>
    <row r="1334" spans="1:3" x14ac:dyDescent="0.25">
      <c r="A1334" s="39" t="e">
        <f t="shared" si="60"/>
        <v>#N/A</v>
      </c>
      <c r="B1334" s="39" t="e">
        <f t="shared" si="61"/>
        <v>#N/A</v>
      </c>
      <c r="C1334" s="39" t="e">
        <f t="shared" si="62"/>
        <v>#N/A</v>
      </c>
    </row>
    <row r="1335" spans="1:3" x14ac:dyDescent="0.25">
      <c r="A1335" s="39" t="e">
        <f t="shared" si="60"/>
        <v>#N/A</v>
      </c>
      <c r="B1335" s="39" t="e">
        <f t="shared" si="61"/>
        <v>#N/A</v>
      </c>
      <c r="C1335" s="39" t="e">
        <f t="shared" si="62"/>
        <v>#N/A</v>
      </c>
    </row>
    <row r="1336" spans="1:3" x14ac:dyDescent="0.25">
      <c r="A1336" s="39" t="e">
        <f t="shared" si="60"/>
        <v>#N/A</v>
      </c>
      <c r="B1336" s="39" t="e">
        <f t="shared" si="61"/>
        <v>#N/A</v>
      </c>
      <c r="C1336" s="39" t="e">
        <f t="shared" si="62"/>
        <v>#N/A</v>
      </c>
    </row>
    <row r="1337" spans="1:3" x14ac:dyDescent="0.25">
      <c r="A1337" s="39" t="e">
        <f t="shared" si="60"/>
        <v>#N/A</v>
      </c>
      <c r="B1337" s="39" t="e">
        <f t="shared" si="61"/>
        <v>#N/A</v>
      </c>
      <c r="C1337" s="39" t="e">
        <f t="shared" si="62"/>
        <v>#N/A</v>
      </c>
    </row>
    <row r="1338" spans="1:3" x14ac:dyDescent="0.25">
      <c r="A1338" s="39" t="e">
        <f t="shared" si="60"/>
        <v>#N/A</v>
      </c>
      <c r="B1338" s="39" t="e">
        <f t="shared" si="61"/>
        <v>#N/A</v>
      </c>
      <c r="C1338" s="39" t="e">
        <f t="shared" si="62"/>
        <v>#N/A</v>
      </c>
    </row>
    <row r="1339" spans="1:3" x14ac:dyDescent="0.25">
      <c r="A1339" s="39" t="e">
        <f t="shared" si="60"/>
        <v>#N/A</v>
      </c>
      <c r="B1339" s="39" t="e">
        <f t="shared" si="61"/>
        <v>#N/A</v>
      </c>
      <c r="C1339" s="39" t="e">
        <f t="shared" si="62"/>
        <v>#N/A</v>
      </c>
    </row>
    <row r="1340" spans="1:3" x14ac:dyDescent="0.25">
      <c r="A1340" s="39" t="e">
        <f t="shared" si="60"/>
        <v>#N/A</v>
      </c>
      <c r="B1340" s="39" t="e">
        <f t="shared" si="61"/>
        <v>#N/A</v>
      </c>
      <c r="C1340" s="39" t="e">
        <f t="shared" si="62"/>
        <v>#N/A</v>
      </c>
    </row>
    <row r="1341" spans="1:3" x14ac:dyDescent="0.25">
      <c r="A1341" s="39" t="e">
        <f t="shared" si="60"/>
        <v>#N/A</v>
      </c>
      <c r="B1341" s="39" t="e">
        <f t="shared" si="61"/>
        <v>#N/A</v>
      </c>
      <c r="C1341" s="39" t="e">
        <f t="shared" si="62"/>
        <v>#N/A</v>
      </c>
    </row>
    <row r="1342" spans="1:3" x14ac:dyDescent="0.25">
      <c r="A1342" s="39" t="e">
        <f t="shared" si="60"/>
        <v>#N/A</v>
      </c>
      <c r="B1342" s="39" t="e">
        <f t="shared" si="61"/>
        <v>#N/A</v>
      </c>
      <c r="C1342" s="39" t="e">
        <f t="shared" si="62"/>
        <v>#N/A</v>
      </c>
    </row>
    <row r="1343" spans="1:3" x14ac:dyDescent="0.25">
      <c r="A1343" s="39" t="e">
        <f t="shared" si="60"/>
        <v>#N/A</v>
      </c>
      <c r="B1343" s="39" t="e">
        <f t="shared" si="61"/>
        <v>#N/A</v>
      </c>
      <c r="C1343" s="39" t="e">
        <f t="shared" si="62"/>
        <v>#N/A</v>
      </c>
    </row>
    <row r="1344" spans="1:3" x14ac:dyDescent="0.25">
      <c r="A1344" s="39" t="e">
        <f t="shared" si="60"/>
        <v>#N/A</v>
      </c>
      <c r="B1344" s="39" t="e">
        <f t="shared" si="61"/>
        <v>#N/A</v>
      </c>
      <c r="C1344" s="39" t="e">
        <f t="shared" si="62"/>
        <v>#N/A</v>
      </c>
    </row>
    <row r="1345" spans="1:3" x14ac:dyDescent="0.25">
      <c r="A1345" s="39" t="e">
        <f t="shared" si="60"/>
        <v>#N/A</v>
      </c>
      <c r="B1345" s="39" t="e">
        <f t="shared" si="61"/>
        <v>#N/A</v>
      </c>
      <c r="C1345" s="39" t="e">
        <f t="shared" si="62"/>
        <v>#N/A</v>
      </c>
    </row>
    <row r="1346" spans="1:3" x14ac:dyDescent="0.25">
      <c r="A1346" s="39" t="e">
        <f t="shared" si="60"/>
        <v>#N/A</v>
      </c>
      <c r="B1346" s="39" t="e">
        <f t="shared" si="61"/>
        <v>#N/A</v>
      </c>
      <c r="C1346" s="39" t="e">
        <f t="shared" si="62"/>
        <v>#N/A</v>
      </c>
    </row>
    <row r="1347" spans="1:3" x14ac:dyDescent="0.25">
      <c r="A1347" s="39" t="e">
        <f t="shared" si="60"/>
        <v>#N/A</v>
      </c>
      <c r="B1347" s="39" t="e">
        <f t="shared" si="61"/>
        <v>#N/A</v>
      </c>
      <c r="C1347" s="39" t="e">
        <f t="shared" si="62"/>
        <v>#N/A</v>
      </c>
    </row>
    <row r="1348" spans="1:3" x14ac:dyDescent="0.25">
      <c r="A1348" s="39" t="e">
        <f t="shared" si="60"/>
        <v>#N/A</v>
      </c>
      <c r="B1348" s="39" t="e">
        <f t="shared" si="61"/>
        <v>#N/A</v>
      </c>
      <c r="C1348" s="39" t="e">
        <f t="shared" si="62"/>
        <v>#N/A</v>
      </c>
    </row>
    <row r="1349" spans="1:3" x14ac:dyDescent="0.25">
      <c r="A1349" s="39" t="e">
        <f t="shared" ref="A1349:A1412" si="63">IF(A1348&gt;=(2^I$6)-1,NA(),IF(A1348&gt;=2^I$6,NA(),A1348+1))</f>
        <v>#N/A</v>
      </c>
      <c r="B1349" s="39" t="e">
        <f t="shared" ref="B1349:B1412" si="64">IF(A1349&gt;=2^I$6,ISERROR(A1346),ROUNDDOWN(POWER(A1349/(2^ABS($I$6)),$I$3)*(2^ABS($I$6))+0.5,0))</f>
        <v>#N/A</v>
      </c>
      <c r="C1349" s="39" t="e">
        <f t="shared" ref="C1349:C1412" si="65">IF(C1348&gt;=(2^I$6)-1,NA(),IF(C1348&gt;=2^I$6,NA(),C1348+1))</f>
        <v>#N/A</v>
      </c>
    </row>
    <row r="1350" spans="1:3" x14ac:dyDescent="0.25">
      <c r="A1350" s="39" t="e">
        <f t="shared" si="63"/>
        <v>#N/A</v>
      </c>
      <c r="B1350" s="39" t="e">
        <f t="shared" si="64"/>
        <v>#N/A</v>
      </c>
      <c r="C1350" s="39" t="e">
        <f t="shared" si="65"/>
        <v>#N/A</v>
      </c>
    </row>
    <row r="1351" spans="1:3" x14ac:dyDescent="0.25">
      <c r="A1351" s="39" t="e">
        <f t="shared" si="63"/>
        <v>#N/A</v>
      </c>
      <c r="B1351" s="39" t="e">
        <f t="shared" si="64"/>
        <v>#N/A</v>
      </c>
      <c r="C1351" s="39" t="e">
        <f t="shared" si="65"/>
        <v>#N/A</v>
      </c>
    </row>
    <row r="1352" spans="1:3" x14ac:dyDescent="0.25">
      <c r="A1352" s="39" t="e">
        <f t="shared" si="63"/>
        <v>#N/A</v>
      </c>
      <c r="B1352" s="39" t="e">
        <f t="shared" si="64"/>
        <v>#N/A</v>
      </c>
      <c r="C1352" s="39" t="e">
        <f t="shared" si="65"/>
        <v>#N/A</v>
      </c>
    </row>
    <row r="1353" spans="1:3" x14ac:dyDescent="0.25">
      <c r="A1353" s="39" t="e">
        <f t="shared" si="63"/>
        <v>#N/A</v>
      </c>
      <c r="B1353" s="39" t="e">
        <f t="shared" si="64"/>
        <v>#N/A</v>
      </c>
      <c r="C1353" s="39" t="e">
        <f t="shared" si="65"/>
        <v>#N/A</v>
      </c>
    </row>
    <row r="1354" spans="1:3" x14ac:dyDescent="0.25">
      <c r="A1354" s="39" t="e">
        <f t="shared" si="63"/>
        <v>#N/A</v>
      </c>
      <c r="B1354" s="39" t="e">
        <f t="shared" si="64"/>
        <v>#N/A</v>
      </c>
      <c r="C1354" s="39" t="e">
        <f t="shared" si="65"/>
        <v>#N/A</v>
      </c>
    </row>
    <row r="1355" spans="1:3" x14ac:dyDescent="0.25">
      <c r="A1355" s="39" t="e">
        <f t="shared" si="63"/>
        <v>#N/A</v>
      </c>
      <c r="B1355" s="39" t="e">
        <f t="shared" si="64"/>
        <v>#N/A</v>
      </c>
      <c r="C1355" s="39" t="e">
        <f t="shared" si="65"/>
        <v>#N/A</v>
      </c>
    </row>
    <row r="1356" spans="1:3" x14ac:dyDescent="0.25">
      <c r="A1356" s="39" t="e">
        <f t="shared" si="63"/>
        <v>#N/A</v>
      </c>
      <c r="B1356" s="39" t="e">
        <f t="shared" si="64"/>
        <v>#N/A</v>
      </c>
      <c r="C1356" s="39" t="e">
        <f t="shared" si="65"/>
        <v>#N/A</v>
      </c>
    </row>
    <row r="1357" spans="1:3" x14ac:dyDescent="0.25">
      <c r="A1357" s="39" t="e">
        <f t="shared" si="63"/>
        <v>#N/A</v>
      </c>
      <c r="B1357" s="39" t="e">
        <f t="shared" si="64"/>
        <v>#N/A</v>
      </c>
      <c r="C1357" s="39" t="e">
        <f t="shared" si="65"/>
        <v>#N/A</v>
      </c>
    </row>
    <row r="1358" spans="1:3" x14ac:dyDescent="0.25">
      <c r="A1358" s="39" t="e">
        <f t="shared" si="63"/>
        <v>#N/A</v>
      </c>
      <c r="B1358" s="39" t="e">
        <f t="shared" si="64"/>
        <v>#N/A</v>
      </c>
      <c r="C1358" s="39" t="e">
        <f t="shared" si="65"/>
        <v>#N/A</v>
      </c>
    </row>
    <row r="1359" spans="1:3" x14ac:dyDescent="0.25">
      <c r="A1359" s="39" t="e">
        <f t="shared" si="63"/>
        <v>#N/A</v>
      </c>
      <c r="B1359" s="39" t="e">
        <f t="shared" si="64"/>
        <v>#N/A</v>
      </c>
      <c r="C1359" s="39" t="e">
        <f t="shared" si="65"/>
        <v>#N/A</v>
      </c>
    </row>
    <row r="1360" spans="1:3" x14ac:dyDescent="0.25">
      <c r="A1360" s="39" t="e">
        <f t="shared" si="63"/>
        <v>#N/A</v>
      </c>
      <c r="B1360" s="39" t="e">
        <f t="shared" si="64"/>
        <v>#N/A</v>
      </c>
      <c r="C1360" s="39" t="e">
        <f t="shared" si="65"/>
        <v>#N/A</v>
      </c>
    </row>
    <row r="1361" spans="1:3" x14ac:dyDescent="0.25">
      <c r="A1361" s="39" t="e">
        <f t="shared" si="63"/>
        <v>#N/A</v>
      </c>
      <c r="B1361" s="39" t="e">
        <f t="shared" si="64"/>
        <v>#N/A</v>
      </c>
      <c r="C1361" s="39" t="e">
        <f t="shared" si="65"/>
        <v>#N/A</v>
      </c>
    </row>
    <row r="1362" spans="1:3" x14ac:dyDescent="0.25">
      <c r="A1362" s="39" t="e">
        <f t="shared" si="63"/>
        <v>#N/A</v>
      </c>
      <c r="B1362" s="39" t="e">
        <f t="shared" si="64"/>
        <v>#N/A</v>
      </c>
      <c r="C1362" s="39" t="e">
        <f t="shared" si="65"/>
        <v>#N/A</v>
      </c>
    </row>
    <row r="1363" spans="1:3" x14ac:dyDescent="0.25">
      <c r="A1363" s="39" t="e">
        <f t="shared" si="63"/>
        <v>#N/A</v>
      </c>
      <c r="B1363" s="39" t="e">
        <f t="shared" si="64"/>
        <v>#N/A</v>
      </c>
      <c r="C1363" s="39" t="e">
        <f t="shared" si="65"/>
        <v>#N/A</v>
      </c>
    </row>
    <row r="1364" spans="1:3" x14ac:dyDescent="0.25">
      <c r="A1364" s="39" t="e">
        <f t="shared" si="63"/>
        <v>#N/A</v>
      </c>
      <c r="B1364" s="39" t="e">
        <f t="shared" si="64"/>
        <v>#N/A</v>
      </c>
      <c r="C1364" s="39" t="e">
        <f t="shared" si="65"/>
        <v>#N/A</v>
      </c>
    </row>
    <row r="1365" spans="1:3" x14ac:dyDescent="0.25">
      <c r="A1365" s="39" t="e">
        <f t="shared" si="63"/>
        <v>#N/A</v>
      </c>
      <c r="B1365" s="39" t="e">
        <f t="shared" si="64"/>
        <v>#N/A</v>
      </c>
      <c r="C1365" s="39" t="e">
        <f t="shared" si="65"/>
        <v>#N/A</v>
      </c>
    </row>
    <row r="1366" spans="1:3" x14ac:dyDescent="0.25">
      <c r="A1366" s="39" t="e">
        <f t="shared" si="63"/>
        <v>#N/A</v>
      </c>
      <c r="B1366" s="39" t="e">
        <f t="shared" si="64"/>
        <v>#N/A</v>
      </c>
      <c r="C1366" s="39" t="e">
        <f t="shared" si="65"/>
        <v>#N/A</v>
      </c>
    </row>
    <row r="1367" spans="1:3" x14ac:dyDescent="0.25">
      <c r="A1367" s="39" t="e">
        <f t="shared" si="63"/>
        <v>#N/A</v>
      </c>
      <c r="B1367" s="39" t="e">
        <f t="shared" si="64"/>
        <v>#N/A</v>
      </c>
      <c r="C1367" s="39" t="e">
        <f t="shared" si="65"/>
        <v>#N/A</v>
      </c>
    </row>
    <row r="1368" spans="1:3" x14ac:dyDescent="0.25">
      <c r="A1368" s="39" t="e">
        <f t="shared" si="63"/>
        <v>#N/A</v>
      </c>
      <c r="B1368" s="39" t="e">
        <f t="shared" si="64"/>
        <v>#N/A</v>
      </c>
      <c r="C1368" s="39" t="e">
        <f t="shared" si="65"/>
        <v>#N/A</v>
      </c>
    </row>
    <row r="1369" spans="1:3" x14ac:dyDescent="0.25">
      <c r="A1369" s="39" t="e">
        <f t="shared" si="63"/>
        <v>#N/A</v>
      </c>
      <c r="B1369" s="39" t="e">
        <f t="shared" si="64"/>
        <v>#N/A</v>
      </c>
      <c r="C1369" s="39" t="e">
        <f t="shared" si="65"/>
        <v>#N/A</v>
      </c>
    </row>
    <row r="1370" spans="1:3" x14ac:dyDescent="0.25">
      <c r="A1370" s="39" t="e">
        <f t="shared" si="63"/>
        <v>#N/A</v>
      </c>
      <c r="B1370" s="39" t="e">
        <f t="shared" si="64"/>
        <v>#N/A</v>
      </c>
      <c r="C1370" s="39" t="e">
        <f t="shared" si="65"/>
        <v>#N/A</v>
      </c>
    </row>
    <row r="1371" spans="1:3" x14ac:dyDescent="0.25">
      <c r="A1371" s="39" t="e">
        <f t="shared" si="63"/>
        <v>#N/A</v>
      </c>
      <c r="B1371" s="39" t="e">
        <f t="shared" si="64"/>
        <v>#N/A</v>
      </c>
      <c r="C1371" s="39" t="e">
        <f t="shared" si="65"/>
        <v>#N/A</v>
      </c>
    </row>
    <row r="1372" spans="1:3" x14ac:dyDescent="0.25">
      <c r="A1372" s="39" t="e">
        <f t="shared" si="63"/>
        <v>#N/A</v>
      </c>
      <c r="B1372" s="39" t="e">
        <f t="shared" si="64"/>
        <v>#N/A</v>
      </c>
      <c r="C1372" s="39" t="e">
        <f t="shared" si="65"/>
        <v>#N/A</v>
      </c>
    </row>
    <row r="1373" spans="1:3" x14ac:dyDescent="0.25">
      <c r="A1373" s="39" t="e">
        <f t="shared" si="63"/>
        <v>#N/A</v>
      </c>
      <c r="B1373" s="39" t="e">
        <f t="shared" si="64"/>
        <v>#N/A</v>
      </c>
      <c r="C1373" s="39" t="e">
        <f t="shared" si="65"/>
        <v>#N/A</v>
      </c>
    </row>
    <row r="1374" spans="1:3" x14ac:dyDescent="0.25">
      <c r="A1374" s="39" t="e">
        <f t="shared" si="63"/>
        <v>#N/A</v>
      </c>
      <c r="B1374" s="39" t="e">
        <f t="shared" si="64"/>
        <v>#N/A</v>
      </c>
      <c r="C1374" s="39" t="e">
        <f t="shared" si="65"/>
        <v>#N/A</v>
      </c>
    </row>
    <row r="1375" spans="1:3" x14ac:dyDescent="0.25">
      <c r="A1375" s="39" t="e">
        <f t="shared" si="63"/>
        <v>#N/A</v>
      </c>
      <c r="B1375" s="39" t="e">
        <f t="shared" si="64"/>
        <v>#N/A</v>
      </c>
      <c r="C1375" s="39" t="e">
        <f t="shared" si="65"/>
        <v>#N/A</v>
      </c>
    </row>
    <row r="1376" spans="1:3" x14ac:dyDescent="0.25">
      <c r="A1376" s="39" t="e">
        <f t="shared" si="63"/>
        <v>#N/A</v>
      </c>
      <c r="B1376" s="39" t="e">
        <f t="shared" si="64"/>
        <v>#N/A</v>
      </c>
      <c r="C1376" s="39" t="e">
        <f t="shared" si="65"/>
        <v>#N/A</v>
      </c>
    </row>
    <row r="1377" spans="1:3" x14ac:dyDescent="0.25">
      <c r="A1377" s="39" t="e">
        <f t="shared" si="63"/>
        <v>#N/A</v>
      </c>
      <c r="B1377" s="39" t="e">
        <f t="shared" si="64"/>
        <v>#N/A</v>
      </c>
      <c r="C1377" s="39" t="e">
        <f t="shared" si="65"/>
        <v>#N/A</v>
      </c>
    </row>
    <row r="1378" spans="1:3" x14ac:dyDescent="0.25">
      <c r="A1378" s="39" t="e">
        <f t="shared" si="63"/>
        <v>#N/A</v>
      </c>
      <c r="B1378" s="39" t="e">
        <f t="shared" si="64"/>
        <v>#N/A</v>
      </c>
      <c r="C1378" s="39" t="e">
        <f t="shared" si="65"/>
        <v>#N/A</v>
      </c>
    </row>
    <row r="1379" spans="1:3" x14ac:dyDescent="0.25">
      <c r="A1379" s="39" t="e">
        <f t="shared" si="63"/>
        <v>#N/A</v>
      </c>
      <c r="B1379" s="39" t="e">
        <f t="shared" si="64"/>
        <v>#N/A</v>
      </c>
      <c r="C1379" s="39" t="e">
        <f t="shared" si="65"/>
        <v>#N/A</v>
      </c>
    </row>
    <row r="1380" spans="1:3" x14ac:dyDescent="0.25">
      <c r="A1380" s="39" t="e">
        <f t="shared" si="63"/>
        <v>#N/A</v>
      </c>
      <c r="B1380" s="39" t="e">
        <f t="shared" si="64"/>
        <v>#N/A</v>
      </c>
      <c r="C1380" s="39" t="e">
        <f t="shared" si="65"/>
        <v>#N/A</v>
      </c>
    </row>
    <row r="1381" spans="1:3" x14ac:dyDescent="0.25">
      <c r="A1381" s="39" t="e">
        <f t="shared" si="63"/>
        <v>#N/A</v>
      </c>
      <c r="B1381" s="39" t="e">
        <f t="shared" si="64"/>
        <v>#N/A</v>
      </c>
      <c r="C1381" s="39" t="e">
        <f t="shared" si="65"/>
        <v>#N/A</v>
      </c>
    </row>
    <row r="1382" spans="1:3" x14ac:dyDescent="0.25">
      <c r="A1382" s="39" t="e">
        <f t="shared" si="63"/>
        <v>#N/A</v>
      </c>
      <c r="B1382" s="39" t="e">
        <f t="shared" si="64"/>
        <v>#N/A</v>
      </c>
      <c r="C1382" s="39" t="e">
        <f t="shared" si="65"/>
        <v>#N/A</v>
      </c>
    </row>
    <row r="1383" spans="1:3" x14ac:dyDescent="0.25">
      <c r="A1383" s="39" t="e">
        <f t="shared" si="63"/>
        <v>#N/A</v>
      </c>
      <c r="B1383" s="39" t="e">
        <f t="shared" si="64"/>
        <v>#N/A</v>
      </c>
      <c r="C1383" s="39" t="e">
        <f t="shared" si="65"/>
        <v>#N/A</v>
      </c>
    </row>
    <row r="1384" spans="1:3" x14ac:dyDescent="0.25">
      <c r="A1384" s="39" t="e">
        <f t="shared" si="63"/>
        <v>#N/A</v>
      </c>
      <c r="B1384" s="39" t="e">
        <f t="shared" si="64"/>
        <v>#N/A</v>
      </c>
      <c r="C1384" s="39" t="e">
        <f t="shared" si="65"/>
        <v>#N/A</v>
      </c>
    </row>
    <row r="1385" spans="1:3" x14ac:dyDescent="0.25">
      <c r="A1385" s="39" t="e">
        <f t="shared" si="63"/>
        <v>#N/A</v>
      </c>
      <c r="B1385" s="39" t="e">
        <f t="shared" si="64"/>
        <v>#N/A</v>
      </c>
      <c r="C1385" s="39" t="e">
        <f t="shared" si="65"/>
        <v>#N/A</v>
      </c>
    </row>
    <row r="1386" spans="1:3" x14ac:dyDescent="0.25">
      <c r="A1386" s="39" t="e">
        <f t="shared" si="63"/>
        <v>#N/A</v>
      </c>
      <c r="B1386" s="39" t="e">
        <f t="shared" si="64"/>
        <v>#N/A</v>
      </c>
      <c r="C1386" s="39" t="e">
        <f t="shared" si="65"/>
        <v>#N/A</v>
      </c>
    </row>
    <row r="1387" spans="1:3" x14ac:dyDescent="0.25">
      <c r="A1387" s="39" t="e">
        <f t="shared" si="63"/>
        <v>#N/A</v>
      </c>
      <c r="B1387" s="39" t="e">
        <f t="shared" si="64"/>
        <v>#N/A</v>
      </c>
      <c r="C1387" s="39" t="e">
        <f t="shared" si="65"/>
        <v>#N/A</v>
      </c>
    </row>
    <row r="1388" spans="1:3" x14ac:dyDescent="0.25">
      <c r="A1388" s="39" t="e">
        <f t="shared" si="63"/>
        <v>#N/A</v>
      </c>
      <c r="B1388" s="39" t="e">
        <f t="shared" si="64"/>
        <v>#N/A</v>
      </c>
      <c r="C1388" s="39" t="e">
        <f t="shared" si="65"/>
        <v>#N/A</v>
      </c>
    </row>
    <row r="1389" spans="1:3" x14ac:dyDescent="0.25">
      <c r="A1389" s="39" t="e">
        <f t="shared" si="63"/>
        <v>#N/A</v>
      </c>
      <c r="B1389" s="39" t="e">
        <f t="shared" si="64"/>
        <v>#N/A</v>
      </c>
      <c r="C1389" s="39" t="e">
        <f t="shared" si="65"/>
        <v>#N/A</v>
      </c>
    </row>
    <row r="1390" spans="1:3" x14ac:dyDescent="0.25">
      <c r="A1390" s="39" t="e">
        <f t="shared" si="63"/>
        <v>#N/A</v>
      </c>
      <c r="B1390" s="39" t="e">
        <f t="shared" si="64"/>
        <v>#N/A</v>
      </c>
      <c r="C1390" s="39" t="e">
        <f t="shared" si="65"/>
        <v>#N/A</v>
      </c>
    </row>
    <row r="1391" spans="1:3" x14ac:dyDescent="0.25">
      <c r="A1391" s="39" t="e">
        <f t="shared" si="63"/>
        <v>#N/A</v>
      </c>
      <c r="B1391" s="39" t="e">
        <f t="shared" si="64"/>
        <v>#N/A</v>
      </c>
      <c r="C1391" s="39" t="e">
        <f t="shared" si="65"/>
        <v>#N/A</v>
      </c>
    </row>
    <row r="1392" spans="1:3" x14ac:dyDescent="0.25">
      <c r="A1392" s="39" t="e">
        <f t="shared" si="63"/>
        <v>#N/A</v>
      </c>
      <c r="B1392" s="39" t="e">
        <f t="shared" si="64"/>
        <v>#N/A</v>
      </c>
      <c r="C1392" s="39" t="e">
        <f t="shared" si="65"/>
        <v>#N/A</v>
      </c>
    </row>
    <row r="1393" spans="1:3" x14ac:dyDescent="0.25">
      <c r="A1393" s="39" t="e">
        <f t="shared" si="63"/>
        <v>#N/A</v>
      </c>
      <c r="B1393" s="39" t="e">
        <f t="shared" si="64"/>
        <v>#N/A</v>
      </c>
      <c r="C1393" s="39" t="e">
        <f t="shared" si="65"/>
        <v>#N/A</v>
      </c>
    </row>
    <row r="1394" spans="1:3" x14ac:dyDescent="0.25">
      <c r="A1394" s="39" t="e">
        <f t="shared" si="63"/>
        <v>#N/A</v>
      </c>
      <c r="B1394" s="39" t="e">
        <f t="shared" si="64"/>
        <v>#N/A</v>
      </c>
      <c r="C1394" s="39" t="e">
        <f t="shared" si="65"/>
        <v>#N/A</v>
      </c>
    </row>
    <row r="1395" spans="1:3" x14ac:dyDescent="0.25">
      <c r="A1395" s="39" t="e">
        <f t="shared" si="63"/>
        <v>#N/A</v>
      </c>
      <c r="B1395" s="39" t="e">
        <f t="shared" si="64"/>
        <v>#N/A</v>
      </c>
      <c r="C1395" s="39" t="e">
        <f t="shared" si="65"/>
        <v>#N/A</v>
      </c>
    </row>
    <row r="1396" spans="1:3" x14ac:dyDescent="0.25">
      <c r="A1396" s="39" t="e">
        <f t="shared" si="63"/>
        <v>#N/A</v>
      </c>
      <c r="B1396" s="39" t="e">
        <f t="shared" si="64"/>
        <v>#N/A</v>
      </c>
      <c r="C1396" s="39" t="e">
        <f t="shared" si="65"/>
        <v>#N/A</v>
      </c>
    </row>
    <row r="1397" spans="1:3" x14ac:dyDescent="0.25">
      <c r="A1397" s="39" t="e">
        <f t="shared" si="63"/>
        <v>#N/A</v>
      </c>
      <c r="B1397" s="39" t="e">
        <f t="shared" si="64"/>
        <v>#N/A</v>
      </c>
      <c r="C1397" s="39" t="e">
        <f t="shared" si="65"/>
        <v>#N/A</v>
      </c>
    </row>
    <row r="1398" spans="1:3" x14ac:dyDescent="0.25">
      <c r="A1398" s="39" t="e">
        <f t="shared" si="63"/>
        <v>#N/A</v>
      </c>
      <c r="B1398" s="39" t="e">
        <f t="shared" si="64"/>
        <v>#N/A</v>
      </c>
      <c r="C1398" s="39" t="e">
        <f t="shared" si="65"/>
        <v>#N/A</v>
      </c>
    </row>
    <row r="1399" spans="1:3" x14ac:dyDescent="0.25">
      <c r="A1399" s="39" t="e">
        <f t="shared" si="63"/>
        <v>#N/A</v>
      </c>
      <c r="B1399" s="39" t="e">
        <f t="shared" si="64"/>
        <v>#N/A</v>
      </c>
      <c r="C1399" s="39" t="e">
        <f t="shared" si="65"/>
        <v>#N/A</v>
      </c>
    </row>
    <row r="1400" spans="1:3" x14ac:dyDescent="0.25">
      <c r="A1400" s="39" t="e">
        <f t="shared" si="63"/>
        <v>#N/A</v>
      </c>
      <c r="B1400" s="39" t="e">
        <f t="shared" si="64"/>
        <v>#N/A</v>
      </c>
      <c r="C1400" s="39" t="e">
        <f t="shared" si="65"/>
        <v>#N/A</v>
      </c>
    </row>
    <row r="1401" spans="1:3" x14ac:dyDescent="0.25">
      <c r="A1401" s="39" t="e">
        <f t="shared" si="63"/>
        <v>#N/A</v>
      </c>
      <c r="B1401" s="39" t="e">
        <f t="shared" si="64"/>
        <v>#N/A</v>
      </c>
      <c r="C1401" s="39" t="e">
        <f t="shared" si="65"/>
        <v>#N/A</v>
      </c>
    </row>
    <row r="1402" spans="1:3" x14ac:dyDescent="0.25">
      <c r="A1402" s="39" t="e">
        <f t="shared" si="63"/>
        <v>#N/A</v>
      </c>
      <c r="B1402" s="39" t="e">
        <f t="shared" si="64"/>
        <v>#N/A</v>
      </c>
      <c r="C1402" s="39" t="e">
        <f t="shared" si="65"/>
        <v>#N/A</v>
      </c>
    </row>
    <row r="1403" spans="1:3" x14ac:dyDescent="0.25">
      <c r="A1403" s="39" t="e">
        <f t="shared" si="63"/>
        <v>#N/A</v>
      </c>
      <c r="B1403" s="39" t="e">
        <f t="shared" si="64"/>
        <v>#N/A</v>
      </c>
      <c r="C1403" s="39" t="e">
        <f t="shared" si="65"/>
        <v>#N/A</v>
      </c>
    </row>
    <row r="1404" spans="1:3" x14ac:dyDescent="0.25">
      <c r="A1404" s="39" t="e">
        <f t="shared" si="63"/>
        <v>#N/A</v>
      </c>
      <c r="B1404" s="39" t="e">
        <f t="shared" si="64"/>
        <v>#N/A</v>
      </c>
      <c r="C1404" s="39" t="e">
        <f t="shared" si="65"/>
        <v>#N/A</v>
      </c>
    </row>
    <row r="1405" spans="1:3" x14ac:dyDescent="0.25">
      <c r="A1405" s="39" t="e">
        <f t="shared" si="63"/>
        <v>#N/A</v>
      </c>
      <c r="B1405" s="39" t="e">
        <f t="shared" si="64"/>
        <v>#N/A</v>
      </c>
      <c r="C1405" s="39" t="e">
        <f t="shared" si="65"/>
        <v>#N/A</v>
      </c>
    </row>
    <row r="1406" spans="1:3" x14ac:dyDescent="0.25">
      <c r="A1406" s="39" t="e">
        <f t="shared" si="63"/>
        <v>#N/A</v>
      </c>
      <c r="B1406" s="39" t="e">
        <f t="shared" si="64"/>
        <v>#N/A</v>
      </c>
      <c r="C1406" s="39" t="e">
        <f t="shared" si="65"/>
        <v>#N/A</v>
      </c>
    </row>
    <row r="1407" spans="1:3" x14ac:dyDescent="0.25">
      <c r="A1407" s="39" t="e">
        <f t="shared" si="63"/>
        <v>#N/A</v>
      </c>
      <c r="B1407" s="39" t="e">
        <f t="shared" si="64"/>
        <v>#N/A</v>
      </c>
      <c r="C1407" s="39" t="e">
        <f t="shared" si="65"/>
        <v>#N/A</v>
      </c>
    </row>
    <row r="1408" spans="1:3" x14ac:dyDescent="0.25">
      <c r="A1408" s="39" t="e">
        <f t="shared" si="63"/>
        <v>#N/A</v>
      </c>
      <c r="B1408" s="39" t="e">
        <f t="shared" si="64"/>
        <v>#N/A</v>
      </c>
      <c r="C1408" s="39" t="e">
        <f t="shared" si="65"/>
        <v>#N/A</v>
      </c>
    </row>
    <row r="1409" spans="1:3" x14ac:dyDescent="0.25">
      <c r="A1409" s="39" t="e">
        <f t="shared" si="63"/>
        <v>#N/A</v>
      </c>
      <c r="B1409" s="39" t="e">
        <f t="shared" si="64"/>
        <v>#N/A</v>
      </c>
      <c r="C1409" s="39" t="e">
        <f t="shared" si="65"/>
        <v>#N/A</v>
      </c>
    </row>
    <row r="1410" spans="1:3" x14ac:dyDescent="0.25">
      <c r="A1410" s="39" t="e">
        <f t="shared" si="63"/>
        <v>#N/A</v>
      </c>
      <c r="B1410" s="39" t="e">
        <f t="shared" si="64"/>
        <v>#N/A</v>
      </c>
      <c r="C1410" s="39" t="e">
        <f t="shared" si="65"/>
        <v>#N/A</v>
      </c>
    </row>
    <row r="1411" spans="1:3" x14ac:dyDescent="0.25">
      <c r="A1411" s="39" t="e">
        <f t="shared" si="63"/>
        <v>#N/A</v>
      </c>
      <c r="B1411" s="39" t="e">
        <f t="shared" si="64"/>
        <v>#N/A</v>
      </c>
      <c r="C1411" s="39" t="e">
        <f t="shared" si="65"/>
        <v>#N/A</v>
      </c>
    </row>
    <row r="1412" spans="1:3" x14ac:dyDescent="0.25">
      <c r="A1412" s="39" t="e">
        <f t="shared" si="63"/>
        <v>#N/A</v>
      </c>
      <c r="B1412" s="39" t="e">
        <f t="shared" si="64"/>
        <v>#N/A</v>
      </c>
      <c r="C1412" s="39" t="e">
        <f t="shared" si="65"/>
        <v>#N/A</v>
      </c>
    </row>
    <row r="1413" spans="1:3" x14ac:dyDescent="0.25">
      <c r="A1413" s="39" t="e">
        <f t="shared" ref="A1413:A1476" si="66">IF(A1412&gt;=(2^I$6)-1,NA(),IF(A1412&gt;=2^I$6,NA(),A1412+1))</f>
        <v>#N/A</v>
      </c>
      <c r="B1413" s="39" t="e">
        <f t="shared" ref="B1413:B1476" si="67">IF(A1413&gt;=2^I$6,ISERROR(A1410),ROUNDDOWN(POWER(A1413/(2^ABS($I$6)),$I$3)*(2^ABS($I$6))+0.5,0))</f>
        <v>#N/A</v>
      </c>
      <c r="C1413" s="39" t="e">
        <f t="shared" ref="C1413:C1476" si="68">IF(C1412&gt;=(2^I$6)-1,NA(),IF(C1412&gt;=2^I$6,NA(),C1412+1))</f>
        <v>#N/A</v>
      </c>
    </row>
    <row r="1414" spans="1:3" x14ac:dyDescent="0.25">
      <c r="A1414" s="39" t="e">
        <f t="shared" si="66"/>
        <v>#N/A</v>
      </c>
      <c r="B1414" s="39" t="e">
        <f t="shared" si="67"/>
        <v>#N/A</v>
      </c>
      <c r="C1414" s="39" t="e">
        <f t="shared" si="68"/>
        <v>#N/A</v>
      </c>
    </row>
    <row r="1415" spans="1:3" x14ac:dyDescent="0.25">
      <c r="A1415" s="39" t="e">
        <f t="shared" si="66"/>
        <v>#N/A</v>
      </c>
      <c r="B1415" s="39" t="e">
        <f t="shared" si="67"/>
        <v>#N/A</v>
      </c>
      <c r="C1415" s="39" t="e">
        <f t="shared" si="68"/>
        <v>#N/A</v>
      </c>
    </row>
    <row r="1416" spans="1:3" x14ac:dyDescent="0.25">
      <c r="A1416" s="39" t="e">
        <f t="shared" si="66"/>
        <v>#N/A</v>
      </c>
      <c r="B1416" s="39" t="e">
        <f t="shared" si="67"/>
        <v>#N/A</v>
      </c>
      <c r="C1416" s="39" t="e">
        <f t="shared" si="68"/>
        <v>#N/A</v>
      </c>
    </row>
    <row r="1417" spans="1:3" x14ac:dyDescent="0.25">
      <c r="A1417" s="39" t="e">
        <f t="shared" si="66"/>
        <v>#N/A</v>
      </c>
      <c r="B1417" s="39" t="e">
        <f t="shared" si="67"/>
        <v>#N/A</v>
      </c>
      <c r="C1417" s="39" t="e">
        <f t="shared" si="68"/>
        <v>#N/A</v>
      </c>
    </row>
    <row r="1418" spans="1:3" x14ac:dyDescent="0.25">
      <c r="A1418" s="39" t="e">
        <f t="shared" si="66"/>
        <v>#N/A</v>
      </c>
      <c r="B1418" s="39" t="e">
        <f t="shared" si="67"/>
        <v>#N/A</v>
      </c>
      <c r="C1418" s="39" t="e">
        <f t="shared" si="68"/>
        <v>#N/A</v>
      </c>
    </row>
    <row r="1419" spans="1:3" x14ac:dyDescent="0.25">
      <c r="A1419" s="39" t="e">
        <f t="shared" si="66"/>
        <v>#N/A</v>
      </c>
      <c r="B1419" s="39" t="e">
        <f t="shared" si="67"/>
        <v>#N/A</v>
      </c>
      <c r="C1419" s="39" t="e">
        <f t="shared" si="68"/>
        <v>#N/A</v>
      </c>
    </row>
    <row r="1420" spans="1:3" x14ac:dyDescent="0.25">
      <c r="A1420" s="39" t="e">
        <f t="shared" si="66"/>
        <v>#N/A</v>
      </c>
      <c r="B1420" s="39" t="e">
        <f t="shared" si="67"/>
        <v>#N/A</v>
      </c>
      <c r="C1420" s="39" t="e">
        <f t="shared" si="68"/>
        <v>#N/A</v>
      </c>
    </row>
    <row r="1421" spans="1:3" x14ac:dyDescent="0.25">
      <c r="A1421" s="39" t="e">
        <f t="shared" si="66"/>
        <v>#N/A</v>
      </c>
      <c r="B1421" s="39" t="e">
        <f t="shared" si="67"/>
        <v>#N/A</v>
      </c>
      <c r="C1421" s="39" t="e">
        <f t="shared" si="68"/>
        <v>#N/A</v>
      </c>
    </row>
    <row r="1422" spans="1:3" x14ac:dyDescent="0.25">
      <c r="A1422" s="39" t="e">
        <f t="shared" si="66"/>
        <v>#N/A</v>
      </c>
      <c r="B1422" s="39" t="e">
        <f t="shared" si="67"/>
        <v>#N/A</v>
      </c>
      <c r="C1422" s="39" t="e">
        <f t="shared" si="68"/>
        <v>#N/A</v>
      </c>
    </row>
    <row r="1423" spans="1:3" x14ac:dyDescent="0.25">
      <c r="A1423" s="39" t="e">
        <f t="shared" si="66"/>
        <v>#N/A</v>
      </c>
      <c r="B1423" s="39" t="e">
        <f t="shared" si="67"/>
        <v>#N/A</v>
      </c>
      <c r="C1423" s="39" t="e">
        <f t="shared" si="68"/>
        <v>#N/A</v>
      </c>
    </row>
    <row r="1424" spans="1:3" x14ac:dyDescent="0.25">
      <c r="A1424" s="39" t="e">
        <f t="shared" si="66"/>
        <v>#N/A</v>
      </c>
      <c r="B1424" s="39" t="e">
        <f t="shared" si="67"/>
        <v>#N/A</v>
      </c>
      <c r="C1424" s="39" t="e">
        <f t="shared" si="68"/>
        <v>#N/A</v>
      </c>
    </row>
    <row r="1425" spans="1:3" x14ac:dyDescent="0.25">
      <c r="A1425" s="39" t="e">
        <f t="shared" si="66"/>
        <v>#N/A</v>
      </c>
      <c r="B1425" s="39" t="e">
        <f t="shared" si="67"/>
        <v>#N/A</v>
      </c>
      <c r="C1425" s="39" t="e">
        <f t="shared" si="68"/>
        <v>#N/A</v>
      </c>
    </row>
    <row r="1426" spans="1:3" x14ac:dyDescent="0.25">
      <c r="A1426" s="39" t="e">
        <f t="shared" si="66"/>
        <v>#N/A</v>
      </c>
      <c r="B1426" s="39" t="e">
        <f t="shared" si="67"/>
        <v>#N/A</v>
      </c>
      <c r="C1426" s="39" t="e">
        <f t="shared" si="68"/>
        <v>#N/A</v>
      </c>
    </row>
    <row r="1427" spans="1:3" x14ac:dyDescent="0.25">
      <c r="A1427" s="39" t="e">
        <f t="shared" si="66"/>
        <v>#N/A</v>
      </c>
      <c r="B1427" s="39" t="e">
        <f t="shared" si="67"/>
        <v>#N/A</v>
      </c>
      <c r="C1427" s="39" t="e">
        <f t="shared" si="68"/>
        <v>#N/A</v>
      </c>
    </row>
    <row r="1428" spans="1:3" x14ac:dyDescent="0.25">
      <c r="A1428" s="39" t="e">
        <f t="shared" si="66"/>
        <v>#N/A</v>
      </c>
      <c r="B1428" s="39" t="e">
        <f t="shared" si="67"/>
        <v>#N/A</v>
      </c>
      <c r="C1428" s="39" t="e">
        <f t="shared" si="68"/>
        <v>#N/A</v>
      </c>
    </row>
    <row r="1429" spans="1:3" x14ac:dyDescent="0.25">
      <c r="A1429" s="39" t="e">
        <f t="shared" si="66"/>
        <v>#N/A</v>
      </c>
      <c r="B1429" s="39" t="e">
        <f t="shared" si="67"/>
        <v>#N/A</v>
      </c>
      <c r="C1429" s="39" t="e">
        <f t="shared" si="68"/>
        <v>#N/A</v>
      </c>
    </row>
    <row r="1430" spans="1:3" x14ac:dyDescent="0.25">
      <c r="A1430" s="39" t="e">
        <f t="shared" si="66"/>
        <v>#N/A</v>
      </c>
      <c r="B1430" s="39" t="e">
        <f t="shared" si="67"/>
        <v>#N/A</v>
      </c>
      <c r="C1430" s="39" t="e">
        <f t="shared" si="68"/>
        <v>#N/A</v>
      </c>
    </row>
    <row r="1431" spans="1:3" x14ac:dyDescent="0.25">
      <c r="A1431" s="39" t="e">
        <f t="shared" si="66"/>
        <v>#N/A</v>
      </c>
      <c r="B1431" s="39" t="e">
        <f t="shared" si="67"/>
        <v>#N/A</v>
      </c>
      <c r="C1431" s="39" t="e">
        <f t="shared" si="68"/>
        <v>#N/A</v>
      </c>
    </row>
    <row r="1432" spans="1:3" x14ac:dyDescent="0.25">
      <c r="A1432" s="39" t="e">
        <f t="shared" si="66"/>
        <v>#N/A</v>
      </c>
      <c r="B1432" s="39" t="e">
        <f t="shared" si="67"/>
        <v>#N/A</v>
      </c>
      <c r="C1432" s="39" t="e">
        <f t="shared" si="68"/>
        <v>#N/A</v>
      </c>
    </row>
    <row r="1433" spans="1:3" x14ac:dyDescent="0.25">
      <c r="A1433" s="39" t="e">
        <f t="shared" si="66"/>
        <v>#N/A</v>
      </c>
      <c r="B1433" s="39" t="e">
        <f t="shared" si="67"/>
        <v>#N/A</v>
      </c>
      <c r="C1433" s="39" t="e">
        <f t="shared" si="68"/>
        <v>#N/A</v>
      </c>
    </row>
    <row r="1434" spans="1:3" x14ac:dyDescent="0.25">
      <c r="A1434" s="39" t="e">
        <f t="shared" si="66"/>
        <v>#N/A</v>
      </c>
      <c r="B1434" s="39" t="e">
        <f t="shared" si="67"/>
        <v>#N/A</v>
      </c>
      <c r="C1434" s="39" t="e">
        <f t="shared" si="68"/>
        <v>#N/A</v>
      </c>
    </row>
    <row r="1435" spans="1:3" x14ac:dyDescent="0.25">
      <c r="A1435" s="39" t="e">
        <f t="shared" si="66"/>
        <v>#N/A</v>
      </c>
      <c r="B1435" s="39" t="e">
        <f t="shared" si="67"/>
        <v>#N/A</v>
      </c>
      <c r="C1435" s="39" t="e">
        <f t="shared" si="68"/>
        <v>#N/A</v>
      </c>
    </row>
    <row r="1436" spans="1:3" x14ac:dyDescent="0.25">
      <c r="A1436" s="39" t="e">
        <f t="shared" si="66"/>
        <v>#N/A</v>
      </c>
      <c r="B1436" s="39" t="e">
        <f t="shared" si="67"/>
        <v>#N/A</v>
      </c>
      <c r="C1436" s="39" t="e">
        <f t="shared" si="68"/>
        <v>#N/A</v>
      </c>
    </row>
    <row r="1437" spans="1:3" x14ac:dyDescent="0.25">
      <c r="A1437" s="39" t="e">
        <f t="shared" si="66"/>
        <v>#N/A</v>
      </c>
      <c r="B1437" s="39" t="e">
        <f t="shared" si="67"/>
        <v>#N/A</v>
      </c>
      <c r="C1437" s="39" t="e">
        <f t="shared" si="68"/>
        <v>#N/A</v>
      </c>
    </row>
    <row r="1438" spans="1:3" x14ac:dyDescent="0.25">
      <c r="A1438" s="39" t="e">
        <f t="shared" si="66"/>
        <v>#N/A</v>
      </c>
      <c r="B1438" s="39" t="e">
        <f t="shared" si="67"/>
        <v>#N/A</v>
      </c>
      <c r="C1438" s="39" t="e">
        <f t="shared" si="68"/>
        <v>#N/A</v>
      </c>
    </row>
    <row r="1439" spans="1:3" x14ac:dyDescent="0.25">
      <c r="A1439" s="39" t="e">
        <f t="shared" si="66"/>
        <v>#N/A</v>
      </c>
      <c r="B1439" s="39" t="e">
        <f t="shared" si="67"/>
        <v>#N/A</v>
      </c>
      <c r="C1439" s="39" t="e">
        <f t="shared" si="68"/>
        <v>#N/A</v>
      </c>
    </row>
    <row r="1440" spans="1:3" x14ac:dyDescent="0.25">
      <c r="A1440" s="39" t="e">
        <f t="shared" si="66"/>
        <v>#N/A</v>
      </c>
      <c r="B1440" s="39" t="e">
        <f t="shared" si="67"/>
        <v>#N/A</v>
      </c>
      <c r="C1440" s="39" t="e">
        <f t="shared" si="68"/>
        <v>#N/A</v>
      </c>
    </row>
    <row r="1441" spans="1:3" x14ac:dyDescent="0.25">
      <c r="A1441" s="39" t="e">
        <f t="shared" si="66"/>
        <v>#N/A</v>
      </c>
      <c r="B1441" s="39" t="e">
        <f t="shared" si="67"/>
        <v>#N/A</v>
      </c>
      <c r="C1441" s="39" t="e">
        <f t="shared" si="68"/>
        <v>#N/A</v>
      </c>
    </row>
    <row r="1442" spans="1:3" x14ac:dyDescent="0.25">
      <c r="A1442" s="39" t="e">
        <f t="shared" si="66"/>
        <v>#N/A</v>
      </c>
      <c r="B1442" s="39" t="e">
        <f t="shared" si="67"/>
        <v>#N/A</v>
      </c>
      <c r="C1442" s="39" t="e">
        <f t="shared" si="68"/>
        <v>#N/A</v>
      </c>
    </row>
    <row r="1443" spans="1:3" x14ac:dyDescent="0.25">
      <c r="A1443" s="39" t="e">
        <f t="shared" si="66"/>
        <v>#N/A</v>
      </c>
      <c r="B1443" s="39" t="e">
        <f t="shared" si="67"/>
        <v>#N/A</v>
      </c>
      <c r="C1443" s="39" t="e">
        <f t="shared" si="68"/>
        <v>#N/A</v>
      </c>
    </row>
    <row r="1444" spans="1:3" x14ac:dyDescent="0.25">
      <c r="A1444" s="39" t="e">
        <f t="shared" si="66"/>
        <v>#N/A</v>
      </c>
      <c r="B1444" s="39" t="e">
        <f t="shared" si="67"/>
        <v>#N/A</v>
      </c>
      <c r="C1444" s="39" t="e">
        <f t="shared" si="68"/>
        <v>#N/A</v>
      </c>
    </row>
    <row r="1445" spans="1:3" x14ac:dyDescent="0.25">
      <c r="A1445" s="39" t="e">
        <f t="shared" si="66"/>
        <v>#N/A</v>
      </c>
      <c r="B1445" s="39" t="e">
        <f t="shared" si="67"/>
        <v>#N/A</v>
      </c>
      <c r="C1445" s="39" t="e">
        <f t="shared" si="68"/>
        <v>#N/A</v>
      </c>
    </row>
    <row r="1446" spans="1:3" x14ac:dyDescent="0.25">
      <c r="A1446" s="39" t="e">
        <f t="shared" si="66"/>
        <v>#N/A</v>
      </c>
      <c r="B1446" s="39" t="e">
        <f t="shared" si="67"/>
        <v>#N/A</v>
      </c>
      <c r="C1446" s="39" t="e">
        <f t="shared" si="68"/>
        <v>#N/A</v>
      </c>
    </row>
    <row r="1447" spans="1:3" x14ac:dyDescent="0.25">
      <c r="A1447" s="39" t="e">
        <f t="shared" si="66"/>
        <v>#N/A</v>
      </c>
      <c r="B1447" s="39" t="e">
        <f t="shared" si="67"/>
        <v>#N/A</v>
      </c>
      <c r="C1447" s="39" t="e">
        <f t="shared" si="68"/>
        <v>#N/A</v>
      </c>
    </row>
    <row r="1448" spans="1:3" x14ac:dyDescent="0.25">
      <c r="A1448" s="39" t="e">
        <f t="shared" si="66"/>
        <v>#N/A</v>
      </c>
      <c r="B1448" s="39" t="e">
        <f t="shared" si="67"/>
        <v>#N/A</v>
      </c>
      <c r="C1448" s="39" t="e">
        <f t="shared" si="68"/>
        <v>#N/A</v>
      </c>
    </row>
    <row r="1449" spans="1:3" x14ac:dyDescent="0.25">
      <c r="A1449" s="39" t="e">
        <f t="shared" si="66"/>
        <v>#N/A</v>
      </c>
      <c r="B1449" s="39" t="e">
        <f t="shared" si="67"/>
        <v>#N/A</v>
      </c>
      <c r="C1449" s="39" t="e">
        <f t="shared" si="68"/>
        <v>#N/A</v>
      </c>
    </row>
    <row r="1450" spans="1:3" x14ac:dyDescent="0.25">
      <c r="A1450" s="39" t="e">
        <f t="shared" si="66"/>
        <v>#N/A</v>
      </c>
      <c r="B1450" s="39" t="e">
        <f t="shared" si="67"/>
        <v>#N/A</v>
      </c>
      <c r="C1450" s="39" t="e">
        <f t="shared" si="68"/>
        <v>#N/A</v>
      </c>
    </row>
    <row r="1451" spans="1:3" x14ac:dyDescent="0.25">
      <c r="A1451" s="39" t="e">
        <f t="shared" si="66"/>
        <v>#N/A</v>
      </c>
      <c r="B1451" s="39" t="e">
        <f t="shared" si="67"/>
        <v>#N/A</v>
      </c>
      <c r="C1451" s="39" t="e">
        <f t="shared" si="68"/>
        <v>#N/A</v>
      </c>
    </row>
    <row r="1452" spans="1:3" x14ac:dyDescent="0.25">
      <c r="A1452" s="39" t="e">
        <f t="shared" si="66"/>
        <v>#N/A</v>
      </c>
      <c r="B1452" s="39" t="e">
        <f t="shared" si="67"/>
        <v>#N/A</v>
      </c>
      <c r="C1452" s="39" t="e">
        <f t="shared" si="68"/>
        <v>#N/A</v>
      </c>
    </row>
    <row r="1453" spans="1:3" x14ac:dyDescent="0.25">
      <c r="A1453" s="39" t="e">
        <f t="shared" si="66"/>
        <v>#N/A</v>
      </c>
      <c r="B1453" s="39" t="e">
        <f t="shared" si="67"/>
        <v>#N/A</v>
      </c>
      <c r="C1453" s="39" t="e">
        <f t="shared" si="68"/>
        <v>#N/A</v>
      </c>
    </row>
    <row r="1454" spans="1:3" x14ac:dyDescent="0.25">
      <c r="A1454" s="39" t="e">
        <f t="shared" si="66"/>
        <v>#N/A</v>
      </c>
      <c r="B1454" s="39" t="e">
        <f t="shared" si="67"/>
        <v>#N/A</v>
      </c>
      <c r="C1454" s="39" t="e">
        <f t="shared" si="68"/>
        <v>#N/A</v>
      </c>
    </row>
    <row r="1455" spans="1:3" x14ac:dyDescent="0.25">
      <c r="A1455" s="39" t="e">
        <f t="shared" si="66"/>
        <v>#N/A</v>
      </c>
      <c r="B1455" s="39" t="e">
        <f t="shared" si="67"/>
        <v>#N/A</v>
      </c>
      <c r="C1455" s="39" t="e">
        <f t="shared" si="68"/>
        <v>#N/A</v>
      </c>
    </row>
    <row r="1456" spans="1:3" x14ac:dyDescent="0.25">
      <c r="A1456" s="39" t="e">
        <f t="shared" si="66"/>
        <v>#N/A</v>
      </c>
      <c r="B1456" s="39" t="e">
        <f t="shared" si="67"/>
        <v>#N/A</v>
      </c>
      <c r="C1456" s="39" t="e">
        <f t="shared" si="68"/>
        <v>#N/A</v>
      </c>
    </row>
    <row r="1457" spans="1:3" x14ac:dyDescent="0.25">
      <c r="A1457" s="39" t="e">
        <f t="shared" si="66"/>
        <v>#N/A</v>
      </c>
      <c r="B1457" s="39" t="e">
        <f t="shared" si="67"/>
        <v>#N/A</v>
      </c>
      <c r="C1457" s="39" t="e">
        <f t="shared" si="68"/>
        <v>#N/A</v>
      </c>
    </row>
    <row r="1458" spans="1:3" x14ac:dyDescent="0.25">
      <c r="A1458" s="39" t="e">
        <f t="shared" si="66"/>
        <v>#N/A</v>
      </c>
      <c r="B1458" s="39" t="e">
        <f t="shared" si="67"/>
        <v>#N/A</v>
      </c>
      <c r="C1458" s="39" t="e">
        <f t="shared" si="68"/>
        <v>#N/A</v>
      </c>
    </row>
    <row r="1459" spans="1:3" x14ac:dyDescent="0.25">
      <c r="A1459" s="39" t="e">
        <f t="shared" si="66"/>
        <v>#N/A</v>
      </c>
      <c r="B1459" s="39" t="e">
        <f t="shared" si="67"/>
        <v>#N/A</v>
      </c>
      <c r="C1459" s="39" t="e">
        <f t="shared" si="68"/>
        <v>#N/A</v>
      </c>
    </row>
    <row r="1460" spans="1:3" x14ac:dyDescent="0.25">
      <c r="A1460" s="39" t="e">
        <f t="shared" si="66"/>
        <v>#N/A</v>
      </c>
      <c r="B1460" s="39" t="e">
        <f t="shared" si="67"/>
        <v>#N/A</v>
      </c>
      <c r="C1460" s="39" t="e">
        <f t="shared" si="68"/>
        <v>#N/A</v>
      </c>
    </row>
    <row r="1461" spans="1:3" x14ac:dyDescent="0.25">
      <c r="A1461" s="39" t="e">
        <f t="shared" si="66"/>
        <v>#N/A</v>
      </c>
      <c r="B1461" s="39" t="e">
        <f t="shared" si="67"/>
        <v>#N/A</v>
      </c>
      <c r="C1461" s="39" t="e">
        <f t="shared" si="68"/>
        <v>#N/A</v>
      </c>
    </row>
    <row r="1462" spans="1:3" x14ac:dyDescent="0.25">
      <c r="A1462" s="39" t="e">
        <f t="shared" si="66"/>
        <v>#N/A</v>
      </c>
      <c r="B1462" s="39" t="e">
        <f t="shared" si="67"/>
        <v>#N/A</v>
      </c>
      <c r="C1462" s="39" t="e">
        <f t="shared" si="68"/>
        <v>#N/A</v>
      </c>
    </row>
    <row r="1463" spans="1:3" x14ac:dyDescent="0.25">
      <c r="A1463" s="39" t="e">
        <f t="shared" si="66"/>
        <v>#N/A</v>
      </c>
      <c r="B1463" s="39" t="e">
        <f t="shared" si="67"/>
        <v>#N/A</v>
      </c>
      <c r="C1463" s="39" t="e">
        <f t="shared" si="68"/>
        <v>#N/A</v>
      </c>
    </row>
    <row r="1464" spans="1:3" x14ac:dyDescent="0.25">
      <c r="A1464" s="39" t="e">
        <f t="shared" si="66"/>
        <v>#N/A</v>
      </c>
      <c r="B1464" s="39" t="e">
        <f t="shared" si="67"/>
        <v>#N/A</v>
      </c>
      <c r="C1464" s="39" t="e">
        <f t="shared" si="68"/>
        <v>#N/A</v>
      </c>
    </row>
    <row r="1465" spans="1:3" x14ac:dyDescent="0.25">
      <c r="A1465" s="39" t="e">
        <f t="shared" si="66"/>
        <v>#N/A</v>
      </c>
      <c r="B1465" s="39" t="e">
        <f t="shared" si="67"/>
        <v>#N/A</v>
      </c>
      <c r="C1465" s="39" t="e">
        <f t="shared" si="68"/>
        <v>#N/A</v>
      </c>
    </row>
    <row r="1466" spans="1:3" x14ac:dyDescent="0.25">
      <c r="A1466" s="39" t="e">
        <f t="shared" si="66"/>
        <v>#N/A</v>
      </c>
      <c r="B1466" s="39" t="e">
        <f t="shared" si="67"/>
        <v>#N/A</v>
      </c>
      <c r="C1466" s="39" t="e">
        <f t="shared" si="68"/>
        <v>#N/A</v>
      </c>
    </row>
    <row r="1467" spans="1:3" x14ac:dyDescent="0.25">
      <c r="A1467" s="39" t="e">
        <f t="shared" si="66"/>
        <v>#N/A</v>
      </c>
      <c r="B1467" s="39" t="e">
        <f t="shared" si="67"/>
        <v>#N/A</v>
      </c>
      <c r="C1467" s="39" t="e">
        <f t="shared" si="68"/>
        <v>#N/A</v>
      </c>
    </row>
    <row r="1468" spans="1:3" x14ac:dyDescent="0.25">
      <c r="A1468" s="39" t="e">
        <f t="shared" si="66"/>
        <v>#N/A</v>
      </c>
      <c r="B1468" s="39" t="e">
        <f t="shared" si="67"/>
        <v>#N/A</v>
      </c>
      <c r="C1468" s="39" t="e">
        <f t="shared" si="68"/>
        <v>#N/A</v>
      </c>
    </row>
    <row r="1469" spans="1:3" x14ac:dyDescent="0.25">
      <c r="A1469" s="39" t="e">
        <f t="shared" si="66"/>
        <v>#N/A</v>
      </c>
      <c r="B1469" s="39" t="e">
        <f t="shared" si="67"/>
        <v>#N/A</v>
      </c>
      <c r="C1469" s="39" t="e">
        <f t="shared" si="68"/>
        <v>#N/A</v>
      </c>
    </row>
    <row r="1470" spans="1:3" x14ac:dyDescent="0.25">
      <c r="A1470" s="39" t="e">
        <f t="shared" si="66"/>
        <v>#N/A</v>
      </c>
      <c r="B1470" s="39" t="e">
        <f t="shared" si="67"/>
        <v>#N/A</v>
      </c>
      <c r="C1470" s="39" t="e">
        <f t="shared" si="68"/>
        <v>#N/A</v>
      </c>
    </row>
    <row r="1471" spans="1:3" x14ac:dyDescent="0.25">
      <c r="A1471" s="39" t="e">
        <f t="shared" si="66"/>
        <v>#N/A</v>
      </c>
      <c r="B1471" s="39" t="e">
        <f t="shared" si="67"/>
        <v>#N/A</v>
      </c>
      <c r="C1471" s="39" t="e">
        <f t="shared" si="68"/>
        <v>#N/A</v>
      </c>
    </row>
    <row r="1472" spans="1:3" x14ac:dyDescent="0.25">
      <c r="A1472" s="39" t="e">
        <f t="shared" si="66"/>
        <v>#N/A</v>
      </c>
      <c r="B1472" s="39" t="e">
        <f t="shared" si="67"/>
        <v>#N/A</v>
      </c>
      <c r="C1472" s="39" t="e">
        <f t="shared" si="68"/>
        <v>#N/A</v>
      </c>
    </row>
    <row r="1473" spans="1:3" x14ac:dyDescent="0.25">
      <c r="A1473" s="39" t="e">
        <f t="shared" si="66"/>
        <v>#N/A</v>
      </c>
      <c r="B1473" s="39" t="e">
        <f t="shared" si="67"/>
        <v>#N/A</v>
      </c>
      <c r="C1473" s="39" t="e">
        <f t="shared" si="68"/>
        <v>#N/A</v>
      </c>
    </row>
    <row r="1474" spans="1:3" x14ac:dyDescent="0.25">
      <c r="A1474" s="39" t="e">
        <f t="shared" si="66"/>
        <v>#N/A</v>
      </c>
      <c r="B1474" s="39" t="e">
        <f t="shared" si="67"/>
        <v>#N/A</v>
      </c>
      <c r="C1474" s="39" t="e">
        <f t="shared" si="68"/>
        <v>#N/A</v>
      </c>
    </row>
    <row r="1475" spans="1:3" x14ac:dyDescent="0.25">
      <c r="A1475" s="39" t="e">
        <f t="shared" si="66"/>
        <v>#N/A</v>
      </c>
      <c r="B1475" s="39" t="e">
        <f t="shared" si="67"/>
        <v>#N/A</v>
      </c>
      <c r="C1475" s="39" t="e">
        <f t="shared" si="68"/>
        <v>#N/A</v>
      </c>
    </row>
    <row r="1476" spans="1:3" x14ac:dyDescent="0.25">
      <c r="A1476" s="39" t="e">
        <f t="shared" si="66"/>
        <v>#N/A</v>
      </c>
      <c r="B1476" s="39" t="e">
        <f t="shared" si="67"/>
        <v>#N/A</v>
      </c>
      <c r="C1476" s="39" t="e">
        <f t="shared" si="68"/>
        <v>#N/A</v>
      </c>
    </row>
    <row r="1477" spans="1:3" x14ac:dyDescent="0.25">
      <c r="A1477" s="39" t="e">
        <f t="shared" ref="A1477:A1540" si="69">IF(A1476&gt;=(2^I$6)-1,NA(),IF(A1476&gt;=2^I$6,NA(),A1476+1))</f>
        <v>#N/A</v>
      </c>
      <c r="B1477" s="39" t="e">
        <f t="shared" ref="B1477:B1540" si="70">IF(A1477&gt;=2^I$6,ISERROR(A1474),ROUNDDOWN(POWER(A1477/(2^ABS($I$6)),$I$3)*(2^ABS($I$6))+0.5,0))</f>
        <v>#N/A</v>
      </c>
      <c r="C1477" s="39" t="e">
        <f t="shared" ref="C1477:C1540" si="71">IF(C1476&gt;=(2^I$6)-1,NA(),IF(C1476&gt;=2^I$6,NA(),C1476+1))</f>
        <v>#N/A</v>
      </c>
    </row>
    <row r="1478" spans="1:3" x14ac:dyDescent="0.25">
      <c r="A1478" s="39" t="e">
        <f t="shared" si="69"/>
        <v>#N/A</v>
      </c>
      <c r="B1478" s="39" t="e">
        <f t="shared" si="70"/>
        <v>#N/A</v>
      </c>
      <c r="C1478" s="39" t="e">
        <f t="shared" si="71"/>
        <v>#N/A</v>
      </c>
    </row>
    <row r="1479" spans="1:3" x14ac:dyDescent="0.25">
      <c r="A1479" s="39" t="e">
        <f t="shared" si="69"/>
        <v>#N/A</v>
      </c>
      <c r="B1479" s="39" t="e">
        <f t="shared" si="70"/>
        <v>#N/A</v>
      </c>
      <c r="C1479" s="39" t="e">
        <f t="shared" si="71"/>
        <v>#N/A</v>
      </c>
    </row>
    <row r="1480" spans="1:3" x14ac:dyDescent="0.25">
      <c r="A1480" s="39" t="e">
        <f t="shared" si="69"/>
        <v>#N/A</v>
      </c>
      <c r="B1480" s="39" t="e">
        <f t="shared" si="70"/>
        <v>#N/A</v>
      </c>
      <c r="C1480" s="39" t="e">
        <f t="shared" si="71"/>
        <v>#N/A</v>
      </c>
    </row>
    <row r="1481" spans="1:3" x14ac:dyDescent="0.25">
      <c r="A1481" s="39" t="e">
        <f t="shared" si="69"/>
        <v>#N/A</v>
      </c>
      <c r="B1481" s="39" t="e">
        <f t="shared" si="70"/>
        <v>#N/A</v>
      </c>
      <c r="C1481" s="39" t="e">
        <f t="shared" si="71"/>
        <v>#N/A</v>
      </c>
    </row>
    <row r="1482" spans="1:3" x14ac:dyDescent="0.25">
      <c r="A1482" s="39" t="e">
        <f t="shared" si="69"/>
        <v>#N/A</v>
      </c>
      <c r="B1482" s="39" t="e">
        <f t="shared" si="70"/>
        <v>#N/A</v>
      </c>
      <c r="C1482" s="39" t="e">
        <f t="shared" si="71"/>
        <v>#N/A</v>
      </c>
    </row>
    <row r="1483" spans="1:3" x14ac:dyDescent="0.25">
      <c r="A1483" s="39" t="e">
        <f t="shared" si="69"/>
        <v>#N/A</v>
      </c>
      <c r="B1483" s="39" t="e">
        <f t="shared" si="70"/>
        <v>#N/A</v>
      </c>
      <c r="C1483" s="39" t="e">
        <f t="shared" si="71"/>
        <v>#N/A</v>
      </c>
    </row>
    <row r="1484" spans="1:3" x14ac:dyDescent="0.25">
      <c r="A1484" s="39" t="e">
        <f t="shared" si="69"/>
        <v>#N/A</v>
      </c>
      <c r="B1484" s="39" t="e">
        <f t="shared" si="70"/>
        <v>#N/A</v>
      </c>
      <c r="C1484" s="39" t="e">
        <f t="shared" si="71"/>
        <v>#N/A</v>
      </c>
    </row>
    <row r="1485" spans="1:3" x14ac:dyDescent="0.25">
      <c r="A1485" s="39" t="e">
        <f t="shared" si="69"/>
        <v>#N/A</v>
      </c>
      <c r="B1485" s="39" t="e">
        <f t="shared" si="70"/>
        <v>#N/A</v>
      </c>
      <c r="C1485" s="39" t="e">
        <f t="shared" si="71"/>
        <v>#N/A</v>
      </c>
    </row>
    <row r="1486" spans="1:3" x14ac:dyDescent="0.25">
      <c r="A1486" s="39" t="e">
        <f t="shared" si="69"/>
        <v>#N/A</v>
      </c>
      <c r="B1486" s="39" t="e">
        <f t="shared" si="70"/>
        <v>#N/A</v>
      </c>
      <c r="C1486" s="39" t="e">
        <f t="shared" si="71"/>
        <v>#N/A</v>
      </c>
    </row>
    <row r="1487" spans="1:3" x14ac:dyDescent="0.25">
      <c r="A1487" s="39" t="e">
        <f t="shared" si="69"/>
        <v>#N/A</v>
      </c>
      <c r="B1487" s="39" t="e">
        <f t="shared" si="70"/>
        <v>#N/A</v>
      </c>
      <c r="C1487" s="39" t="e">
        <f t="shared" si="71"/>
        <v>#N/A</v>
      </c>
    </row>
    <row r="1488" spans="1:3" x14ac:dyDescent="0.25">
      <c r="A1488" s="39" t="e">
        <f t="shared" si="69"/>
        <v>#N/A</v>
      </c>
      <c r="B1488" s="39" t="e">
        <f t="shared" si="70"/>
        <v>#N/A</v>
      </c>
      <c r="C1488" s="39" t="e">
        <f t="shared" si="71"/>
        <v>#N/A</v>
      </c>
    </row>
    <row r="1489" spans="1:3" x14ac:dyDescent="0.25">
      <c r="A1489" s="39" t="e">
        <f t="shared" si="69"/>
        <v>#N/A</v>
      </c>
      <c r="B1489" s="39" t="e">
        <f t="shared" si="70"/>
        <v>#N/A</v>
      </c>
      <c r="C1489" s="39" t="e">
        <f t="shared" si="71"/>
        <v>#N/A</v>
      </c>
    </row>
    <row r="1490" spans="1:3" x14ac:dyDescent="0.25">
      <c r="A1490" s="39" t="e">
        <f t="shared" si="69"/>
        <v>#N/A</v>
      </c>
      <c r="B1490" s="39" t="e">
        <f t="shared" si="70"/>
        <v>#N/A</v>
      </c>
      <c r="C1490" s="39" t="e">
        <f t="shared" si="71"/>
        <v>#N/A</v>
      </c>
    </row>
    <row r="1491" spans="1:3" x14ac:dyDescent="0.25">
      <c r="A1491" s="39" t="e">
        <f t="shared" si="69"/>
        <v>#N/A</v>
      </c>
      <c r="B1491" s="39" t="e">
        <f t="shared" si="70"/>
        <v>#N/A</v>
      </c>
      <c r="C1491" s="39" t="e">
        <f t="shared" si="71"/>
        <v>#N/A</v>
      </c>
    </row>
    <row r="1492" spans="1:3" x14ac:dyDescent="0.25">
      <c r="A1492" s="39" t="e">
        <f t="shared" si="69"/>
        <v>#N/A</v>
      </c>
      <c r="B1492" s="39" t="e">
        <f t="shared" si="70"/>
        <v>#N/A</v>
      </c>
      <c r="C1492" s="39" t="e">
        <f t="shared" si="71"/>
        <v>#N/A</v>
      </c>
    </row>
    <row r="1493" spans="1:3" x14ac:dyDescent="0.25">
      <c r="A1493" s="39" t="e">
        <f t="shared" si="69"/>
        <v>#N/A</v>
      </c>
      <c r="B1493" s="39" t="e">
        <f t="shared" si="70"/>
        <v>#N/A</v>
      </c>
      <c r="C1493" s="39" t="e">
        <f t="shared" si="71"/>
        <v>#N/A</v>
      </c>
    </row>
    <row r="1494" spans="1:3" x14ac:dyDescent="0.25">
      <c r="A1494" s="39" t="e">
        <f t="shared" si="69"/>
        <v>#N/A</v>
      </c>
      <c r="B1494" s="39" t="e">
        <f t="shared" si="70"/>
        <v>#N/A</v>
      </c>
      <c r="C1494" s="39" t="e">
        <f t="shared" si="71"/>
        <v>#N/A</v>
      </c>
    </row>
    <row r="1495" spans="1:3" x14ac:dyDescent="0.25">
      <c r="A1495" s="39" t="e">
        <f t="shared" si="69"/>
        <v>#N/A</v>
      </c>
      <c r="B1495" s="39" t="e">
        <f t="shared" si="70"/>
        <v>#N/A</v>
      </c>
      <c r="C1495" s="39" t="e">
        <f t="shared" si="71"/>
        <v>#N/A</v>
      </c>
    </row>
    <row r="1496" spans="1:3" x14ac:dyDescent="0.25">
      <c r="A1496" s="39" t="e">
        <f t="shared" si="69"/>
        <v>#N/A</v>
      </c>
      <c r="B1496" s="39" t="e">
        <f t="shared" si="70"/>
        <v>#N/A</v>
      </c>
      <c r="C1496" s="39" t="e">
        <f t="shared" si="71"/>
        <v>#N/A</v>
      </c>
    </row>
    <row r="1497" spans="1:3" x14ac:dyDescent="0.25">
      <c r="A1497" s="39" t="e">
        <f t="shared" si="69"/>
        <v>#N/A</v>
      </c>
      <c r="B1497" s="39" t="e">
        <f t="shared" si="70"/>
        <v>#N/A</v>
      </c>
      <c r="C1497" s="39" t="e">
        <f t="shared" si="71"/>
        <v>#N/A</v>
      </c>
    </row>
    <row r="1498" spans="1:3" x14ac:dyDescent="0.25">
      <c r="A1498" s="39" t="e">
        <f t="shared" si="69"/>
        <v>#N/A</v>
      </c>
      <c r="B1498" s="39" t="e">
        <f t="shared" si="70"/>
        <v>#N/A</v>
      </c>
      <c r="C1498" s="39" t="e">
        <f t="shared" si="71"/>
        <v>#N/A</v>
      </c>
    </row>
    <row r="1499" spans="1:3" x14ac:dyDescent="0.25">
      <c r="A1499" s="39" t="e">
        <f t="shared" si="69"/>
        <v>#N/A</v>
      </c>
      <c r="B1499" s="39" t="e">
        <f t="shared" si="70"/>
        <v>#N/A</v>
      </c>
      <c r="C1499" s="39" t="e">
        <f t="shared" si="71"/>
        <v>#N/A</v>
      </c>
    </row>
    <row r="1500" spans="1:3" x14ac:dyDescent="0.25">
      <c r="A1500" s="39" t="e">
        <f t="shared" si="69"/>
        <v>#N/A</v>
      </c>
      <c r="B1500" s="39" t="e">
        <f t="shared" si="70"/>
        <v>#N/A</v>
      </c>
      <c r="C1500" s="39" t="e">
        <f t="shared" si="71"/>
        <v>#N/A</v>
      </c>
    </row>
    <row r="1501" spans="1:3" x14ac:dyDescent="0.25">
      <c r="A1501" s="39" t="e">
        <f t="shared" si="69"/>
        <v>#N/A</v>
      </c>
      <c r="B1501" s="39" t="e">
        <f t="shared" si="70"/>
        <v>#N/A</v>
      </c>
      <c r="C1501" s="39" t="e">
        <f t="shared" si="71"/>
        <v>#N/A</v>
      </c>
    </row>
    <row r="1502" spans="1:3" x14ac:dyDescent="0.25">
      <c r="A1502" s="39" t="e">
        <f t="shared" si="69"/>
        <v>#N/A</v>
      </c>
      <c r="B1502" s="39" t="e">
        <f t="shared" si="70"/>
        <v>#N/A</v>
      </c>
      <c r="C1502" s="39" t="e">
        <f t="shared" si="71"/>
        <v>#N/A</v>
      </c>
    </row>
    <row r="1503" spans="1:3" x14ac:dyDescent="0.25">
      <c r="A1503" s="39" t="e">
        <f t="shared" si="69"/>
        <v>#N/A</v>
      </c>
      <c r="B1503" s="39" t="e">
        <f t="shared" si="70"/>
        <v>#N/A</v>
      </c>
      <c r="C1503" s="39" t="e">
        <f t="shared" si="71"/>
        <v>#N/A</v>
      </c>
    </row>
    <row r="1504" spans="1:3" x14ac:dyDescent="0.25">
      <c r="A1504" s="39" t="e">
        <f t="shared" si="69"/>
        <v>#N/A</v>
      </c>
      <c r="B1504" s="39" t="e">
        <f t="shared" si="70"/>
        <v>#N/A</v>
      </c>
      <c r="C1504" s="39" t="e">
        <f t="shared" si="71"/>
        <v>#N/A</v>
      </c>
    </row>
    <row r="1505" spans="1:3" x14ac:dyDescent="0.25">
      <c r="A1505" s="39" t="e">
        <f t="shared" si="69"/>
        <v>#N/A</v>
      </c>
      <c r="B1505" s="39" t="e">
        <f t="shared" si="70"/>
        <v>#N/A</v>
      </c>
      <c r="C1505" s="39" t="e">
        <f t="shared" si="71"/>
        <v>#N/A</v>
      </c>
    </row>
    <row r="1506" spans="1:3" x14ac:dyDescent="0.25">
      <c r="A1506" s="39" t="e">
        <f t="shared" si="69"/>
        <v>#N/A</v>
      </c>
      <c r="B1506" s="39" t="e">
        <f t="shared" si="70"/>
        <v>#N/A</v>
      </c>
      <c r="C1506" s="39" t="e">
        <f t="shared" si="71"/>
        <v>#N/A</v>
      </c>
    </row>
    <row r="1507" spans="1:3" x14ac:dyDescent="0.25">
      <c r="A1507" s="39" t="e">
        <f t="shared" si="69"/>
        <v>#N/A</v>
      </c>
      <c r="B1507" s="39" t="e">
        <f t="shared" si="70"/>
        <v>#N/A</v>
      </c>
      <c r="C1507" s="39" t="e">
        <f t="shared" si="71"/>
        <v>#N/A</v>
      </c>
    </row>
    <row r="1508" spans="1:3" x14ac:dyDescent="0.25">
      <c r="A1508" s="39" t="e">
        <f t="shared" si="69"/>
        <v>#N/A</v>
      </c>
      <c r="B1508" s="39" t="e">
        <f t="shared" si="70"/>
        <v>#N/A</v>
      </c>
      <c r="C1508" s="39" t="e">
        <f t="shared" si="71"/>
        <v>#N/A</v>
      </c>
    </row>
    <row r="1509" spans="1:3" x14ac:dyDescent="0.25">
      <c r="A1509" s="39" t="e">
        <f t="shared" si="69"/>
        <v>#N/A</v>
      </c>
      <c r="B1509" s="39" t="e">
        <f t="shared" si="70"/>
        <v>#N/A</v>
      </c>
      <c r="C1509" s="39" t="e">
        <f t="shared" si="71"/>
        <v>#N/A</v>
      </c>
    </row>
    <row r="1510" spans="1:3" x14ac:dyDescent="0.25">
      <c r="A1510" s="39" t="e">
        <f t="shared" si="69"/>
        <v>#N/A</v>
      </c>
      <c r="B1510" s="39" t="e">
        <f t="shared" si="70"/>
        <v>#N/A</v>
      </c>
      <c r="C1510" s="39" t="e">
        <f t="shared" si="71"/>
        <v>#N/A</v>
      </c>
    </row>
    <row r="1511" spans="1:3" x14ac:dyDescent="0.25">
      <c r="A1511" s="39" t="e">
        <f t="shared" si="69"/>
        <v>#N/A</v>
      </c>
      <c r="B1511" s="39" t="e">
        <f t="shared" si="70"/>
        <v>#N/A</v>
      </c>
      <c r="C1511" s="39" t="e">
        <f t="shared" si="71"/>
        <v>#N/A</v>
      </c>
    </row>
    <row r="1512" spans="1:3" x14ac:dyDescent="0.25">
      <c r="A1512" s="39" t="e">
        <f t="shared" si="69"/>
        <v>#N/A</v>
      </c>
      <c r="B1512" s="39" t="e">
        <f t="shared" si="70"/>
        <v>#N/A</v>
      </c>
      <c r="C1512" s="39" t="e">
        <f t="shared" si="71"/>
        <v>#N/A</v>
      </c>
    </row>
    <row r="1513" spans="1:3" x14ac:dyDescent="0.25">
      <c r="A1513" s="39" t="e">
        <f t="shared" si="69"/>
        <v>#N/A</v>
      </c>
      <c r="B1513" s="39" t="e">
        <f t="shared" si="70"/>
        <v>#N/A</v>
      </c>
      <c r="C1513" s="39" t="e">
        <f t="shared" si="71"/>
        <v>#N/A</v>
      </c>
    </row>
    <row r="1514" spans="1:3" x14ac:dyDescent="0.25">
      <c r="A1514" s="39" t="e">
        <f t="shared" si="69"/>
        <v>#N/A</v>
      </c>
      <c r="B1514" s="39" t="e">
        <f t="shared" si="70"/>
        <v>#N/A</v>
      </c>
      <c r="C1514" s="39" t="e">
        <f t="shared" si="71"/>
        <v>#N/A</v>
      </c>
    </row>
    <row r="1515" spans="1:3" x14ac:dyDescent="0.25">
      <c r="A1515" s="39" t="e">
        <f t="shared" si="69"/>
        <v>#N/A</v>
      </c>
      <c r="B1515" s="39" t="e">
        <f t="shared" si="70"/>
        <v>#N/A</v>
      </c>
      <c r="C1515" s="39" t="e">
        <f t="shared" si="71"/>
        <v>#N/A</v>
      </c>
    </row>
    <row r="1516" spans="1:3" x14ac:dyDescent="0.25">
      <c r="A1516" s="39" t="e">
        <f t="shared" si="69"/>
        <v>#N/A</v>
      </c>
      <c r="B1516" s="39" t="e">
        <f t="shared" si="70"/>
        <v>#N/A</v>
      </c>
      <c r="C1516" s="39" t="e">
        <f t="shared" si="71"/>
        <v>#N/A</v>
      </c>
    </row>
    <row r="1517" spans="1:3" x14ac:dyDescent="0.25">
      <c r="A1517" s="39" t="e">
        <f t="shared" si="69"/>
        <v>#N/A</v>
      </c>
      <c r="B1517" s="39" t="e">
        <f t="shared" si="70"/>
        <v>#N/A</v>
      </c>
      <c r="C1517" s="39" t="e">
        <f t="shared" si="71"/>
        <v>#N/A</v>
      </c>
    </row>
    <row r="1518" spans="1:3" x14ac:dyDescent="0.25">
      <c r="A1518" s="39" t="e">
        <f t="shared" si="69"/>
        <v>#N/A</v>
      </c>
      <c r="B1518" s="39" t="e">
        <f t="shared" si="70"/>
        <v>#N/A</v>
      </c>
      <c r="C1518" s="39" t="e">
        <f t="shared" si="71"/>
        <v>#N/A</v>
      </c>
    </row>
    <row r="1519" spans="1:3" x14ac:dyDescent="0.25">
      <c r="A1519" s="39" t="e">
        <f t="shared" si="69"/>
        <v>#N/A</v>
      </c>
      <c r="B1519" s="39" t="e">
        <f t="shared" si="70"/>
        <v>#N/A</v>
      </c>
      <c r="C1519" s="39" t="e">
        <f t="shared" si="71"/>
        <v>#N/A</v>
      </c>
    </row>
    <row r="1520" spans="1:3" x14ac:dyDescent="0.25">
      <c r="A1520" s="39" t="e">
        <f t="shared" si="69"/>
        <v>#N/A</v>
      </c>
      <c r="B1520" s="39" t="e">
        <f t="shared" si="70"/>
        <v>#N/A</v>
      </c>
      <c r="C1520" s="39" t="e">
        <f t="shared" si="71"/>
        <v>#N/A</v>
      </c>
    </row>
    <row r="1521" spans="1:3" x14ac:dyDescent="0.25">
      <c r="A1521" s="39" t="e">
        <f t="shared" si="69"/>
        <v>#N/A</v>
      </c>
      <c r="B1521" s="39" t="e">
        <f t="shared" si="70"/>
        <v>#N/A</v>
      </c>
      <c r="C1521" s="39" t="e">
        <f t="shared" si="71"/>
        <v>#N/A</v>
      </c>
    </row>
    <row r="1522" spans="1:3" x14ac:dyDescent="0.25">
      <c r="A1522" s="39" t="e">
        <f t="shared" si="69"/>
        <v>#N/A</v>
      </c>
      <c r="B1522" s="39" t="e">
        <f t="shared" si="70"/>
        <v>#N/A</v>
      </c>
      <c r="C1522" s="39" t="e">
        <f t="shared" si="71"/>
        <v>#N/A</v>
      </c>
    </row>
    <row r="1523" spans="1:3" x14ac:dyDescent="0.25">
      <c r="A1523" s="39" t="e">
        <f t="shared" si="69"/>
        <v>#N/A</v>
      </c>
      <c r="B1523" s="39" t="e">
        <f t="shared" si="70"/>
        <v>#N/A</v>
      </c>
      <c r="C1523" s="39" t="e">
        <f t="shared" si="71"/>
        <v>#N/A</v>
      </c>
    </row>
    <row r="1524" spans="1:3" x14ac:dyDescent="0.25">
      <c r="A1524" s="39" t="e">
        <f t="shared" si="69"/>
        <v>#N/A</v>
      </c>
      <c r="B1524" s="39" t="e">
        <f t="shared" si="70"/>
        <v>#N/A</v>
      </c>
      <c r="C1524" s="39" t="e">
        <f t="shared" si="71"/>
        <v>#N/A</v>
      </c>
    </row>
    <row r="1525" spans="1:3" x14ac:dyDescent="0.25">
      <c r="A1525" s="39" t="e">
        <f t="shared" si="69"/>
        <v>#N/A</v>
      </c>
      <c r="B1525" s="39" t="e">
        <f t="shared" si="70"/>
        <v>#N/A</v>
      </c>
      <c r="C1525" s="39" t="e">
        <f t="shared" si="71"/>
        <v>#N/A</v>
      </c>
    </row>
    <row r="1526" spans="1:3" x14ac:dyDescent="0.25">
      <c r="A1526" s="39" t="e">
        <f t="shared" si="69"/>
        <v>#N/A</v>
      </c>
      <c r="B1526" s="39" t="e">
        <f t="shared" si="70"/>
        <v>#N/A</v>
      </c>
      <c r="C1526" s="39" t="e">
        <f t="shared" si="71"/>
        <v>#N/A</v>
      </c>
    </row>
    <row r="1527" spans="1:3" x14ac:dyDescent="0.25">
      <c r="A1527" s="39" t="e">
        <f t="shared" si="69"/>
        <v>#N/A</v>
      </c>
      <c r="B1527" s="39" t="e">
        <f t="shared" si="70"/>
        <v>#N/A</v>
      </c>
      <c r="C1527" s="39" t="e">
        <f t="shared" si="71"/>
        <v>#N/A</v>
      </c>
    </row>
    <row r="1528" spans="1:3" x14ac:dyDescent="0.25">
      <c r="A1528" s="39" t="e">
        <f t="shared" si="69"/>
        <v>#N/A</v>
      </c>
      <c r="B1528" s="39" t="e">
        <f t="shared" si="70"/>
        <v>#N/A</v>
      </c>
      <c r="C1528" s="39" t="e">
        <f t="shared" si="71"/>
        <v>#N/A</v>
      </c>
    </row>
    <row r="1529" spans="1:3" x14ac:dyDescent="0.25">
      <c r="A1529" s="39" t="e">
        <f t="shared" si="69"/>
        <v>#N/A</v>
      </c>
      <c r="B1529" s="39" t="e">
        <f t="shared" si="70"/>
        <v>#N/A</v>
      </c>
      <c r="C1529" s="39" t="e">
        <f t="shared" si="71"/>
        <v>#N/A</v>
      </c>
    </row>
    <row r="1530" spans="1:3" x14ac:dyDescent="0.25">
      <c r="A1530" s="39" t="e">
        <f t="shared" si="69"/>
        <v>#N/A</v>
      </c>
      <c r="B1530" s="39" t="e">
        <f t="shared" si="70"/>
        <v>#N/A</v>
      </c>
      <c r="C1530" s="39" t="e">
        <f t="shared" si="71"/>
        <v>#N/A</v>
      </c>
    </row>
    <row r="1531" spans="1:3" x14ac:dyDescent="0.25">
      <c r="A1531" s="39" t="e">
        <f t="shared" si="69"/>
        <v>#N/A</v>
      </c>
      <c r="B1531" s="39" t="e">
        <f t="shared" si="70"/>
        <v>#N/A</v>
      </c>
      <c r="C1531" s="39" t="e">
        <f t="shared" si="71"/>
        <v>#N/A</v>
      </c>
    </row>
    <row r="1532" spans="1:3" x14ac:dyDescent="0.25">
      <c r="A1532" s="39" t="e">
        <f t="shared" si="69"/>
        <v>#N/A</v>
      </c>
      <c r="B1532" s="39" t="e">
        <f t="shared" si="70"/>
        <v>#N/A</v>
      </c>
      <c r="C1532" s="39" t="e">
        <f t="shared" si="71"/>
        <v>#N/A</v>
      </c>
    </row>
    <row r="1533" spans="1:3" x14ac:dyDescent="0.25">
      <c r="A1533" s="39" t="e">
        <f t="shared" si="69"/>
        <v>#N/A</v>
      </c>
      <c r="B1533" s="39" t="e">
        <f t="shared" si="70"/>
        <v>#N/A</v>
      </c>
      <c r="C1533" s="39" t="e">
        <f t="shared" si="71"/>
        <v>#N/A</v>
      </c>
    </row>
    <row r="1534" spans="1:3" x14ac:dyDescent="0.25">
      <c r="A1534" s="39" t="e">
        <f t="shared" si="69"/>
        <v>#N/A</v>
      </c>
      <c r="B1534" s="39" t="e">
        <f t="shared" si="70"/>
        <v>#N/A</v>
      </c>
      <c r="C1534" s="39" t="e">
        <f t="shared" si="71"/>
        <v>#N/A</v>
      </c>
    </row>
    <row r="1535" spans="1:3" x14ac:dyDescent="0.25">
      <c r="A1535" s="39" t="e">
        <f t="shared" si="69"/>
        <v>#N/A</v>
      </c>
      <c r="B1535" s="39" t="e">
        <f t="shared" si="70"/>
        <v>#N/A</v>
      </c>
      <c r="C1535" s="39" t="e">
        <f t="shared" si="71"/>
        <v>#N/A</v>
      </c>
    </row>
    <row r="1536" spans="1:3" x14ac:dyDescent="0.25">
      <c r="A1536" s="39" t="e">
        <f t="shared" si="69"/>
        <v>#N/A</v>
      </c>
      <c r="B1536" s="39" t="e">
        <f t="shared" si="70"/>
        <v>#N/A</v>
      </c>
      <c r="C1536" s="39" t="e">
        <f t="shared" si="71"/>
        <v>#N/A</v>
      </c>
    </row>
    <row r="1537" spans="1:3" x14ac:dyDescent="0.25">
      <c r="A1537" s="39" t="e">
        <f t="shared" si="69"/>
        <v>#N/A</v>
      </c>
      <c r="B1537" s="39" t="e">
        <f t="shared" si="70"/>
        <v>#N/A</v>
      </c>
      <c r="C1537" s="39" t="e">
        <f t="shared" si="71"/>
        <v>#N/A</v>
      </c>
    </row>
    <row r="1538" spans="1:3" x14ac:dyDescent="0.25">
      <c r="A1538" s="39" t="e">
        <f t="shared" si="69"/>
        <v>#N/A</v>
      </c>
      <c r="B1538" s="39" t="e">
        <f t="shared" si="70"/>
        <v>#N/A</v>
      </c>
      <c r="C1538" s="39" t="e">
        <f t="shared" si="71"/>
        <v>#N/A</v>
      </c>
    </row>
    <row r="1539" spans="1:3" x14ac:dyDescent="0.25">
      <c r="A1539" s="39" t="e">
        <f t="shared" si="69"/>
        <v>#N/A</v>
      </c>
      <c r="B1539" s="39" t="e">
        <f t="shared" si="70"/>
        <v>#N/A</v>
      </c>
      <c r="C1539" s="39" t="e">
        <f t="shared" si="71"/>
        <v>#N/A</v>
      </c>
    </row>
    <row r="1540" spans="1:3" x14ac:dyDescent="0.25">
      <c r="A1540" s="39" t="e">
        <f t="shared" si="69"/>
        <v>#N/A</v>
      </c>
      <c r="B1540" s="39" t="e">
        <f t="shared" si="70"/>
        <v>#N/A</v>
      </c>
      <c r="C1540" s="39" t="e">
        <f t="shared" si="71"/>
        <v>#N/A</v>
      </c>
    </row>
    <row r="1541" spans="1:3" x14ac:dyDescent="0.25">
      <c r="A1541" s="39" t="e">
        <f t="shared" ref="A1541:A1604" si="72">IF(A1540&gt;=(2^I$6)-1,NA(),IF(A1540&gt;=2^I$6,NA(),A1540+1))</f>
        <v>#N/A</v>
      </c>
      <c r="B1541" s="39" t="e">
        <f t="shared" ref="B1541:B1604" si="73">IF(A1541&gt;=2^I$6,ISERROR(A1538),ROUNDDOWN(POWER(A1541/(2^ABS($I$6)),$I$3)*(2^ABS($I$6))+0.5,0))</f>
        <v>#N/A</v>
      </c>
      <c r="C1541" s="39" t="e">
        <f t="shared" ref="C1541:C1604" si="74">IF(C1540&gt;=(2^I$6)-1,NA(),IF(C1540&gt;=2^I$6,NA(),C1540+1))</f>
        <v>#N/A</v>
      </c>
    </row>
    <row r="1542" spans="1:3" x14ac:dyDescent="0.25">
      <c r="A1542" s="39" t="e">
        <f t="shared" si="72"/>
        <v>#N/A</v>
      </c>
      <c r="B1542" s="39" t="e">
        <f t="shared" si="73"/>
        <v>#N/A</v>
      </c>
      <c r="C1542" s="39" t="e">
        <f t="shared" si="74"/>
        <v>#N/A</v>
      </c>
    </row>
    <row r="1543" spans="1:3" x14ac:dyDescent="0.25">
      <c r="A1543" s="39" t="e">
        <f t="shared" si="72"/>
        <v>#N/A</v>
      </c>
      <c r="B1543" s="39" t="e">
        <f t="shared" si="73"/>
        <v>#N/A</v>
      </c>
      <c r="C1543" s="39" t="e">
        <f t="shared" si="74"/>
        <v>#N/A</v>
      </c>
    </row>
    <row r="1544" spans="1:3" x14ac:dyDescent="0.25">
      <c r="A1544" s="39" t="e">
        <f t="shared" si="72"/>
        <v>#N/A</v>
      </c>
      <c r="B1544" s="39" t="e">
        <f t="shared" si="73"/>
        <v>#N/A</v>
      </c>
      <c r="C1544" s="39" t="e">
        <f t="shared" si="74"/>
        <v>#N/A</v>
      </c>
    </row>
    <row r="1545" spans="1:3" x14ac:dyDescent="0.25">
      <c r="A1545" s="39" t="e">
        <f t="shared" si="72"/>
        <v>#N/A</v>
      </c>
      <c r="B1545" s="39" t="e">
        <f t="shared" si="73"/>
        <v>#N/A</v>
      </c>
      <c r="C1545" s="39" t="e">
        <f t="shared" si="74"/>
        <v>#N/A</v>
      </c>
    </row>
    <row r="1546" spans="1:3" x14ac:dyDescent="0.25">
      <c r="A1546" s="39" t="e">
        <f t="shared" si="72"/>
        <v>#N/A</v>
      </c>
      <c r="B1546" s="39" t="e">
        <f t="shared" si="73"/>
        <v>#N/A</v>
      </c>
      <c r="C1546" s="39" t="e">
        <f t="shared" si="74"/>
        <v>#N/A</v>
      </c>
    </row>
    <row r="1547" spans="1:3" x14ac:dyDescent="0.25">
      <c r="A1547" s="39" t="e">
        <f t="shared" si="72"/>
        <v>#N/A</v>
      </c>
      <c r="B1547" s="39" t="e">
        <f t="shared" si="73"/>
        <v>#N/A</v>
      </c>
      <c r="C1547" s="39" t="e">
        <f t="shared" si="74"/>
        <v>#N/A</v>
      </c>
    </row>
    <row r="1548" spans="1:3" x14ac:dyDescent="0.25">
      <c r="A1548" s="39" t="e">
        <f t="shared" si="72"/>
        <v>#N/A</v>
      </c>
      <c r="B1548" s="39" t="e">
        <f t="shared" si="73"/>
        <v>#N/A</v>
      </c>
      <c r="C1548" s="39" t="e">
        <f t="shared" si="74"/>
        <v>#N/A</v>
      </c>
    </row>
    <row r="1549" spans="1:3" x14ac:dyDescent="0.25">
      <c r="A1549" s="39" t="e">
        <f t="shared" si="72"/>
        <v>#N/A</v>
      </c>
      <c r="B1549" s="39" t="e">
        <f t="shared" si="73"/>
        <v>#N/A</v>
      </c>
      <c r="C1549" s="39" t="e">
        <f t="shared" si="74"/>
        <v>#N/A</v>
      </c>
    </row>
    <row r="1550" spans="1:3" x14ac:dyDescent="0.25">
      <c r="A1550" s="39" t="e">
        <f t="shared" si="72"/>
        <v>#N/A</v>
      </c>
      <c r="B1550" s="39" t="e">
        <f t="shared" si="73"/>
        <v>#N/A</v>
      </c>
      <c r="C1550" s="39" t="e">
        <f t="shared" si="74"/>
        <v>#N/A</v>
      </c>
    </row>
    <row r="1551" spans="1:3" x14ac:dyDescent="0.25">
      <c r="A1551" s="39" t="e">
        <f t="shared" si="72"/>
        <v>#N/A</v>
      </c>
      <c r="B1551" s="39" t="e">
        <f t="shared" si="73"/>
        <v>#N/A</v>
      </c>
      <c r="C1551" s="39" t="e">
        <f t="shared" si="74"/>
        <v>#N/A</v>
      </c>
    </row>
    <row r="1552" spans="1:3" x14ac:dyDescent="0.25">
      <c r="A1552" s="39" t="e">
        <f t="shared" si="72"/>
        <v>#N/A</v>
      </c>
      <c r="B1552" s="39" t="e">
        <f t="shared" si="73"/>
        <v>#N/A</v>
      </c>
      <c r="C1552" s="39" t="e">
        <f t="shared" si="74"/>
        <v>#N/A</v>
      </c>
    </row>
    <row r="1553" spans="1:3" x14ac:dyDescent="0.25">
      <c r="A1553" s="39" t="e">
        <f t="shared" si="72"/>
        <v>#N/A</v>
      </c>
      <c r="B1553" s="39" t="e">
        <f t="shared" si="73"/>
        <v>#N/A</v>
      </c>
      <c r="C1553" s="39" t="e">
        <f t="shared" si="74"/>
        <v>#N/A</v>
      </c>
    </row>
    <row r="1554" spans="1:3" x14ac:dyDescent="0.25">
      <c r="A1554" s="39" t="e">
        <f t="shared" si="72"/>
        <v>#N/A</v>
      </c>
      <c r="B1554" s="39" t="e">
        <f t="shared" si="73"/>
        <v>#N/A</v>
      </c>
      <c r="C1554" s="39" t="e">
        <f t="shared" si="74"/>
        <v>#N/A</v>
      </c>
    </row>
    <row r="1555" spans="1:3" x14ac:dyDescent="0.25">
      <c r="A1555" s="39" t="e">
        <f t="shared" si="72"/>
        <v>#N/A</v>
      </c>
      <c r="B1555" s="39" t="e">
        <f t="shared" si="73"/>
        <v>#N/A</v>
      </c>
      <c r="C1555" s="39" t="e">
        <f t="shared" si="74"/>
        <v>#N/A</v>
      </c>
    </row>
    <row r="1556" spans="1:3" x14ac:dyDescent="0.25">
      <c r="A1556" s="39" t="e">
        <f t="shared" si="72"/>
        <v>#N/A</v>
      </c>
      <c r="B1556" s="39" t="e">
        <f t="shared" si="73"/>
        <v>#N/A</v>
      </c>
      <c r="C1556" s="39" t="e">
        <f t="shared" si="74"/>
        <v>#N/A</v>
      </c>
    </row>
    <row r="1557" spans="1:3" x14ac:dyDescent="0.25">
      <c r="A1557" s="39" t="e">
        <f t="shared" si="72"/>
        <v>#N/A</v>
      </c>
      <c r="B1557" s="39" t="e">
        <f t="shared" si="73"/>
        <v>#N/A</v>
      </c>
      <c r="C1557" s="39" t="e">
        <f t="shared" si="74"/>
        <v>#N/A</v>
      </c>
    </row>
    <row r="1558" spans="1:3" x14ac:dyDescent="0.25">
      <c r="A1558" s="39" t="e">
        <f t="shared" si="72"/>
        <v>#N/A</v>
      </c>
      <c r="B1558" s="39" t="e">
        <f t="shared" si="73"/>
        <v>#N/A</v>
      </c>
      <c r="C1558" s="39" t="e">
        <f t="shared" si="74"/>
        <v>#N/A</v>
      </c>
    </row>
    <row r="1559" spans="1:3" x14ac:dyDescent="0.25">
      <c r="A1559" s="39" t="e">
        <f t="shared" si="72"/>
        <v>#N/A</v>
      </c>
      <c r="B1559" s="39" t="e">
        <f t="shared" si="73"/>
        <v>#N/A</v>
      </c>
      <c r="C1559" s="39" t="e">
        <f t="shared" si="74"/>
        <v>#N/A</v>
      </c>
    </row>
    <row r="1560" spans="1:3" x14ac:dyDescent="0.25">
      <c r="A1560" s="39" t="e">
        <f t="shared" si="72"/>
        <v>#N/A</v>
      </c>
      <c r="B1560" s="39" t="e">
        <f t="shared" si="73"/>
        <v>#N/A</v>
      </c>
      <c r="C1560" s="39" t="e">
        <f t="shared" si="74"/>
        <v>#N/A</v>
      </c>
    </row>
    <row r="1561" spans="1:3" x14ac:dyDescent="0.25">
      <c r="A1561" s="39" t="e">
        <f t="shared" si="72"/>
        <v>#N/A</v>
      </c>
      <c r="B1561" s="39" t="e">
        <f t="shared" si="73"/>
        <v>#N/A</v>
      </c>
      <c r="C1561" s="39" t="e">
        <f t="shared" si="74"/>
        <v>#N/A</v>
      </c>
    </row>
    <row r="1562" spans="1:3" x14ac:dyDescent="0.25">
      <c r="A1562" s="39" t="e">
        <f t="shared" si="72"/>
        <v>#N/A</v>
      </c>
      <c r="B1562" s="39" t="e">
        <f t="shared" si="73"/>
        <v>#N/A</v>
      </c>
      <c r="C1562" s="39" t="e">
        <f t="shared" si="74"/>
        <v>#N/A</v>
      </c>
    </row>
    <row r="1563" spans="1:3" x14ac:dyDescent="0.25">
      <c r="A1563" s="39" t="e">
        <f t="shared" si="72"/>
        <v>#N/A</v>
      </c>
      <c r="B1563" s="39" t="e">
        <f t="shared" si="73"/>
        <v>#N/A</v>
      </c>
      <c r="C1563" s="39" t="e">
        <f t="shared" si="74"/>
        <v>#N/A</v>
      </c>
    </row>
    <row r="1564" spans="1:3" x14ac:dyDescent="0.25">
      <c r="A1564" s="39" t="e">
        <f t="shared" si="72"/>
        <v>#N/A</v>
      </c>
      <c r="B1564" s="39" t="e">
        <f t="shared" si="73"/>
        <v>#N/A</v>
      </c>
      <c r="C1564" s="39" t="e">
        <f t="shared" si="74"/>
        <v>#N/A</v>
      </c>
    </row>
    <row r="1565" spans="1:3" x14ac:dyDescent="0.25">
      <c r="A1565" s="39" t="e">
        <f t="shared" si="72"/>
        <v>#N/A</v>
      </c>
      <c r="B1565" s="39" t="e">
        <f t="shared" si="73"/>
        <v>#N/A</v>
      </c>
      <c r="C1565" s="39" t="e">
        <f t="shared" si="74"/>
        <v>#N/A</v>
      </c>
    </row>
    <row r="1566" spans="1:3" x14ac:dyDescent="0.25">
      <c r="A1566" s="39" t="e">
        <f t="shared" si="72"/>
        <v>#N/A</v>
      </c>
      <c r="B1566" s="39" t="e">
        <f t="shared" si="73"/>
        <v>#N/A</v>
      </c>
      <c r="C1566" s="39" t="e">
        <f t="shared" si="74"/>
        <v>#N/A</v>
      </c>
    </row>
    <row r="1567" spans="1:3" x14ac:dyDescent="0.25">
      <c r="A1567" s="39" t="e">
        <f t="shared" si="72"/>
        <v>#N/A</v>
      </c>
      <c r="B1567" s="39" t="e">
        <f t="shared" si="73"/>
        <v>#N/A</v>
      </c>
      <c r="C1567" s="39" t="e">
        <f t="shared" si="74"/>
        <v>#N/A</v>
      </c>
    </row>
    <row r="1568" spans="1:3" x14ac:dyDescent="0.25">
      <c r="A1568" s="39" t="e">
        <f t="shared" si="72"/>
        <v>#N/A</v>
      </c>
      <c r="B1568" s="39" t="e">
        <f t="shared" si="73"/>
        <v>#N/A</v>
      </c>
      <c r="C1568" s="39" t="e">
        <f t="shared" si="74"/>
        <v>#N/A</v>
      </c>
    </row>
    <row r="1569" spans="1:3" x14ac:dyDescent="0.25">
      <c r="A1569" s="39" t="e">
        <f t="shared" si="72"/>
        <v>#N/A</v>
      </c>
      <c r="B1569" s="39" t="e">
        <f t="shared" si="73"/>
        <v>#N/A</v>
      </c>
      <c r="C1569" s="39" t="e">
        <f t="shared" si="74"/>
        <v>#N/A</v>
      </c>
    </row>
    <row r="1570" spans="1:3" x14ac:dyDescent="0.25">
      <c r="A1570" s="39" t="e">
        <f t="shared" si="72"/>
        <v>#N/A</v>
      </c>
      <c r="B1570" s="39" t="e">
        <f t="shared" si="73"/>
        <v>#N/A</v>
      </c>
      <c r="C1570" s="39" t="e">
        <f t="shared" si="74"/>
        <v>#N/A</v>
      </c>
    </row>
    <row r="1571" spans="1:3" x14ac:dyDescent="0.25">
      <c r="A1571" s="39" t="e">
        <f t="shared" si="72"/>
        <v>#N/A</v>
      </c>
      <c r="B1571" s="39" t="e">
        <f t="shared" si="73"/>
        <v>#N/A</v>
      </c>
      <c r="C1571" s="39" t="e">
        <f t="shared" si="74"/>
        <v>#N/A</v>
      </c>
    </row>
    <row r="1572" spans="1:3" x14ac:dyDescent="0.25">
      <c r="A1572" s="39" t="e">
        <f t="shared" si="72"/>
        <v>#N/A</v>
      </c>
      <c r="B1572" s="39" t="e">
        <f t="shared" si="73"/>
        <v>#N/A</v>
      </c>
      <c r="C1572" s="39" t="e">
        <f t="shared" si="74"/>
        <v>#N/A</v>
      </c>
    </row>
    <row r="1573" spans="1:3" x14ac:dyDescent="0.25">
      <c r="A1573" s="39" t="e">
        <f t="shared" si="72"/>
        <v>#N/A</v>
      </c>
      <c r="B1573" s="39" t="e">
        <f t="shared" si="73"/>
        <v>#N/A</v>
      </c>
      <c r="C1573" s="39" t="e">
        <f t="shared" si="74"/>
        <v>#N/A</v>
      </c>
    </row>
    <row r="1574" spans="1:3" x14ac:dyDescent="0.25">
      <c r="A1574" s="39" t="e">
        <f t="shared" si="72"/>
        <v>#N/A</v>
      </c>
      <c r="B1574" s="39" t="e">
        <f t="shared" si="73"/>
        <v>#N/A</v>
      </c>
      <c r="C1574" s="39" t="e">
        <f t="shared" si="74"/>
        <v>#N/A</v>
      </c>
    </row>
    <row r="1575" spans="1:3" x14ac:dyDescent="0.25">
      <c r="A1575" s="39" t="e">
        <f t="shared" si="72"/>
        <v>#N/A</v>
      </c>
      <c r="B1575" s="39" t="e">
        <f t="shared" si="73"/>
        <v>#N/A</v>
      </c>
      <c r="C1575" s="39" t="e">
        <f t="shared" si="74"/>
        <v>#N/A</v>
      </c>
    </row>
    <row r="1576" spans="1:3" x14ac:dyDescent="0.25">
      <c r="A1576" s="39" t="e">
        <f t="shared" si="72"/>
        <v>#N/A</v>
      </c>
      <c r="B1576" s="39" t="e">
        <f t="shared" si="73"/>
        <v>#N/A</v>
      </c>
      <c r="C1576" s="39" t="e">
        <f t="shared" si="74"/>
        <v>#N/A</v>
      </c>
    </row>
    <row r="1577" spans="1:3" x14ac:dyDescent="0.25">
      <c r="A1577" s="39" t="e">
        <f t="shared" si="72"/>
        <v>#N/A</v>
      </c>
      <c r="B1577" s="39" t="e">
        <f t="shared" si="73"/>
        <v>#N/A</v>
      </c>
      <c r="C1577" s="39" t="e">
        <f t="shared" si="74"/>
        <v>#N/A</v>
      </c>
    </row>
    <row r="1578" spans="1:3" x14ac:dyDescent="0.25">
      <c r="A1578" s="39" t="e">
        <f t="shared" si="72"/>
        <v>#N/A</v>
      </c>
      <c r="B1578" s="39" t="e">
        <f t="shared" si="73"/>
        <v>#N/A</v>
      </c>
      <c r="C1578" s="39" t="e">
        <f t="shared" si="74"/>
        <v>#N/A</v>
      </c>
    </row>
    <row r="1579" spans="1:3" x14ac:dyDescent="0.25">
      <c r="A1579" s="39" t="e">
        <f t="shared" si="72"/>
        <v>#N/A</v>
      </c>
      <c r="B1579" s="39" t="e">
        <f t="shared" si="73"/>
        <v>#N/A</v>
      </c>
      <c r="C1579" s="39" t="e">
        <f t="shared" si="74"/>
        <v>#N/A</v>
      </c>
    </row>
    <row r="1580" spans="1:3" x14ac:dyDescent="0.25">
      <c r="A1580" s="39" t="e">
        <f t="shared" si="72"/>
        <v>#N/A</v>
      </c>
      <c r="B1580" s="39" t="e">
        <f t="shared" si="73"/>
        <v>#N/A</v>
      </c>
      <c r="C1580" s="39" t="e">
        <f t="shared" si="74"/>
        <v>#N/A</v>
      </c>
    </row>
    <row r="1581" spans="1:3" x14ac:dyDescent="0.25">
      <c r="A1581" s="39" t="e">
        <f t="shared" si="72"/>
        <v>#N/A</v>
      </c>
      <c r="B1581" s="39" t="e">
        <f t="shared" si="73"/>
        <v>#N/A</v>
      </c>
      <c r="C1581" s="39" t="e">
        <f t="shared" si="74"/>
        <v>#N/A</v>
      </c>
    </row>
    <row r="1582" spans="1:3" x14ac:dyDescent="0.25">
      <c r="A1582" s="39" t="e">
        <f t="shared" si="72"/>
        <v>#N/A</v>
      </c>
      <c r="B1582" s="39" t="e">
        <f t="shared" si="73"/>
        <v>#N/A</v>
      </c>
      <c r="C1582" s="39" t="e">
        <f t="shared" si="74"/>
        <v>#N/A</v>
      </c>
    </row>
    <row r="1583" spans="1:3" x14ac:dyDescent="0.25">
      <c r="A1583" s="39" t="e">
        <f t="shared" si="72"/>
        <v>#N/A</v>
      </c>
      <c r="B1583" s="39" t="e">
        <f t="shared" si="73"/>
        <v>#N/A</v>
      </c>
      <c r="C1583" s="39" t="e">
        <f t="shared" si="74"/>
        <v>#N/A</v>
      </c>
    </row>
    <row r="1584" spans="1:3" x14ac:dyDescent="0.25">
      <c r="A1584" s="39" t="e">
        <f t="shared" si="72"/>
        <v>#N/A</v>
      </c>
      <c r="B1584" s="39" t="e">
        <f t="shared" si="73"/>
        <v>#N/A</v>
      </c>
      <c r="C1584" s="39" t="e">
        <f t="shared" si="74"/>
        <v>#N/A</v>
      </c>
    </row>
    <row r="1585" spans="1:3" x14ac:dyDescent="0.25">
      <c r="A1585" s="39" t="e">
        <f t="shared" si="72"/>
        <v>#N/A</v>
      </c>
      <c r="B1585" s="39" t="e">
        <f t="shared" si="73"/>
        <v>#N/A</v>
      </c>
      <c r="C1585" s="39" t="e">
        <f t="shared" si="74"/>
        <v>#N/A</v>
      </c>
    </row>
    <row r="1586" spans="1:3" x14ac:dyDescent="0.25">
      <c r="A1586" s="39" t="e">
        <f t="shared" si="72"/>
        <v>#N/A</v>
      </c>
      <c r="B1586" s="39" t="e">
        <f t="shared" si="73"/>
        <v>#N/A</v>
      </c>
      <c r="C1586" s="39" t="e">
        <f t="shared" si="74"/>
        <v>#N/A</v>
      </c>
    </row>
    <row r="1587" spans="1:3" x14ac:dyDescent="0.25">
      <c r="A1587" s="39" t="e">
        <f t="shared" si="72"/>
        <v>#N/A</v>
      </c>
      <c r="B1587" s="39" t="e">
        <f t="shared" si="73"/>
        <v>#N/A</v>
      </c>
      <c r="C1587" s="39" t="e">
        <f t="shared" si="74"/>
        <v>#N/A</v>
      </c>
    </row>
    <row r="1588" spans="1:3" x14ac:dyDescent="0.25">
      <c r="A1588" s="39" t="e">
        <f t="shared" si="72"/>
        <v>#N/A</v>
      </c>
      <c r="B1588" s="39" t="e">
        <f t="shared" si="73"/>
        <v>#N/A</v>
      </c>
      <c r="C1588" s="39" t="e">
        <f t="shared" si="74"/>
        <v>#N/A</v>
      </c>
    </row>
    <row r="1589" spans="1:3" x14ac:dyDescent="0.25">
      <c r="A1589" s="39" t="e">
        <f t="shared" si="72"/>
        <v>#N/A</v>
      </c>
      <c r="B1589" s="39" t="e">
        <f t="shared" si="73"/>
        <v>#N/A</v>
      </c>
      <c r="C1589" s="39" t="e">
        <f t="shared" si="74"/>
        <v>#N/A</v>
      </c>
    </row>
    <row r="1590" spans="1:3" x14ac:dyDescent="0.25">
      <c r="A1590" s="39" t="e">
        <f t="shared" si="72"/>
        <v>#N/A</v>
      </c>
      <c r="B1590" s="39" t="e">
        <f t="shared" si="73"/>
        <v>#N/A</v>
      </c>
      <c r="C1590" s="39" t="e">
        <f t="shared" si="74"/>
        <v>#N/A</v>
      </c>
    </row>
    <row r="1591" spans="1:3" x14ac:dyDescent="0.25">
      <c r="A1591" s="39" t="e">
        <f t="shared" si="72"/>
        <v>#N/A</v>
      </c>
      <c r="B1591" s="39" t="e">
        <f t="shared" si="73"/>
        <v>#N/A</v>
      </c>
      <c r="C1591" s="39" t="e">
        <f t="shared" si="74"/>
        <v>#N/A</v>
      </c>
    </row>
    <row r="1592" spans="1:3" x14ac:dyDescent="0.25">
      <c r="A1592" s="39" t="e">
        <f t="shared" si="72"/>
        <v>#N/A</v>
      </c>
      <c r="B1592" s="39" t="e">
        <f t="shared" si="73"/>
        <v>#N/A</v>
      </c>
      <c r="C1592" s="39" t="e">
        <f t="shared" si="74"/>
        <v>#N/A</v>
      </c>
    </row>
    <row r="1593" spans="1:3" x14ac:dyDescent="0.25">
      <c r="A1593" s="39" t="e">
        <f t="shared" si="72"/>
        <v>#N/A</v>
      </c>
      <c r="B1593" s="39" t="e">
        <f t="shared" si="73"/>
        <v>#N/A</v>
      </c>
      <c r="C1593" s="39" t="e">
        <f t="shared" si="74"/>
        <v>#N/A</v>
      </c>
    </row>
    <row r="1594" spans="1:3" x14ac:dyDescent="0.25">
      <c r="A1594" s="39" t="e">
        <f t="shared" si="72"/>
        <v>#N/A</v>
      </c>
      <c r="B1594" s="39" t="e">
        <f t="shared" si="73"/>
        <v>#N/A</v>
      </c>
      <c r="C1594" s="39" t="e">
        <f t="shared" si="74"/>
        <v>#N/A</v>
      </c>
    </row>
    <row r="1595" spans="1:3" x14ac:dyDescent="0.25">
      <c r="A1595" s="39" t="e">
        <f t="shared" si="72"/>
        <v>#N/A</v>
      </c>
      <c r="B1595" s="39" t="e">
        <f t="shared" si="73"/>
        <v>#N/A</v>
      </c>
      <c r="C1595" s="39" t="e">
        <f t="shared" si="74"/>
        <v>#N/A</v>
      </c>
    </row>
    <row r="1596" spans="1:3" x14ac:dyDescent="0.25">
      <c r="A1596" s="39" t="e">
        <f t="shared" si="72"/>
        <v>#N/A</v>
      </c>
      <c r="B1596" s="39" t="e">
        <f t="shared" si="73"/>
        <v>#N/A</v>
      </c>
      <c r="C1596" s="39" t="e">
        <f t="shared" si="74"/>
        <v>#N/A</v>
      </c>
    </row>
    <row r="1597" spans="1:3" x14ac:dyDescent="0.25">
      <c r="A1597" s="39" t="e">
        <f t="shared" si="72"/>
        <v>#N/A</v>
      </c>
      <c r="B1597" s="39" t="e">
        <f t="shared" si="73"/>
        <v>#N/A</v>
      </c>
      <c r="C1597" s="39" t="e">
        <f t="shared" si="74"/>
        <v>#N/A</v>
      </c>
    </row>
    <row r="1598" spans="1:3" x14ac:dyDescent="0.25">
      <c r="A1598" s="39" t="e">
        <f t="shared" si="72"/>
        <v>#N/A</v>
      </c>
      <c r="B1598" s="39" t="e">
        <f t="shared" si="73"/>
        <v>#N/A</v>
      </c>
      <c r="C1598" s="39" t="e">
        <f t="shared" si="74"/>
        <v>#N/A</v>
      </c>
    </row>
    <row r="1599" spans="1:3" x14ac:dyDescent="0.25">
      <c r="A1599" s="39" t="e">
        <f t="shared" si="72"/>
        <v>#N/A</v>
      </c>
      <c r="B1599" s="39" t="e">
        <f t="shared" si="73"/>
        <v>#N/A</v>
      </c>
      <c r="C1599" s="39" t="e">
        <f t="shared" si="74"/>
        <v>#N/A</v>
      </c>
    </row>
    <row r="1600" spans="1:3" x14ac:dyDescent="0.25">
      <c r="A1600" s="39" t="e">
        <f t="shared" si="72"/>
        <v>#N/A</v>
      </c>
      <c r="B1600" s="39" t="e">
        <f t="shared" si="73"/>
        <v>#N/A</v>
      </c>
      <c r="C1600" s="39" t="e">
        <f t="shared" si="74"/>
        <v>#N/A</v>
      </c>
    </row>
    <row r="1601" spans="1:3" x14ac:dyDescent="0.25">
      <c r="A1601" s="39" t="e">
        <f t="shared" si="72"/>
        <v>#N/A</v>
      </c>
      <c r="B1601" s="39" t="e">
        <f t="shared" si="73"/>
        <v>#N/A</v>
      </c>
      <c r="C1601" s="39" t="e">
        <f t="shared" si="74"/>
        <v>#N/A</v>
      </c>
    </row>
    <row r="1602" spans="1:3" x14ac:dyDescent="0.25">
      <c r="A1602" s="39" t="e">
        <f t="shared" si="72"/>
        <v>#N/A</v>
      </c>
      <c r="B1602" s="39" t="e">
        <f t="shared" si="73"/>
        <v>#N/A</v>
      </c>
      <c r="C1602" s="39" t="e">
        <f t="shared" si="74"/>
        <v>#N/A</v>
      </c>
    </row>
    <row r="1603" spans="1:3" x14ac:dyDescent="0.25">
      <c r="A1603" s="39" t="e">
        <f t="shared" si="72"/>
        <v>#N/A</v>
      </c>
      <c r="B1603" s="39" t="e">
        <f t="shared" si="73"/>
        <v>#N/A</v>
      </c>
      <c r="C1603" s="39" t="e">
        <f t="shared" si="74"/>
        <v>#N/A</v>
      </c>
    </row>
    <row r="1604" spans="1:3" x14ac:dyDescent="0.25">
      <c r="A1604" s="39" t="e">
        <f t="shared" si="72"/>
        <v>#N/A</v>
      </c>
      <c r="B1604" s="39" t="e">
        <f t="shared" si="73"/>
        <v>#N/A</v>
      </c>
      <c r="C1604" s="39" t="e">
        <f t="shared" si="74"/>
        <v>#N/A</v>
      </c>
    </row>
    <row r="1605" spans="1:3" x14ac:dyDescent="0.25">
      <c r="A1605" s="39" t="e">
        <f t="shared" ref="A1605:A1668" si="75">IF(A1604&gt;=(2^I$6)-1,NA(),IF(A1604&gt;=2^I$6,NA(),A1604+1))</f>
        <v>#N/A</v>
      </c>
      <c r="B1605" s="39" t="e">
        <f t="shared" ref="B1605:B1668" si="76">IF(A1605&gt;=2^I$6,ISERROR(A1602),ROUNDDOWN(POWER(A1605/(2^ABS($I$6)),$I$3)*(2^ABS($I$6))+0.5,0))</f>
        <v>#N/A</v>
      </c>
      <c r="C1605" s="39" t="e">
        <f t="shared" ref="C1605:C1668" si="77">IF(C1604&gt;=(2^I$6)-1,NA(),IF(C1604&gt;=2^I$6,NA(),C1604+1))</f>
        <v>#N/A</v>
      </c>
    </row>
    <row r="1606" spans="1:3" x14ac:dyDescent="0.25">
      <c r="A1606" s="39" t="e">
        <f t="shared" si="75"/>
        <v>#N/A</v>
      </c>
      <c r="B1606" s="39" t="e">
        <f t="shared" si="76"/>
        <v>#N/A</v>
      </c>
      <c r="C1606" s="39" t="e">
        <f t="shared" si="77"/>
        <v>#N/A</v>
      </c>
    </row>
    <row r="1607" spans="1:3" x14ac:dyDescent="0.25">
      <c r="A1607" s="39" t="e">
        <f t="shared" si="75"/>
        <v>#N/A</v>
      </c>
      <c r="B1607" s="39" t="e">
        <f t="shared" si="76"/>
        <v>#N/A</v>
      </c>
      <c r="C1607" s="39" t="e">
        <f t="shared" si="77"/>
        <v>#N/A</v>
      </c>
    </row>
    <row r="1608" spans="1:3" x14ac:dyDescent="0.25">
      <c r="A1608" s="39" t="e">
        <f t="shared" si="75"/>
        <v>#N/A</v>
      </c>
      <c r="B1608" s="39" t="e">
        <f t="shared" si="76"/>
        <v>#N/A</v>
      </c>
      <c r="C1608" s="39" t="e">
        <f t="shared" si="77"/>
        <v>#N/A</v>
      </c>
    </row>
    <row r="1609" spans="1:3" x14ac:dyDescent="0.25">
      <c r="A1609" s="39" t="e">
        <f t="shared" si="75"/>
        <v>#N/A</v>
      </c>
      <c r="B1609" s="39" t="e">
        <f t="shared" si="76"/>
        <v>#N/A</v>
      </c>
      <c r="C1609" s="39" t="e">
        <f t="shared" si="77"/>
        <v>#N/A</v>
      </c>
    </row>
    <row r="1610" spans="1:3" x14ac:dyDescent="0.25">
      <c r="A1610" s="39" t="e">
        <f t="shared" si="75"/>
        <v>#N/A</v>
      </c>
      <c r="B1610" s="39" t="e">
        <f t="shared" si="76"/>
        <v>#N/A</v>
      </c>
      <c r="C1610" s="39" t="e">
        <f t="shared" si="77"/>
        <v>#N/A</v>
      </c>
    </row>
    <row r="1611" spans="1:3" x14ac:dyDescent="0.25">
      <c r="A1611" s="39" t="e">
        <f t="shared" si="75"/>
        <v>#N/A</v>
      </c>
      <c r="B1611" s="39" t="e">
        <f t="shared" si="76"/>
        <v>#N/A</v>
      </c>
      <c r="C1611" s="39" t="e">
        <f t="shared" si="77"/>
        <v>#N/A</v>
      </c>
    </row>
    <row r="1612" spans="1:3" x14ac:dyDescent="0.25">
      <c r="A1612" s="39" t="e">
        <f t="shared" si="75"/>
        <v>#N/A</v>
      </c>
      <c r="B1612" s="39" t="e">
        <f t="shared" si="76"/>
        <v>#N/A</v>
      </c>
      <c r="C1612" s="39" t="e">
        <f t="shared" si="77"/>
        <v>#N/A</v>
      </c>
    </row>
    <row r="1613" spans="1:3" x14ac:dyDescent="0.25">
      <c r="A1613" s="39" t="e">
        <f t="shared" si="75"/>
        <v>#N/A</v>
      </c>
      <c r="B1613" s="39" t="e">
        <f t="shared" si="76"/>
        <v>#N/A</v>
      </c>
      <c r="C1613" s="39" t="e">
        <f t="shared" si="77"/>
        <v>#N/A</v>
      </c>
    </row>
    <row r="1614" spans="1:3" x14ac:dyDescent="0.25">
      <c r="A1614" s="39" t="e">
        <f t="shared" si="75"/>
        <v>#N/A</v>
      </c>
      <c r="B1614" s="39" t="e">
        <f t="shared" si="76"/>
        <v>#N/A</v>
      </c>
      <c r="C1614" s="39" t="e">
        <f t="shared" si="77"/>
        <v>#N/A</v>
      </c>
    </row>
    <row r="1615" spans="1:3" x14ac:dyDescent="0.25">
      <c r="A1615" s="39" t="e">
        <f t="shared" si="75"/>
        <v>#N/A</v>
      </c>
      <c r="B1615" s="39" t="e">
        <f t="shared" si="76"/>
        <v>#N/A</v>
      </c>
      <c r="C1615" s="39" t="e">
        <f t="shared" si="77"/>
        <v>#N/A</v>
      </c>
    </row>
    <row r="1616" spans="1:3" x14ac:dyDescent="0.25">
      <c r="A1616" s="39" t="e">
        <f t="shared" si="75"/>
        <v>#N/A</v>
      </c>
      <c r="B1616" s="39" t="e">
        <f t="shared" si="76"/>
        <v>#N/A</v>
      </c>
      <c r="C1616" s="39" t="e">
        <f t="shared" si="77"/>
        <v>#N/A</v>
      </c>
    </row>
    <row r="1617" spans="1:3" x14ac:dyDescent="0.25">
      <c r="A1617" s="39" t="e">
        <f t="shared" si="75"/>
        <v>#N/A</v>
      </c>
      <c r="B1617" s="39" t="e">
        <f t="shared" si="76"/>
        <v>#N/A</v>
      </c>
      <c r="C1617" s="39" t="e">
        <f t="shared" si="77"/>
        <v>#N/A</v>
      </c>
    </row>
    <row r="1618" spans="1:3" x14ac:dyDescent="0.25">
      <c r="A1618" s="39" t="e">
        <f t="shared" si="75"/>
        <v>#N/A</v>
      </c>
      <c r="B1618" s="39" t="e">
        <f t="shared" si="76"/>
        <v>#N/A</v>
      </c>
      <c r="C1618" s="39" t="e">
        <f t="shared" si="77"/>
        <v>#N/A</v>
      </c>
    </row>
    <row r="1619" spans="1:3" x14ac:dyDescent="0.25">
      <c r="A1619" s="39" t="e">
        <f t="shared" si="75"/>
        <v>#N/A</v>
      </c>
      <c r="B1619" s="39" t="e">
        <f t="shared" si="76"/>
        <v>#N/A</v>
      </c>
      <c r="C1619" s="39" t="e">
        <f t="shared" si="77"/>
        <v>#N/A</v>
      </c>
    </row>
    <row r="1620" spans="1:3" x14ac:dyDescent="0.25">
      <c r="A1620" s="39" t="e">
        <f t="shared" si="75"/>
        <v>#N/A</v>
      </c>
      <c r="B1620" s="39" t="e">
        <f t="shared" si="76"/>
        <v>#N/A</v>
      </c>
      <c r="C1620" s="39" t="e">
        <f t="shared" si="77"/>
        <v>#N/A</v>
      </c>
    </row>
    <row r="1621" spans="1:3" x14ac:dyDescent="0.25">
      <c r="A1621" s="39" t="e">
        <f t="shared" si="75"/>
        <v>#N/A</v>
      </c>
      <c r="B1621" s="39" t="e">
        <f t="shared" si="76"/>
        <v>#N/A</v>
      </c>
      <c r="C1621" s="39" t="e">
        <f t="shared" si="77"/>
        <v>#N/A</v>
      </c>
    </row>
    <row r="1622" spans="1:3" x14ac:dyDescent="0.25">
      <c r="A1622" s="39" t="e">
        <f t="shared" si="75"/>
        <v>#N/A</v>
      </c>
      <c r="B1622" s="39" t="e">
        <f t="shared" si="76"/>
        <v>#N/A</v>
      </c>
      <c r="C1622" s="39" t="e">
        <f t="shared" si="77"/>
        <v>#N/A</v>
      </c>
    </row>
    <row r="1623" spans="1:3" x14ac:dyDescent="0.25">
      <c r="A1623" s="39" t="e">
        <f t="shared" si="75"/>
        <v>#N/A</v>
      </c>
      <c r="B1623" s="39" t="e">
        <f t="shared" si="76"/>
        <v>#N/A</v>
      </c>
      <c r="C1623" s="39" t="e">
        <f t="shared" si="77"/>
        <v>#N/A</v>
      </c>
    </row>
    <row r="1624" spans="1:3" x14ac:dyDescent="0.25">
      <c r="A1624" s="39" t="e">
        <f t="shared" si="75"/>
        <v>#N/A</v>
      </c>
      <c r="B1624" s="39" t="e">
        <f t="shared" si="76"/>
        <v>#N/A</v>
      </c>
      <c r="C1624" s="39" t="e">
        <f t="shared" si="77"/>
        <v>#N/A</v>
      </c>
    </row>
    <row r="1625" spans="1:3" x14ac:dyDescent="0.25">
      <c r="A1625" s="39" t="e">
        <f t="shared" si="75"/>
        <v>#N/A</v>
      </c>
      <c r="B1625" s="39" t="e">
        <f t="shared" si="76"/>
        <v>#N/A</v>
      </c>
      <c r="C1625" s="39" t="e">
        <f t="shared" si="77"/>
        <v>#N/A</v>
      </c>
    </row>
    <row r="1626" spans="1:3" x14ac:dyDescent="0.25">
      <c r="A1626" s="39" t="e">
        <f t="shared" si="75"/>
        <v>#N/A</v>
      </c>
      <c r="B1626" s="39" t="e">
        <f t="shared" si="76"/>
        <v>#N/A</v>
      </c>
      <c r="C1626" s="39" t="e">
        <f t="shared" si="77"/>
        <v>#N/A</v>
      </c>
    </row>
    <row r="1627" spans="1:3" x14ac:dyDescent="0.25">
      <c r="A1627" s="39" t="e">
        <f t="shared" si="75"/>
        <v>#N/A</v>
      </c>
      <c r="B1627" s="39" t="e">
        <f t="shared" si="76"/>
        <v>#N/A</v>
      </c>
      <c r="C1627" s="39" t="e">
        <f t="shared" si="77"/>
        <v>#N/A</v>
      </c>
    </row>
    <row r="1628" spans="1:3" x14ac:dyDescent="0.25">
      <c r="A1628" s="39" t="e">
        <f t="shared" si="75"/>
        <v>#N/A</v>
      </c>
      <c r="B1628" s="39" t="e">
        <f t="shared" si="76"/>
        <v>#N/A</v>
      </c>
      <c r="C1628" s="39" t="e">
        <f t="shared" si="77"/>
        <v>#N/A</v>
      </c>
    </row>
    <row r="1629" spans="1:3" x14ac:dyDescent="0.25">
      <c r="A1629" s="39" t="e">
        <f t="shared" si="75"/>
        <v>#N/A</v>
      </c>
      <c r="B1629" s="39" t="e">
        <f t="shared" si="76"/>
        <v>#N/A</v>
      </c>
      <c r="C1629" s="39" t="e">
        <f t="shared" si="77"/>
        <v>#N/A</v>
      </c>
    </row>
    <row r="1630" spans="1:3" x14ac:dyDescent="0.25">
      <c r="A1630" s="39" t="e">
        <f t="shared" si="75"/>
        <v>#N/A</v>
      </c>
      <c r="B1630" s="39" t="e">
        <f t="shared" si="76"/>
        <v>#N/A</v>
      </c>
      <c r="C1630" s="39" t="e">
        <f t="shared" si="77"/>
        <v>#N/A</v>
      </c>
    </row>
    <row r="1631" spans="1:3" x14ac:dyDescent="0.25">
      <c r="A1631" s="39" t="e">
        <f t="shared" si="75"/>
        <v>#N/A</v>
      </c>
      <c r="B1631" s="39" t="e">
        <f t="shared" si="76"/>
        <v>#N/A</v>
      </c>
      <c r="C1631" s="39" t="e">
        <f t="shared" si="77"/>
        <v>#N/A</v>
      </c>
    </row>
    <row r="1632" spans="1:3" x14ac:dyDescent="0.25">
      <c r="A1632" s="39" t="e">
        <f t="shared" si="75"/>
        <v>#N/A</v>
      </c>
      <c r="B1632" s="39" t="e">
        <f t="shared" si="76"/>
        <v>#N/A</v>
      </c>
      <c r="C1632" s="39" t="e">
        <f t="shared" si="77"/>
        <v>#N/A</v>
      </c>
    </row>
    <row r="1633" spans="1:3" x14ac:dyDescent="0.25">
      <c r="A1633" s="39" t="e">
        <f t="shared" si="75"/>
        <v>#N/A</v>
      </c>
      <c r="B1633" s="39" t="e">
        <f t="shared" si="76"/>
        <v>#N/A</v>
      </c>
      <c r="C1633" s="39" t="e">
        <f t="shared" si="77"/>
        <v>#N/A</v>
      </c>
    </row>
    <row r="1634" spans="1:3" x14ac:dyDescent="0.25">
      <c r="A1634" s="39" t="e">
        <f t="shared" si="75"/>
        <v>#N/A</v>
      </c>
      <c r="B1634" s="39" t="e">
        <f t="shared" si="76"/>
        <v>#N/A</v>
      </c>
      <c r="C1634" s="39" t="e">
        <f t="shared" si="77"/>
        <v>#N/A</v>
      </c>
    </row>
    <row r="1635" spans="1:3" x14ac:dyDescent="0.25">
      <c r="A1635" s="39" t="e">
        <f t="shared" si="75"/>
        <v>#N/A</v>
      </c>
      <c r="B1635" s="39" t="e">
        <f t="shared" si="76"/>
        <v>#N/A</v>
      </c>
      <c r="C1635" s="39" t="e">
        <f t="shared" si="77"/>
        <v>#N/A</v>
      </c>
    </row>
    <row r="1636" spans="1:3" x14ac:dyDescent="0.25">
      <c r="A1636" s="39" t="e">
        <f t="shared" si="75"/>
        <v>#N/A</v>
      </c>
      <c r="B1636" s="39" t="e">
        <f t="shared" si="76"/>
        <v>#N/A</v>
      </c>
      <c r="C1636" s="39" t="e">
        <f t="shared" si="77"/>
        <v>#N/A</v>
      </c>
    </row>
    <row r="1637" spans="1:3" x14ac:dyDescent="0.25">
      <c r="A1637" s="39" t="e">
        <f t="shared" si="75"/>
        <v>#N/A</v>
      </c>
      <c r="B1637" s="39" t="e">
        <f t="shared" si="76"/>
        <v>#N/A</v>
      </c>
      <c r="C1637" s="39" t="e">
        <f t="shared" si="77"/>
        <v>#N/A</v>
      </c>
    </row>
    <row r="1638" spans="1:3" x14ac:dyDescent="0.25">
      <c r="A1638" s="39" t="e">
        <f t="shared" si="75"/>
        <v>#N/A</v>
      </c>
      <c r="B1638" s="39" t="e">
        <f t="shared" si="76"/>
        <v>#N/A</v>
      </c>
      <c r="C1638" s="39" t="e">
        <f t="shared" si="77"/>
        <v>#N/A</v>
      </c>
    </row>
    <row r="1639" spans="1:3" x14ac:dyDescent="0.25">
      <c r="A1639" s="39" t="e">
        <f t="shared" si="75"/>
        <v>#N/A</v>
      </c>
      <c r="B1639" s="39" t="e">
        <f t="shared" si="76"/>
        <v>#N/A</v>
      </c>
      <c r="C1639" s="39" t="e">
        <f t="shared" si="77"/>
        <v>#N/A</v>
      </c>
    </row>
    <row r="1640" spans="1:3" x14ac:dyDescent="0.25">
      <c r="A1640" s="39" t="e">
        <f t="shared" si="75"/>
        <v>#N/A</v>
      </c>
      <c r="B1640" s="39" t="e">
        <f t="shared" si="76"/>
        <v>#N/A</v>
      </c>
      <c r="C1640" s="39" t="e">
        <f t="shared" si="77"/>
        <v>#N/A</v>
      </c>
    </row>
    <row r="1641" spans="1:3" x14ac:dyDescent="0.25">
      <c r="A1641" s="39" t="e">
        <f t="shared" si="75"/>
        <v>#N/A</v>
      </c>
      <c r="B1641" s="39" t="e">
        <f t="shared" si="76"/>
        <v>#N/A</v>
      </c>
      <c r="C1641" s="39" t="e">
        <f t="shared" si="77"/>
        <v>#N/A</v>
      </c>
    </row>
    <row r="1642" spans="1:3" x14ac:dyDescent="0.25">
      <c r="A1642" s="39" t="e">
        <f t="shared" si="75"/>
        <v>#N/A</v>
      </c>
      <c r="B1642" s="39" t="e">
        <f t="shared" si="76"/>
        <v>#N/A</v>
      </c>
      <c r="C1642" s="39" t="e">
        <f t="shared" si="77"/>
        <v>#N/A</v>
      </c>
    </row>
    <row r="1643" spans="1:3" x14ac:dyDescent="0.25">
      <c r="A1643" s="39" t="e">
        <f t="shared" si="75"/>
        <v>#N/A</v>
      </c>
      <c r="B1643" s="39" t="e">
        <f t="shared" si="76"/>
        <v>#N/A</v>
      </c>
      <c r="C1643" s="39" t="e">
        <f t="shared" si="77"/>
        <v>#N/A</v>
      </c>
    </row>
    <row r="1644" spans="1:3" x14ac:dyDescent="0.25">
      <c r="A1644" s="39" t="e">
        <f t="shared" si="75"/>
        <v>#N/A</v>
      </c>
      <c r="B1644" s="39" t="e">
        <f t="shared" si="76"/>
        <v>#N/A</v>
      </c>
      <c r="C1644" s="39" t="e">
        <f t="shared" si="77"/>
        <v>#N/A</v>
      </c>
    </row>
    <row r="1645" spans="1:3" x14ac:dyDescent="0.25">
      <c r="A1645" s="39" t="e">
        <f t="shared" si="75"/>
        <v>#N/A</v>
      </c>
      <c r="B1645" s="39" t="e">
        <f t="shared" si="76"/>
        <v>#N/A</v>
      </c>
      <c r="C1645" s="39" t="e">
        <f t="shared" si="77"/>
        <v>#N/A</v>
      </c>
    </row>
    <row r="1646" spans="1:3" x14ac:dyDescent="0.25">
      <c r="A1646" s="39" t="e">
        <f t="shared" si="75"/>
        <v>#N/A</v>
      </c>
      <c r="B1646" s="39" t="e">
        <f t="shared" si="76"/>
        <v>#N/A</v>
      </c>
      <c r="C1646" s="39" t="e">
        <f t="shared" si="77"/>
        <v>#N/A</v>
      </c>
    </row>
    <row r="1647" spans="1:3" x14ac:dyDescent="0.25">
      <c r="A1647" s="39" t="e">
        <f t="shared" si="75"/>
        <v>#N/A</v>
      </c>
      <c r="B1647" s="39" t="e">
        <f t="shared" si="76"/>
        <v>#N/A</v>
      </c>
      <c r="C1647" s="39" t="e">
        <f t="shared" si="77"/>
        <v>#N/A</v>
      </c>
    </row>
    <row r="1648" spans="1:3" x14ac:dyDescent="0.25">
      <c r="A1648" s="39" t="e">
        <f t="shared" si="75"/>
        <v>#N/A</v>
      </c>
      <c r="B1648" s="39" t="e">
        <f t="shared" si="76"/>
        <v>#N/A</v>
      </c>
      <c r="C1648" s="39" t="e">
        <f t="shared" si="77"/>
        <v>#N/A</v>
      </c>
    </row>
    <row r="1649" spans="1:3" x14ac:dyDescent="0.25">
      <c r="A1649" s="39" t="e">
        <f t="shared" si="75"/>
        <v>#N/A</v>
      </c>
      <c r="B1649" s="39" t="e">
        <f t="shared" si="76"/>
        <v>#N/A</v>
      </c>
      <c r="C1649" s="39" t="e">
        <f t="shared" si="77"/>
        <v>#N/A</v>
      </c>
    </row>
    <row r="1650" spans="1:3" x14ac:dyDescent="0.25">
      <c r="A1650" s="39" t="e">
        <f t="shared" si="75"/>
        <v>#N/A</v>
      </c>
      <c r="B1650" s="39" t="e">
        <f t="shared" si="76"/>
        <v>#N/A</v>
      </c>
      <c r="C1650" s="39" t="e">
        <f t="shared" si="77"/>
        <v>#N/A</v>
      </c>
    </row>
    <row r="1651" spans="1:3" x14ac:dyDescent="0.25">
      <c r="A1651" s="39" t="e">
        <f t="shared" si="75"/>
        <v>#N/A</v>
      </c>
      <c r="B1651" s="39" t="e">
        <f t="shared" si="76"/>
        <v>#N/A</v>
      </c>
      <c r="C1651" s="39" t="e">
        <f t="shared" si="77"/>
        <v>#N/A</v>
      </c>
    </row>
    <row r="1652" spans="1:3" x14ac:dyDescent="0.25">
      <c r="A1652" s="39" t="e">
        <f t="shared" si="75"/>
        <v>#N/A</v>
      </c>
      <c r="B1652" s="39" t="e">
        <f t="shared" si="76"/>
        <v>#N/A</v>
      </c>
      <c r="C1652" s="39" t="e">
        <f t="shared" si="77"/>
        <v>#N/A</v>
      </c>
    </row>
    <row r="1653" spans="1:3" x14ac:dyDescent="0.25">
      <c r="A1653" s="39" t="e">
        <f t="shared" si="75"/>
        <v>#N/A</v>
      </c>
      <c r="B1653" s="39" t="e">
        <f t="shared" si="76"/>
        <v>#N/A</v>
      </c>
      <c r="C1653" s="39" t="e">
        <f t="shared" si="77"/>
        <v>#N/A</v>
      </c>
    </row>
    <row r="1654" spans="1:3" x14ac:dyDescent="0.25">
      <c r="A1654" s="39" t="e">
        <f t="shared" si="75"/>
        <v>#N/A</v>
      </c>
      <c r="B1654" s="39" t="e">
        <f t="shared" si="76"/>
        <v>#N/A</v>
      </c>
      <c r="C1654" s="39" t="e">
        <f t="shared" si="77"/>
        <v>#N/A</v>
      </c>
    </row>
    <row r="1655" spans="1:3" x14ac:dyDescent="0.25">
      <c r="A1655" s="39" t="e">
        <f t="shared" si="75"/>
        <v>#N/A</v>
      </c>
      <c r="B1655" s="39" t="e">
        <f t="shared" si="76"/>
        <v>#N/A</v>
      </c>
      <c r="C1655" s="39" t="e">
        <f t="shared" si="77"/>
        <v>#N/A</v>
      </c>
    </row>
    <row r="1656" spans="1:3" x14ac:dyDescent="0.25">
      <c r="A1656" s="39" t="e">
        <f t="shared" si="75"/>
        <v>#N/A</v>
      </c>
      <c r="B1656" s="39" t="e">
        <f t="shared" si="76"/>
        <v>#N/A</v>
      </c>
      <c r="C1656" s="39" t="e">
        <f t="shared" si="77"/>
        <v>#N/A</v>
      </c>
    </row>
    <row r="1657" spans="1:3" x14ac:dyDescent="0.25">
      <c r="A1657" s="39" t="e">
        <f t="shared" si="75"/>
        <v>#N/A</v>
      </c>
      <c r="B1657" s="39" t="e">
        <f t="shared" si="76"/>
        <v>#N/A</v>
      </c>
      <c r="C1657" s="39" t="e">
        <f t="shared" si="77"/>
        <v>#N/A</v>
      </c>
    </row>
    <row r="1658" spans="1:3" x14ac:dyDescent="0.25">
      <c r="A1658" s="39" t="e">
        <f t="shared" si="75"/>
        <v>#N/A</v>
      </c>
      <c r="B1658" s="39" t="e">
        <f t="shared" si="76"/>
        <v>#N/A</v>
      </c>
      <c r="C1658" s="39" t="e">
        <f t="shared" si="77"/>
        <v>#N/A</v>
      </c>
    </row>
    <row r="1659" spans="1:3" x14ac:dyDescent="0.25">
      <c r="A1659" s="39" t="e">
        <f t="shared" si="75"/>
        <v>#N/A</v>
      </c>
      <c r="B1659" s="39" t="e">
        <f t="shared" si="76"/>
        <v>#N/A</v>
      </c>
      <c r="C1659" s="39" t="e">
        <f t="shared" si="77"/>
        <v>#N/A</v>
      </c>
    </row>
    <row r="1660" spans="1:3" x14ac:dyDescent="0.25">
      <c r="A1660" s="39" t="e">
        <f t="shared" si="75"/>
        <v>#N/A</v>
      </c>
      <c r="B1660" s="39" t="e">
        <f t="shared" si="76"/>
        <v>#N/A</v>
      </c>
      <c r="C1660" s="39" t="e">
        <f t="shared" si="77"/>
        <v>#N/A</v>
      </c>
    </row>
    <row r="1661" spans="1:3" x14ac:dyDescent="0.25">
      <c r="A1661" s="39" t="e">
        <f t="shared" si="75"/>
        <v>#N/A</v>
      </c>
      <c r="B1661" s="39" t="e">
        <f t="shared" si="76"/>
        <v>#N/A</v>
      </c>
      <c r="C1661" s="39" t="e">
        <f t="shared" si="77"/>
        <v>#N/A</v>
      </c>
    </row>
    <row r="1662" spans="1:3" x14ac:dyDescent="0.25">
      <c r="A1662" s="39" t="e">
        <f t="shared" si="75"/>
        <v>#N/A</v>
      </c>
      <c r="B1662" s="39" t="e">
        <f t="shared" si="76"/>
        <v>#N/A</v>
      </c>
      <c r="C1662" s="39" t="e">
        <f t="shared" si="77"/>
        <v>#N/A</v>
      </c>
    </row>
    <row r="1663" spans="1:3" x14ac:dyDescent="0.25">
      <c r="A1663" s="39" t="e">
        <f t="shared" si="75"/>
        <v>#N/A</v>
      </c>
      <c r="B1663" s="39" t="e">
        <f t="shared" si="76"/>
        <v>#N/A</v>
      </c>
      <c r="C1663" s="39" t="e">
        <f t="shared" si="77"/>
        <v>#N/A</v>
      </c>
    </row>
    <row r="1664" spans="1:3" x14ac:dyDescent="0.25">
      <c r="A1664" s="39" t="e">
        <f t="shared" si="75"/>
        <v>#N/A</v>
      </c>
      <c r="B1664" s="39" t="e">
        <f t="shared" si="76"/>
        <v>#N/A</v>
      </c>
      <c r="C1664" s="39" t="e">
        <f t="shared" si="77"/>
        <v>#N/A</v>
      </c>
    </row>
    <row r="1665" spans="1:3" x14ac:dyDescent="0.25">
      <c r="A1665" s="39" t="e">
        <f t="shared" si="75"/>
        <v>#N/A</v>
      </c>
      <c r="B1665" s="39" t="e">
        <f t="shared" si="76"/>
        <v>#N/A</v>
      </c>
      <c r="C1665" s="39" t="e">
        <f t="shared" si="77"/>
        <v>#N/A</v>
      </c>
    </row>
    <row r="1666" spans="1:3" x14ac:dyDescent="0.25">
      <c r="A1666" s="39" t="e">
        <f t="shared" si="75"/>
        <v>#N/A</v>
      </c>
      <c r="B1666" s="39" t="e">
        <f t="shared" si="76"/>
        <v>#N/A</v>
      </c>
      <c r="C1666" s="39" t="e">
        <f t="shared" si="77"/>
        <v>#N/A</v>
      </c>
    </row>
    <row r="1667" spans="1:3" x14ac:dyDescent="0.25">
      <c r="A1667" s="39" t="e">
        <f t="shared" si="75"/>
        <v>#N/A</v>
      </c>
      <c r="B1667" s="39" t="e">
        <f t="shared" si="76"/>
        <v>#N/A</v>
      </c>
      <c r="C1667" s="39" t="e">
        <f t="shared" si="77"/>
        <v>#N/A</v>
      </c>
    </row>
    <row r="1668" spans="1:3" x14ac:dyDescent="0.25">
      <c r="A1668" s="39" t="e">
        <f t="shared" si="75"/>
        <v>#N/A</v>
      </c>
      <c r="B1668" s="39" t="e">
        <f t="shared" si="76"/>
        <v>#N/A</v>
      </c>
      <c r="C1668" s="39" t="e">
        <f t="shared" si="77"/>
        <v>#N/A</v>
      </c>
    </row>
    <row r="1669" spans="1:3" x14ac:dyDescent="0.25">
      <c r="A1669" s="39" t="e">
        <f t="shared" ref="A1669:A1732" si="78">IF(A1668&gt;=(2^I$6)-1,NA(),IF(A1668&gt;=2^I$6,NA(),A1668+1))</f>
        <v>#N/A</v>
      </c>
      <c r="B1669" s="39" t="e">
        <f t="shared" ref="B1669:B1732" si="79">IF(A1669&gt;=2^I$6,ISERROR(A1666),ROUNDDOWN(POWER(A1669/(2^ABS($I$6)),$I$3)*(2^ABS($I$6))+0.5,0))</f>
        <v>#N/A</v>
      </c>
      <c r="C1669" s="39" t="e">
        <f t="shared" ref="C1669:C1732" si="80">IF(C1668&gt;=(2^I$6)-1,NA(),IF(C1668&gt;=2^I$6,NA(),C1668+1))</f>
        <v>#N/A</v>
      </c>
    </row>
    <row r="1670" spans="1:3" x14ac:dyDescent="0.25">
      <c r="A1670" s="39" t="e">
        <f t="shared" si="78"/>
        <v>#N/A</v>
      </c>
      <c r="B1670" s="39" t="e">
        <f t="shared" si="79"/>
        <v>#N/A</v>
      </c>
      <c r="C1670" s="39" t="e">
        <f t="shared" si="80"/>
        <v>#N/A</v>
      </c>
    </row>
    <row r="1671" spans="1:3" x14ac:dyDescent="0.25">
      <c r="A1671" s="39" t="e">
        <f t="shared" si="78"/>
        <v>#N/A</v>
      </c>
      <c r="B1671" s="39" t="e">
        <f t="shared" si="79"/>
        <v>#N/A</v>
      </c>
      <c r="C1671" s="39" t="e">
        <f t="shared" si="80"/>
        <v>#N/A</v>
      </c>
    </row>
    <row r="1672" spans="1:3" x14ac:dyDescent="0.25">
      <c r="A1672" s="39" t="e">
        <f t="shared" si="78"/>
        <v>#N/A</v>
      </c>
      <c r="B1672" s="39" t="e">
        <f t="shared" si="79"/>
        <v>#N/A</v>
      </c>
      <c r="C1672" s="39" t="e">
        <f t="shared" si="80"/>
        <v>#N/A</v>
      </c>
    </row>
    <row r="1673" spans="1:3" x14ac:dyDescent="0.25">
      <c r="A1673" s="39" t="e">
        <f t="shared" si="78"/>
        <v>#N/A</v>
      </c>
      <c r="B1673" s="39" t="e">
        <f t="shared" si="79"/>
        <v>#N/A</v>
      </c>
      <c r="C1673" s="39" t="e">
        <f t="shared" si="80"/>
        <v>#N/A</v>
      </c>
    </row>
    <row r="1674" spans="1:3" x14ac:dyDescent="0.25">
      <c r="A1674" s="39" t="e">
        <f t="shared" si="78"/>
        <v>#N/A</v>
      </c>
      <c r="B1674" s="39" t="e">
        <f t="shared" si="79"/>
        <v>#N/A</v>
      </c>
      <c r="C1674" s="39" t="e">
        <f t="shared" si="80"/>
        <v>#N/A</v>
      </c>
    </row>
    <row r="1675" spans="1:3" x14ac:dyDescent="0.25">
      <c r="A1675" s="39" t="e">
        <f t="shared" si="78"/>
        <v>#N/A</v>
      </c>
      <c r="B1675" s="39" t="e">
        <f t="shared" si="79"/>
        <v>#N/A</v>
      </c>
      <c r="C1675" s="39" t="e">
        <f t="shared" si="80"/>
        <v>#N/A</v>
      </c>
    </row>
    <row r="1676" spans="1:3" x14ac:dyDescent="0.25">
      <c r="A1676" s="39" t="e">
        <f t="shared" si="78"/>
        <v>#N/A</v>
      </c>
      <c r="B1676" s="39" t="e">
        <f t="shared" si="79"/>
        <v>#N/A</v>
      </c>
      <c r="C1676" s="39" t="e">
        <f t="shared" si="80"/>
        <v>#N/A</v>
      </c>
    </row>
    <row r="1677" spans="1:3" x14ac:dyDescent="0.25">
      <c r="A1677" s="39" t="e">
        <f t="shared" si="78"/>
        <v>#N/A</v>
      </c>
      <c r="B1677" s="39" t="e">
        <f t="shared" si="79"/>
        <v>#N/A</v>
      </c>
      <c r="C1677" s="39" t="e">
        <f t="shared" si="80"/>
        <v>#N/A</v>
      </c>
    </row>
    <row r="1678" spans="1:3" x14ac:dyDescent="0.25">
      <c r="A1678" s="39" t="e">
        <f t="shared" si="78"/>
        <v>#N/A</v>
      </c>
      <c r="B1678" s="39" t="e">
        <f t="shared" si="79"/>
        <v>#N/A</v>
      </c>
      <c r="C1678" s="39" t="e">
        <f t="shared" si="80"/>
        <v>#N/A</v>
      </c>
    </row>
    <row r="1679" spans="1:3" x14ac:dyDescent="0.25">
      <c r="A1679" s="39" t="e">
        <f t="shared" si="78"/>
        <v>#N/A</v>
      </c>
      <c r="B1679" s="39" t="e">
        <f t="shared" si="79"/>
        <v>#N/A</v>
      </c>
      <c r="C1679" s="39" t="e">
        <f t="shared" si="80"/>
        <v>#N/A</v>
      </c>
    </row>
    <row r="1680" spans="1:3" x14ac:dyDescent="0.25">
      <c r="A1680" s="39" t="e">
        <f t="shared" si="78"/>
        <v>#N/A</v>
      </c>
      <c r="B1680" s="39" t="e">
        <f t="shared" si="79"/>
        <v>#N/A</v>
      </c>
      <c r="C1680" s="39" t="e">
        <f t="shared" si="80"/>
        <v>#N/A</v>
      </c>
    </row>
    <row r="1681" spans="1:3" x14ac:dyDescent="0.25">
      <c r="A1681" s="39" t="e">
        <f t="shared" si="78"/>
        <v>#N/A</v>
      </c>
      <c r="B1681" s="39" t="e">
        <f t="shared" si="79"/>
        <v>#N/A</v>
      </c>
      <c r="C1681" s="39" t="e">
        <f t="shared" si="80"/>
        <v>#N/A</v>
      </c>
    </row>
    <row r="1682" spans="1:3" x14ac:dyDescent="0.25">
      <c r="A1682" s="39" t="e">
        <f t="shared" si="78"/>
        <v>#N/A</v>
      </c>
      <c r="B1682" s="39" t="e">
        <f t="shared" si="79"/>
        <v>#N/A</v>
      </c>
      <c r="C1682" s="39" t="e">
        <f t="shared" si="80"/>
        <v>#N/A</v>
      </c>
    </row>
    <row r="1683" spans="1:3" x14ac:dyDescent="0.25">
      <c r="A1683" s="39" t="e">
        <f t="shared" si="78"/>
        <v>#N/A</v>
      </c>
      <c r="B1683" s="39" t="e">
        <f t="shared" si="79"/>
        <v>#N/A</v>
      </c>
      <c r="C1683" s="39" t="e">
        <f t="shared" si="80"/>
        <v>#N/A</v>
      </c>
    </row>
    <row r="1684" spans="1:3" x14ac:dyDescent="0.25">
      <c r="A1684" s="39" t="e">
        <f t="shared" si="78"/>
        <v>#N/A</v>
      </c>
      <c r="B1684" s="39" t="e">
        <f t="shared" si="79"/>
        <v>#N/A</v>
      </c>
      <c r="C1684" s="39" t="e">
        <f t="shared" si="80"/>
        <v>#N/A</v>
      </c>
    </row>
    <row r="1685" spans="1:3" x14ac:dyDescent="0.25">
      <c r="A1685" s="39" t="e">
        <f t="shared" si="78"/>
        <v>#N/A</v>
      </c>
      <c r="B1685" s="39" t="e">
        <f t="shared" si="79"/>
        <v>#N/A</v>
      </c>
      <c r="C1685" s="39" t="e">
        <f t="shared" si="80"/>
        <v>#N/A</v>
      </c>
    </row>
    <row r="1686" spans="1:3" x14ac:dyDescent="0.25">
      <c r="A1686" s="39" t="e">
        <f t="shared" si="78"/>
        <v>#N/A</v>
      </c>
      <c r="B1686" s="39" t="e">
        <f t="shared" si="79"/>
        <v>#N/A</v>
      </c>
      <c r="C1686" s="39" t="e">
        <f t="shared" si="80"/>
        <v>#N/A</v>
      </c>
    </row>
    <row r="1687" spans="1:3" x14ac:dyDescent="0.25">
      <c r="A1687" s="39" t="e">
        <f t="shared" si="78"/>
        <v>#N/A</v>
      </c>
      <c r="B1687" s="39" t="e">
        <f t="shared" si="79"/>
        <v>#N/A</v>
      </c>
      <c r="C1687" s="39" t="e">
        <f t="shared" si="80"/>
        <v>#N/A</v>
      </c>
    </row>
    <row r="1688" spans="1:3" x14ac:dyDescent="0.25">
      <c r="A1688" s="39" t="e">
        <f t="shared" si="78"/>
        <v>#N/A</v>
      </c>
      <c r="B1688" s="39" t="e">
        <f t="shared" si="79"/>
        <v>#N/A</v>
      </c>
      <c r="C1688" s="39" t="e">
        <f t="shared" si="80"/>
        <v>#N/A</v>
      </c>
    </row>
    <row r="1689" spans="1:3" x14ac:dyDescent="0.25">
      <c r="A1689" s="39" t="e">
        <f t="shared" si="78"/>
        <v>#N/A</v>
      </c>
      <c r="B1689" s="39" t="e">
        <f t="shared" si="79"/>
        <v>#N/A</v>
      </c>
      <c r="C1689" s="39" t="e">
        <f t="shared" si="80"/>
        <v>#N/A</v>
      </c>
    </row>
    <row r="1690" spans="1:3" x14ac:dyDescent="0.25">
      <c r="A1690" s="39" t="e">
        <f t="shared" si="78"/>
        <v>#N/A</v>
      </c>
      <c r="B1690" s="39" t="e">
        <f t="shared" si="79"/>
        <v>#N/A</v>
      </c>
      <c r="C1690" s="39" t="e">
        <f t="shared" si="80"/>
        <v>#N/A</v>
      </c>
    </row>
    <row r="1691" spans="1:3" x14ac:dyDescent="0.25">
      <c r="A1691" s="39" t="e">
        <f t="shared" si="78"/>
        <v>#N/A</v>
      </c>
      <c r="B1691" s="39" t="e">
        <f t="shared" si="79"/>
        <v>#N/A</v>
      </c>
      <c r="C1691" s="39" t="e">
        <f t="shared" si="80"/>
        <v>#N/A</v>
      </c>
    </row>
    <row r="1692" spans="1:3" x14ac:dyDescent="0.25">
      <c r="A1692" s="39" t="e">
        <f t="shared" si="78"/>
        <v>#N/A</v>
      </c>
      <c r="B1692" s="39" t="e">
        <f t="shared" si="79"/>
        <v>#N/A</v>
      </c>
      <c r="C1692" s="39" t="e">
        <f t="shared" si="80"/>
        <v>#N/A</v>
      </c>
    </row>
    <row r="1693" spans="1:3" x14ac:dyDescent="0.25">
      <c r="A1693" s="39" t="e">
        <f t="shared" si="78"/>
        <v>#N/A</v>
      </c>
      <c r="B1693" s="39" t="e">
        <f t="shared" si="79"/>
        <v>#N/A</v>
      </c>
      <c r="C1693" s="39" t="e">
        <f t="shared" si="80"/>
        <v>#N/A</v>
      </c>
    </row>
    <row r="1694" spans="1:3" x14ac:dyDescent="0.25">
      <c r="A1694" s="39" t="e">
        <f t="shared" si="78"/>
        <v>#N/A</v>
      </c>
      <c r="B1694" s="39" t="e">
        <f t="shared" si="79"/>
        <v>#N/A</v>
      </c>
      <c r="C1694" s="39" t="e">
        <f t="shared" si="80"/>
        <v>#N/A</v>
      </c>
    </row>
    <row r="1695" spans="1:3" x14ac:dyDescent="0.25">
      <c r="A1695" s="39" t="e">
        <f t="shared" si="78"/>
        <v>#N/A</v>
      </c>
      <c r="B1695" s="39" t="e">
        <f t="shared" si="79"/>
        <v>#N/A</v>
      </c>
      <c r="C1695" s="39" t="e">
        <f t="shared" si="80"/>
        <v>#N/A</v>
      </c>
    </row>
    <row r="1696" spans="1:3" x14ac:dyDescent="0.25">
      <c r="A1696" s="39" t="e">
        <f t="shared" si="78"/>
        <v>#N/A</v>
      </c>
      <c r="B1696" s="39" t="e">
        <f t="shared" si="79"/>
        <v>#N/A</v>
      </c>
      <c r="C1696" s="39" t="e">
        <f t="shared" si="80"/>
        <v>#N/A</v>
      </c>
    </row>
    <row r="1697" spans="1:3" x14ac:dyDescent="0.25">
      <c r="A1697" s="39" t="e">
        <f t="shared" si="78"/>
        <v>#N/A</v>
      </c>
      <c r="B1697" s="39" t="e">
        <f t="shared" si="79"/>
        <v>#N/A</v>
      </c>
      <c r="C1697" s="39" t="e">
        <f t="shared" si="80"/>
        <v>#N/A</v>
      </c>
    </row>
    <row r="1698" spans="1:3" x14ac:dyDescent="0.25">
      <c r="A1698" s="39" t="e">
        <f t="shared" si="78"/>
        <v>#N/A</v>
      </c>
      <c r="B1698" s="39" t="e">
        <f t="shared" si="79"/>
        <v>#N/A</v>
      </c>
      <c r="C1698" s="39" t="e">
        <f t="shared" si="80"/>
        <v>#N/A</v>
      </c>
    </row>
    <row r="1699" spans="1:3" x14ac:dyDescent="0.25">
      <c r="A1699" s="39" t="e">
        <f t="shared" si="78"/>
        <v>#N/A</v>
      </c>
      <c r="B1699" s="39" t="e">
        <f t="shared" si="79"/>
        <v>#N/A</v>
      </c>
      <c r="C1699" s="39" t="e">
        <f t="shared" si="80"/>
        <v>#N/A</v>
      </c>
    </row>
    <row r="1700" spans="1:3" x14ac:dyDescent="0.25">
      <c r="A1700" s="39" t="e">
        <f t="shared" si="78"/>
        <v>#N/A</v>
      </c>
      <c r="B1700" s="39" t="e">
        <f t="shared" si="79"/>
        <v>#N/A</v>
      </c>
      <c r="C1700" s="39" t="e">
        <f t="shared" si="80"/>
        <v>#N/A</v>
      </c>
    </row>
    <row r="1701" spans="1:3" x14ac:dyDescent="0.25">
      <c r="A1701" s="39" t="e">
        <f t="shared" si="78"/>
        <v>#N/A</v>
      </c>
      <c r="B1701" s="39" t="e">
        <f t="shared" si="79"/>
        <v>#N/A</v>
      </c>
      <c r="C1701" s="39" t="e">
        <f t="shared" si="80"/>
        <v>#N/A</v>
      </c>
    </row>
    <row r="1702" spans="1:3" x14ac:dyDescent="0.25">
      <c r="A1702" s="39" t="e">
        <f t="shared" si="78"/>
        <v>#N/A</v>
      </c>
      <c r="B1702" s="39" t="e">
        <f t="shared" si="79"/>
        <v>#N/A</v>
      </c>
      <c r="C1702" s="39" t="e">
        <f t="shared" si="80"/>
        <v>#N/A</v>
      </c>
    </row>
    <row r="1703" spans="1:3" x14ac:dyDescent="0.25">
      <c r="A1703" s="39" t="e">
        <f t="shared" si="78"/>
        <v>#N/A</v>
      </c>
      <c r="B1703" s="39" t="e">
        <f t="shared" si="79"/>
        <v>#N/A</v>
      </c>
      <c r="C1703" s="39" t="e">
        <f t="shared" si="80"/>
        <v>#N/A</v>
      </c>
    </row>
    <row r="1704" spans="1:3" x14ac:dyDescent="0.25">
      <c r="A1704" s="39" t="e">
        <f t="shared" si="78"/>
        <v>#N/A</v>
      </c>
      <c r="B1704" s="39" t="e">
        <f t="shared" si="79"/>
        <v>#N/A</v>
      </c>
      <c r="C1704" s="39" t="e">
        <f t="shared" si="80"/>
        <v>#N/A</v>
      </c>
    </row>
    <row r="1705" spans="1:3" x14ac:dyDescent="0.25">
      <c r="A1705" s="39" t="e">
        <f t="shared" si="78"/>
        <v>#N/A</v>
      </c>
      <c r="B1705" s="39" t="e">
        <f t="shared" si="79"/>
        <v>#N/A</v>
      </c>
      <c r="C1705" s="39" t="e">
        <f t="shared" si="80"/>
        <v>#N/A</v>
      </c>
    </row>
    <row r="1706" spans="1:3" x14ac:dyDescent="0.25">
      <c r="A1706" s="39" t="e">
        <f t="shared" si="78"/>
        <v>#N/A</v>
      </c>
      <c r="B1706" s="39" t="e">
        <f t="shared" si="79"/>
        <v>#N/A</v>
      </c>
      <c r="C1706" s="39" t="e">
        <f t="shared" si="80"/>
        <v>#N/A</v>
      </c>
    </row>
    <row r="1707" spans="1:3" x14ac:dyDescent="0.25">
      <c r="A1707" s="39" t="e">
        <f t="shared" si="78"/>
        <v>#N/A</v>
      </c>
      <c r="B1707" s="39" t="e">
        <f t="shared" si="79"/>
        <v>#N/A</v>
      </c>
      <c r="C1707" s="39" t="e">
        <f t="shared" si="80"/>
        <v>#N/A</v>
      </c>
    </row>
    <row r="1708" spans="1:3" x14ac:dyDescent="0.25">
      <c r="A1708" s="39" t="e">
        <f t="shared" si="78"/>
        <v>#N/A</v>
      </c>
      <c r="B1708" s="39" t="e">
        <f t="shared" si="79"/>
        <v>#N/A</v>
      </c>
      <c r="C1708" s="39" t="e">
        <f t="shared" si="80"/>
        <v>#N/A</v>
      </c>
    </row>
    <row r="1709" spans="1:3" x14ac:dyDescent="0.25">
      <c r="A1709" s="39" t="e">
        <f t="shared" si="78"/>
        <v>#N/A</v>
      </c>
      <c r="B1709" s="39" t="e">
        <f t="shared" si="79"/>
        <v>#N/A</v>
      </c>
      <c r="C1709" s="39" t="e">
        <f t="shared" si="80"/>
        <v>#N/A</v>
      </c>
    </row>
    <row r="1710" spans="1:3" x14ac:dyDescent="0.25">
      <c r="A1710" s="39" t="e">
        <f t="shared" si="78"/>
        <v>#N/A</v>
      </c>
      <c r="B1710" s="39" t="e">
        <f t="shared" si="79"/>
        <v>#N/A</v>
      </c>
      <c r="C1710" s="39" t="e">
        <f t="shared" si="80"/>
        <v>#N/A</v>
      </c>
    </row>
    <row r="1711" spans="1:3" x14ac:dyDescent="0.25">
      <c r="A1711" s="39" t="e">
        <f t="shared" si="78"/>
        <v>#N/A</v>
      </c>
      <c r="B1711" s="39" t="e">
        <f t="shared" si="79"/>
        <v>#N/A</v>
      </c>
      <c r="C1711" s="39" t="e">
        <f t="shared" si="80"/>
        <v>#N/A</v>
      </c>
    </row>
    <row r="1712" spans="1:3" x14ac:dyDescent="0.25">
      <c r="A1712" s="39" t="e">
        <f t="shared" si="78"/>
        <v>#N/A</v>
      </c>
      <c r="B1712" s="39" t="e">
        <f t="shared" si="79"/>
        <v>#N/A</v>
      </c>
      <c r="C1712" s="39" t="e">
        <f t="shared" si="80"/>
        <v>#N/A</v>
      </c>
    </row>
    <row r="1713" spans="1:3" x14ac:dyDescent="0.25">
      <c r="A1713" s="39" t="e">
        <f t="shared" si="78"/>
        <v>#N/A</v>
      </c>
      <c r="B1713" s="39" t="e">
        <f t="shared" si="79"/>
        <v>#N/A</v>
      </c>
      <c r="C1713" s="39" t="e">
        <f t="shared" si="80"/>
        <v>#N/A</v>
      </c>
    </row>
    <row r="1714" spans="1:3" x14ac:dyDescent="0.25">
      <c r="A1714" s="39" t="e">
        <f t="shared" si="78"/>
        <v>#N/A</v>
      </c>
      <c r="B1714" s="39" t="e">
        <f t="shared" si="79"/>
        <v>#N/A</v>
      </c>
      <c r="C1714" s="39" t="e">
        <f t="shared" si="80"/>
        <v>#N/A</v>
      </c>
    </row>
    <row r="1715" spans="1:3" x14ac:dyDescent="0.25">
      <c r="A1715" s="39" t="e">
        <f t="shared" si="78"/>
        <v>#N/A</v>
      </c>
      <c r="B1715" s="39" t="e">
        <f t="shared" si="79"/>
        <v>#N/A</v>
      </c>
      <c r="C1715" s="39" t="e">
        <f t="shared" si="80"/>
        <v>#N/A</v>
      </c>
    </row>
    <row r="1716" spans="1:3" x14ac:dyDescent="0.25">
      <c r="A1716" s="39" t="e">
        <f t="shared" si="78"/>
        <v>#N/A</v>
      </c>
      <c r="B1716" s="39" t="e">
        <f t="shared" si="79"/>
        <v>#N/A</v>
      </c>
      <c r="C1716" s="39" t="e">
        <f t="shared" si="80"/>
        <v>#N/A</v>
      </c>
    </row>
    <row r="1717" spans="1:3" x14ac:dyDescent="0.25">
      <c r="A1717" s="39" t="e">
        <f t="shared" si="78"/>
        <v>#N/A</v>
      </c>
      <c r="B1717" s="39" t="e">
        <f t="shared" si="79"/>
        <v>#N/A</v>
      </c>
      <c r="C1717" s="39" t="e">
        <f t="shared" si="80"/>
        <v>#N/A</v>
      </c>
    </row>
    <row r="1718" spans="1:3" x14ac:dyDescent="0.25">
      <c r="A1718" s="39" t="e">
        <f t="shared" si="78"/>
        <v>#N/A</v>
      </c>
      <c r="B1718" s="39" t="e">
        <f t="shared" si="79"/>
        <v>#N/A</v>
      </c>
      <c r="C1718" s="39" t="e">
        <f t="shared" si="80"/>
        <v>#N/A</v>
      </c>
    </row>
    <row r="1719" spans="1:3" x14ac:dyDescent="0.25">
      <c r="A1719" s="39" t="e">
        <f t="shared" si="78"/>
        <v>#N/A</v>
      </c>
      <c r="B1719" s="39" t="e">
        <f t="shared" si="79"/>
        <v>#N/A</v>
      </c>
      <c r="C1719" s="39" t="e">
        <f t="shared" si="80"/>
        <v>#N/A</v>
      </c>
    </row>
    <row r="1720" spans="1:3" x14ac:dyDescent="0.25">
      <c r="A1720" s="39" t="e">
        <f t="shared" si="78"/>
        <v>#N/A</v>
      </c>
      <c r="B1720" s="39" t="e">
        <f t="shared" si="79"/>
        <v>#N/A</v>
      </c>
      <c r="C1720" s="39" t="e">
        <f t="shared" si="80"/>
        <v>#N/A</v>
      </c>
    </row>
    <row r="1721" spans="1:3" x14ac:dyDescent="0.25">
      <c r="A1721" s="39" t="e">
        <f t="shared" si="78"/>
        <v>#N/A</v>
      </c>
      <c r="B1721" s="39" t="e">
        <f t="shared" si="79"/>
        <v>#N/A</v>
      </c>
      <c r="C1721" s="39" t="e">
        <f t="shared" si="80"/>
        <v>#N/A</v>
      </c>
    </row>
    <row r="1722" spans="1:3" x14ac:dyDescent="0.25">
      <c r="A1722" s="39" t="e">
        <f t="shared" si="78"/>
        <v>#N/A</v>
      </c>
      <c r="B1722" s="39" t="e">
        <f t="shared" si="79"/>
        <v>#N/A</v>
      </c>
      <c r="C1722" s="39" t="e">
        <f t="shared" si="80"/>
        <v>#N/A</v>
      </c>
    </row>
    <row r="1723" spans="1:3" x14ac:dyDescent="0.25">
      <c r="A1723" s="39" t="e">
        <f t="shared" si="78"/>
        <v>#N/A</v>
      </c>
      <c r="B1723" s="39" t="e">
        <f t="shared" si="79"/>
        <v>#N/A</v>
      </c>
      <c r="C1723" s="39" t="e">
        <f t="shared" si="80"/>
        <v>#N/A</v>
      </c>
    </row>
    <row r="1724" spans="1:3" x14ac:dyDescent="0.25">
      <c r="A1724" s="39" t="e">
        <f t="shared" si="78"/>
        <v>#N/A</v>
      </c>
      <c r="B1724" s="39" t="e">
        <f t="shared" si="79"/>
        <v>#N/A</v>
      </c>
      <c r="C1724" s="39" t="e">
        <f t="shared" si="80"/>
        <v>#N/A</v>
      </c>
    </row>
    <row r="1725" spans="1:3" x14ac:dyDescent="0.25">
      <c r="A1725" s="39" t="e">
        <f t="shared" si="78"/>
        <v>#N/A</v>
      </c>
      <c r="B1725" s="39" t="e">
        <f t="shared" si="79"/>
        <v>#N/A</v>
      </c>
      <c r="C1725" s="39" t="e">
        <f t="shared" si="80"/>
        <v>#N/A</v>
      </c>
    </row>
    <row r="1726" spans="1:3" x14ac:dyDescent="0.25">
      <c r="A1726" s="39" t="e">
        <f t="shared" si="78"/>
        <v>#N/A</v>
      </c>
      <c r="B1726" s="39" t="e">
        <f t="shared" si="79"/>
        <v>#N/A</v>
      </c>
      <c r="C1726" s="39" t="e">
        <f t="shared" si="80"/>
        <v>#N/A</v>
      </c>
    </row>
    <row r="1727" spans="1:3" x14ac:dyDescent="0.25">
      <c r="A1727" s="39" t="e">
        <f t="shared" si="78"/>
        <v>#N/A</v>
      </c>
      <c r="B1727" s="39" t="e">
        <f t="shared" si="79"/>
        <v>#N/A</v>
      </c>
      <c r="C1727" s="39" t="e">
        <f t="shared" si="80"/>
        <v>#N/A</v>
      </c>
    </row>
    <row r="1728" spans="1:3" x14ac:dyDescent="0.25">
      <c r="A1728" s="39" t="e">
        <f t="shared" si="78"/>
        <v>#N/A</v>
      </c>
      <c r="B1728" s="39" t="e">
        <f t="shared" si="79"/>
        <v>#N/A</v>
      </c>
      <c r="C1728" s="39" t="e">
        <f t="shared" si="80"/>
        <v>#N/A</v>
      </c>
    </row>
    <row r="1729" spans="1:3" x14ac:dyDescent="0.25">
      <c r="A1729" s="39" t="e">
        <f t="shared" si="78"/>
        <v>#N/A</v>
      </c>
      <c r="B1729" s="39" t="e">
        <f t="shared" si="79"/>
        <v>#N/A</v>
      </c>
      <c r="C1729" s="39" t="e">
        <f t="shared" si="80"/>
        <v>#N/A</v>
      </c>
    </row>
    <row r="1730" spans="1:3" x14ac:dyDescent="0.25">
      <c r="A1730" s="39" t="e">
        <f t="shared" si="78"/>
        <v>#N/A</v>
      </c>
      <c r="B1730" s="39" t="e">
        <f t="shared" si="79"/>
        <v>#N/A</v>
      </c>
      <c r="C1730" s="39" t="e">
        <f t="shared" si="80"/>
        <v>#N/A</v>
      </c>
    </row>
    <row r="1731" spans="1:3" x14ac:dyDescent="0.25">
      <c r="A1731" s="39" t="e">
        <f t="shared" si="78"/>
        <v>#N/A</v>
      </c>
      <c r="B1731" s="39" t="e">
        <f t="shared" si="79"/>
        <v>#N/A</v>
      </c>
      <c r="C1731" s="39" t="e">
        <f t="shared" si="80"/>
        <v>#N/A</v>
      </c>
    </row>
    <row r="1732" spans="1:3" x14ac:dyDescent="0.25">
      <c r="A1732" s="39" t="e">
        <f t="shared" si="78"/>
        <v>#N/A</v>
      </c>
      <c r="B1732" s="39" t="e">
        <f t="shared" si="79"/>
        <v>#N/A</v>
      </c>
      <c r="C1732" s="39" t="e">
        <f t="shared" si="80"/>
        <v>#N/A</v>
      </c>
    </row>
    <row r="1733" spans="1:3" x14ac:dyDescent="0.25">
      <c r="A1733" s="39" t="e">
        <f t="shared" ref="A1733:A1796" si="81">IF(A1732&gt;=(2^I$6)-1,NA(),IF(A1732&gt;=2^I$6,NA(),A1732+1))</f>
        <v>#N/A</v>
      </c>
      <c r="B1733" s="39" t="e">
        <f t="shared" ref="B1733:B1796" si="82">IF(A1733&gt;=2^I$6,ISERROR(A1730),ROUNDDOWN(POWER(A1733/(2^ABS($I$6)),$I$3)*(2^ABS($I$6))+0.5,0))</f>
        <v>#N/A</v>
      </c>
      <c r="C1733" s="39" t="e">
        <f t="shared" ref="C1733:C1796" si="83">IF(C1732&gt;=(2^I$6)-1,NA(),IF(C1732&gt;=2^I$6,NA(),C1732+1))</f>
        <v>#N/A</v>
      </c>
    </row>
    <row r="1734" spans="1:3" x14ac:dyDescent="0.25">
      <c r="A1734" s="39" t="e">
        <f t="shared" si="81"/>
        <v>#N/A</v>
      </c>
      <c r="B1734" s="39" t="e">
        <f t="shared" si="82"/>
        <v>#N/A</v>
      </c>
      <c r="C1734" s="39" t="e">
        <f t="shared" si="83"/>
        <v>#N/A</v>
      </c>
    </row>
    <row r="1735" spans="1:3" x14ac:dyDescent="0.25">
      <c r="A1735" s="39" t="e">
        <f t="shared" si="81"/>
        <v>#N/A</v>
      </c>
      <c r="B1735" s="39" t="e">
        <f t="shared" si="82"/>
        <v>#N/A</v>
      </c>
      <c r="C1735" s="39" t="e">
        <f t="shared" si="83"/>
        <v>#N/A</v>
      </c>
    </row>
    <row r="1736" spans="1:3" x14ac:dyDescent="0.25">
      <c r="A1736" s="39" t="e">
        <f t="shared" si="81"/>
        <v>#N/A</v>
      </c>
      <c r="B1736" s="39" t="e">
        <f t="shared" si="82"/>
        <v>#N/A</v>
      </c>
      <c r="C1736" s="39" t="e">
        <f t="shared" si="83"/>
        <v>#N/A</v>
      </c>
    </row>
    <row r="1737" spans="1:3" x14ac:dyDescent="0.25">
      <c r="A1737" s="39" t="e">
        <f t="shared" si="81"/>
        <v>#N/A</v>
      </c>
      <c r="B1737" s="39" t="e">
        <f t="shared" si="82"/>
        <v>#N/A</v>
      </c>
      <c r="C1737" s="39" t="e">
        <f t="shared" si="83"/>
        <v>#N/A</v>
      </c>
    </row>
    <row r="1738" spans="1:3" x14ac:dyDescent="0.25">
      <c r="A1738" s="39" t="e">
        <f t="shared" si="81"/>
        <v>#N/A</v>
      </c>
      <c r="B1738" s="39" t="e">
        <f t="shared" si="82"/>
        <v>#N/A</v>
      </c>
      <c r="C1738" s="39" t="e">
        <f t="shared" si="83"/>
        <v>#N/A</v>
      </c>
    </row>
    <row r="1739" spans="1:3" x14ac:dyDescent="0.25">
      <c r="A1739" s="39" t="e">
        <f t="shared" si="81"/>
        <v>#N/A</v>
      </c>
      <c r="B1739" s="39" t="e">
        <f t="shared" si="82"/>
        <v>#N/A</v>
      </c>
      <c r="C1739" s="39" t="e">
        <f t="shared" si="83"/>
        <v>#N/A</v>
      </c>
    </row>
    <row r="1740" spans="1:3" x14ac:dyDescent="0.25">
      <c r="A1740" s="39" t="e">
        <f t="shared" si="81"/>
        <v>#N/A</v>
      </c>
      <c r="B1740" s="39" t="e">
        <f t="shared" si="82"/>
        <v>#N/A</v>
      </c>
      <c r="C1740" s="39" t="e">
        <f t="shared" si="83"/>
        <v>#N/A</v>
      </c>
    </row>
    <row r="1741" spans="1:3" x14ac:dyDescent="0.25">
      <c r="A1741" s="39" t="e">
        <f t="shared" si="81"/>
        <v>#N/A</v>
      </c>
      <c r="B1741" s="39" t="e">
        <f t="shared" si="82"/>
        <v>#N/A</v>
      </c>
      <c r="C1741" s="39" t="e">
        <f t="shared" si="83"/>
        <v>#N/A</v>
      </c>
    </row>
    <row r="1742" spans="1:3" x14ac:dyDescent="0.25">
      <c r="A1742" s="39" t="e">
        <f t="shared" si="81"/>
        <v>#N/A</v>
      </c>
      <c r="B1742" s="39" t="e">
        <f t="shared" si="82"/>
        <v>#N/A</v>
      </c>
      <c r="C1742" s="39" t="e">
        <f t="shared" si="83"/>
        <v>#N/A</v>
      </c>
    </row>
    <row r="1743" spans="1:3" x14ac:dyDescent="0.25">
      <c r="A1743" s="39" t="e">
        <f t="shared" si="81"/>
        <v>#N/A</v>
      </c>
      <c r="B1743" s="39" t="e">
        <f t="shared" si="82"/>
        <v>#N/A</v>
      </c>
      <c r="C1743" s="39" t="e">
        <f t="shared" si="83"/>
        <v>#N/A</v>
      </c>
    </row>
    <row r="1744" spans="1:3" x14ac:dyDescent="0.25">
      <c r="A1744" s="39" t="e">
        <f t="shared" si="81"/>
        <v>#N/A</v>
      </c>
      <c r="B1744" s="39" t="e">
        <f t="shared" si="82"/>
        <v>#N/A</v>
      </c>
      <c r="C1744" s="39" t="e">
        <f t="shared" si="83"/>
        <v>#N/A</v>
      </c>
    </row>
    <row r="1745" spans="1:3" x14ac:dyDescent="0.25">
      <c r="A1745" s="39" t="e">
        <f t="shared" si="81"/>
        <v>#N/A</v>
      </c>
      <c r="B1745" s="39" t="e">
        <f t="shared" si="82"/>
        <v>#N/A</v>
      </c>
      <c r="C1745" s="39" t="e">
        <f t="shared" si="83"/>
        <v>#N/A</v>
      </c>
    </row>
    <row r="1746" spans="1:3" x14ac:dyDescent="0.25">
      <c r="A1746" s="39" t="e">
        <f t="shared" si="81"/>
        <v>#N/A</v>
      </c>
      <c r="B1746" s="39" t="e">
        <f t="shared" si="82"/>
        <v>#N/A</v>
      </c>
      <c r="C1746" s="39" t="e">
        <f t="shared" si="83"/>
        <v>#N/A</v>
      </c>
    </row>
    <row r="1747" spans="1:3" x14ac:dyDescent="0.25">
      <c r="A1747" s="39" t="e">
        <f t="shared" si="81"/>
        <v>#N/A</v>
      </c>
      <c r="B1747" s="39" t="e">
        <f t="shared" si="82"/>
        <v>#N/A</v>
      </c>
      <c r="C1747" s="39" t="e">
        <f t="shared" si="83"/>
        <v>#N/A</v>
      </c>
    </row>
    <row r="1748" spans="1:3" x14ac:dyDescent="0.25">
      <c r="A1748" s="39" t="e">
        <f t="shared" si="81"/>
        <v>#N/A</v>
      </c>
      <c r="B1748" s="39" t="e">
        <f t="shared" si="82"/>
        <v>#N/A</v>
      </c>
      <c r="C1748" s="39" t="e">
        <f t="shared" si="83"/>
        <v>#N/A</v>
      </c>
    </row>
    <row r="1749" spans="1:3" x14ac:dyDescent="0.25">
      <c r="A1749" s="39" t="e">
        <f t="shared" si="81"/>
        <v>#N/A</v>
      </c>
      <c r="B1749" s="39" t="e">
        <f t="shared" si="82"/>
        <v>#N/A</v>
      </c>
      <c r="C1749" s="39" t="e">
        <f t="shared" si="83"/>
        <v>#N/A</v>
      </c>
    </row>
    <row r="1750" spans="1:3" x14ac:dyDescent="0.25">
      <c r="A1750" s="39" t="e">
        <f t="shared" si="81"/>
        <v>#N/A</v>
      </c>
      <c r="B1750" s="39" t="e">
        <f t="shared" si="82"/>
        <v>#N/A</v>
      </c>
      <c r="C1750" s="39" t="e">
        <f t="shared" si="83"/>
        <v>#N/A</v>
      </c>
    </row>
    <row r="1751" spans="1:3" x14ac:dyDescent="0.25">
      <c r="A1751" s="39" t="e">
        <f t="shared" si="81"/>
        <v>#N/A</v>
      </c>
      <c r="B1751" s="39" t="e">
        <f t="shared" si="82"/>
        <v>#N/A</v>
      </c>
      <c r="C1751" s="39" t="e">
        <f t="shared" si="83"/>
        <v>#N/A</v>
      </c>
    </row>
    <row r="1752" spans="1:3" x14ac:dyDescent="0.25">
      <c r="A1752" s="39" t="e">
        <f t="shared" si="81"/>
        <v>#N/A</v>
      </c>
      <c r="B1752" s="39" t="e">
        <f t="shared" si="82"/>
        <v>#N/A</v>
      </c>
      <c r="C1752" s="39" t="e">
        <f t="shared" si="83"/>
        <v>#N/A</v>
      </c>
    </row>
    <row r="1753" spans="1:3" x14ac:dyDescent="0.25">
      <c r="A1753" s="39" t="e">
        <f t="shared" si="81"/>
        <v>#N/A</v>
      </c>
      <c r="B1753" s="39" t="e">
        <f t="shared" si="82"/>
        <v>#N/A</v>
      </c>
      <c r="C1753" s="39" t="e">
        <f t="shared" si="83"/>
        <v>#N/A</v>
      </c>
    </row>
    <row r="1754" spans="1:3" x14ac:dyDescent="0.25">
      <c r="A1754" s="39" t="e">
        <f t="shared" si="81"/>
        <v>#N/A</v>
      </c>
      <c r="B1754" s="39" t="e">
        <f t="shared" si="82"/>
        <v>#N/A</v>
      </c>
      <c r="C1754" s="39" t="e">
        <f t="shared" si="83"/>
        <v>#N/A</v>
      </c>
    </row>
    <row r="1755" spans="1:3" x14ac:dyDescent="0.25">
      <c r="A1755" s="39" t="e">
        <f t="shared" si="81"/>
        <v>#N/A</v>
      </c>
      <c r="B1755" s="39" t="e">
        <f t="shared" si="82"/>
        <v>#N/A</v>
      </c>
      <c r="C1755" s="39" t="e">
        <f t="shared" si="83"/>
        <v>#N/A</v>
      </c>
    </row>
    <row r="1756" spans="1:3" x14ac:dyDescent="0.25">
      <c r="A1756" s="39" t="e">
        <f t="shared" si="81"/>
        <v>#N/A</v>
      </c>
      <c r="B1756" s="39" t="e">
        <f t="shared" si="82"/>
        <v>#N/A</v>
      </c>
      <c r="C1756" s="39" t="e">
        <f t="shared" si="83"/>
        <v>#N/A</v>
      </c>
    </row>
    <row r="1757" spans="1:3" x14ac:dyDescent="0.25">
      <c r="A1757" s="39" t="e">
        <f t="shared" si="81"/>
        <v>#N/A</v>
      </c>
      <c r="B1757" s="39" t="e">
        <f t="shared" si="82"/>
        <v>#N/A</v>
      </c>
      <c r="C1757" s="39" t="e">
        <f t="shared" si="83"/>
        <v>#N/A</v>
      </c>
    </row>
    <row r="1758" spans="1:3" x14ac:dyDescent="0.25">
      <c r="A1758" s="39" t="e">
        <f t="shared" si="81"/>
        <v>#N/A</v>
      </c>
      <c r="B1758" s="39" t="e">
        <f t="shared" si="82"/>
        <v>#N/A</v>
      </c>
      <c r="C1758" s="39" t="e">
        <f t="shared" si="83"/>
        <v>#N/A</v>
      </c>
    </row>
    <row r="1759" spans="1:3" x14ac:dyDescent="0.25">
      <c r="A1759" s="39" t="e">
        <f t="shared" si="81"/>
        <v>#N/A</v>
      </c>
      <c r="B1759" s="39" t="e">
        <f t="shared" si="82"/>
        <v>#N/A</v>
      </c>
      <c r="C1759" s="39" t="e">
        <f t="shared" si="83"/>
        <v>#N/A</v>
      </c>
    </row>
    <row r="1760" spans="1:3" x14ac:dyDescent="0.25">
      <c r="A1760" s="39" t="e">
        <f t="shared" si="81"/>
        <v>#N/A</v>
      </c>
      <c r="B1760" s="39" t="e">
        <f t="shared" si="82"/>
        <v>#N/A</v>
      </c>
      <c r="C1760" s="39" t="e">
        <f t="shared" si="83"/>
        <v>#N/A</v>
      </c>
    </row>
    <row r="1761" spans="1:3" x14ac:dyDescent="0.25">
      <c r="A1761" s="39" t="e">
        <f t="shared" si="81"/>
        <v>#N/A</v>
      </c>
      <c r="B1761" s="39" t="e">
        <f t="shared" si="82"/>
        <v>#N/A</v>
      </c>
      <c r="C1761" s="39" t="e">
        <f t="shared" si="83"/>
        <v>#N/A</v>
      </c>
    </row>
    <row r="1762" spans="1:3" x14ac:dyDescent="0.25">
      <c r="A1762" s="39" t="e">
        <f t="shared" si="81"/>
        <v>#N/A</v>
      </c>
      <c r="B1762" s="39" t="e">
        <f t="shared" si="82"/>
        <v>#N/A</v>
      </c>
      <c r="C1762" s="39" t="e">
        <f t="shared" si="83"/>
        <v>#N/A</v>
      </c>
    </row>
    <row r="1763" spans="1:3" x14ac:dyDescent="0.25">
      <c r="A1763" s="39" t="e">
        <f t="shared" si="81"/>
        <v>#N/A</v>
      </c>
      <c r="B1763" s="39" t="e">
        <f t="shared" si="82"/>
        <v>#N/A</v>
      </c>
      <c r="C1763" s="39" t="e">
        <f t="shared" si="83"/>
        <v>#N/A</v>
      </c>
    </row>
    <row r="1764" spans="1:3" x14ac:dyDescent="0.25">
      <c r="A1764" s="39" t="e">
        <f t="shared" si="81"/>
        <v>#N/A</v>
      </c>
      <c r="B1764" s="39" t="e">
        <f t="shared" si="82"/>
        <v>#N/A</v>
      </c>
      <c r="C1764" s="39" t="e">
        <f t="shared" si="83"/>
        <v>#N/A</v>
      </c>
    </row>
    <row r="1765" spans="1:3" x14ac:dyDescent="0.25">
      <c r="A1765" s="39" t="e">
        <f t="shared" si="81"/>
        <v>#N/A</v>
      </c>
      <c r="B1765" s="39" t="e">
        <f t="shared" si="82"/>
        <v>#N/A</v>
      </c>
      <c r="C1765" s="39" t="e">
        <f t="shared" si="83"/>
        <v>#N/A</v>
      </c>
    </row>
    <row r="1766" spans="1:3" x14ac:dyDescent="0.25">
      <c r="A1766" s="39" t="e">
        <f t="shared" si="81"/>
        <v>#N/A</v>
      </c>
      <c r="B1766" s="39" t="e">
        <f t="shared" si="82"/>
        <v>#N/A</v>
      </c>
      <c r="C1766" s="39" t="e">
        <f t="shared" si="83"/>
        <v>#N/A</v>
      </c>
    </row>
    <row r="1767" spans="1:3" x14ac:dyDescent="0.25">
      <c r="A1767" s="39" t="e">
        <f t="shared" si="81"/>
        <v>#N/A</v>
      </c>
      <c r="B1767" s="39" t="e">
        <f t="shared" si="82"/>
        <v>#N/A</v>
      </c>
      <c r="C1767" s="39" t="e">
        <f t="shared" si="83"/>
        <v>#N/A</v>
      </c>
    </row>
    <row r="1768" spans="1:3" x14ac:dyDescent="0.25">
      <c r="A1768" s="39" t="e">
        <f t="shared" si="81"/>
        <v>#N/A</v>
      </c>
      <c r="B1768" s="39" t="e">
        <f t="shared" si="82"/>
        <v>#N/A</v>
      </c>
      <c r="C1768" s="39" t="e">
        <f t="shared" si="83"/>
        <v>#N/A</v>
      </c>
    </row>
    <row r="1769" spans="1:3" x14ac:dyDescent="0.25">
      <c r="A1769" s="39" t="e">
        <f t="shared" si="81"/>
        <v>#N/A</v>
      </c>
      <c r="B1769" s="39" t="e">
        <f t="shared" si="82"/>
        <v>#N/A</v>
      </c>
      <c r="C1769" s="39" t="e">
        <f t="shared" si="83"/>
        <v>#N/A</v>
      </c>
    </row>
    <row r="1770" spans="1:3" x14ac:dyDescent="0.25">
      <c r="A1770" s="39" t="e">
        <f t="shared" si="81"/>
        <v>#N/A</v>
      </c>
      <c r="B1770" s="39" t="e">
        <f t="shared" si="82"/>
        <v>#N/A</v>
      </c>
      <c r="C1770" s="39" t="e">
        <f t="shared" si="83"/>
        <v>#N/A</v>
      </c>
    </row>
    <row r="1771" spans="1:3" x14ac:dyDescent="0.25">
      <c r="A1771" s="39" t="e">
        <f t="shared" si="81"/>
        <v>#N/A</v>
      </c>
      <c r="B1771" s="39" t="e">
        <f t="shared" si="82"/>
        <v>#N/A</v>
      </c>
      <c r="C1771" s="39" t="e">
        <f t="shared" si="83"/>
        <v>#N/A</v>
      </c>
    </row>
    <row r="1772" spans="1:3" x14ac:dyDescent="0.25">
      <c r="A1772" s="39" t="e">
        <f t="shared" si="81"/>
        <v>#N/A</v>
      </c>
      <c r="B1772" s="39" t="e">
        <f t="shared" si="82"/>
        <v>#N/A</v>
      </c>
      <c r="C1772" s="39" t="e">
        <f t="shared" si="83"/>
        <v>#N/A</v>
      </c>
    </row>
    <row r="1773" spans="1:3" x14ac:dyDescent="0.25">
      <c r="A1773" s="39" t="e">
        <f t="shared" si="81"/>
        <v>#N/A</v>
      </c>
      <c r="B1773" s="39" t="e">
        <f t="shared" si="82"/>
        <v>#N/A</v>
      </c>
      <c r="C1773" s="39" t="e">
        <f t="shared" si="83"/>
        <v>#N/A</v>
      </c>
    </row>
    <row r="1774" spans="1:3" x14ac:dyDescent="0.25">
      <c r="A1774" s="39" t="e">
        <f t="shared" si="81"/>
        <v>#N/A</v>
      </c>
      <c r="B1774" s="39" t="e">
        <f t="shared" si="82"/>
        <v>#N/A</v>
      </c>
      <c r="C1774" s="39" t="e">
        <f t="shared" si="83"/>
        <v>#N/A</v>
      </c>
    </row>
    <row r="1775" spans="1:3" x14ac:dyDescent="0.25">
      <c r="A1775" s="39" t="e">
        <f t="shared" si="81"/>
        <v>#N/A</v>
      </c>
      <c r="B1775" s="39" t="e">
        <f t="shared" si="82"/>
        <v>#N/A</v>
      </c>
      <c r="C1775" s="39" t="e">
        <f t="shared" si="83"/>
        <v>#N/A</v>
      </c>
    </row>
    <row r="1776" spans="1:3" x14ac:dyDescent="0.25">
      <c r="A1776" s="39" t="e">
        <f t="shared" si="81"/>
        <v>#N/A</v>
      </c>
      <c r="B1776" s="39" t="e">
        <f t="shared" si="82"/>
        <v>#N/A</v>
      </c>
      <c r="C1776" s="39" t="e">
        <f t="shared" si="83"/>
        <v>#N/A</v>
      </c>
    </row>
    <row r="1777" spans="1:3" x14ac:dyDescent="0.25">
      <c r="A1777" s="39" t="e">
        <f t="shared" si="81"/>
        <v>#N/A</v>
      </c>
      <c r="B1777" s="39" t="e">
        <f t="shared" si="82"/>
        <v>#N/A</v>
      </c>
      <c r="C1777" s="39" t="e">
        <f t="shared" si="83"/>
        <v>#N/A</v>
      </c>
    </row>
    <row r="1778" spans="1:3" x14ac:dyDescent="0.25">
      <c r="A1778" s="39" t="e">
        <f t="shared" si="81"/>
        <v>#N/A</v>
      </c>
      <c r="B1778" s="39" t="e">
        <f t="shared" si="82"/>
        <v>#N/A</v>
      </c>
      <c r="C1778" s="39" t="e">
        <f t="shared" si="83"/>
        <v>#N/A</v>
      </c>
    </row>
    <row r="1779" spans="1:3" x14ac:dyDescent="0.25">
      <c r="A1779" s="39" t="e">
        <f t="shared" si="81"/>
        <v>#N/A</v>
      </c>
      <c r="B1779" s="39" t="e">
        <f t="shared" si="82"/>
        <v>#N/A</v>
      </c>
      <c r="C1779" s="39" t="e">
        <f t="shared" si="83"/>
        <v>#N/A</v>
      </c>
    </row>
    <row r="1780" spans="1:3" x14ac:dyDescent="0.25">
      <c r="A1780" s="39" t="e">
        <f t="shared" si="81"/>
        <v>#N/A</v>
      </c>
      <c r="B1780" s="39" t="e">
        <f t="shared" si="82"/>
        <v>#N/A</v>
      </c>
      <c r="C1780" s="39" t="e">
        <f t="shared" si="83"/>
        <v>#N/A</v>
      </c>
    </row>
    <row r="1781" spans="1:3" x14ac:dyDescent="0.25">
      <c r="A1781" s="39" t="e">
        <f t="shared" si="81"/>
        <v>#N/A</v>
      </c>
      <c r="B1781" s="39" t="e">
        <f t="shared" si="82"/>
        <v>#N/A</v>
      </c>
      <c r="C1781" s="39" t="e">
        <f t="shared" si="83"/>
        <v>#N/A</v>
      </c>
    </row>
    <row r="1782" spans="1:3" x14ac:dyDescent="0.25">
      <c r="A1782" s="39" t="e">
        <f t="shared" si="81"/>
        <v>#N/A</v>
      </c>
      <c r="B1782" s="39" t="e">
        <f t="shared" si="82"/>
        <v>#N/A</v>
      </c>
      <c r="C1782" s="39" t="e">
        <f t="shared" si="83"/>
        <v>#N/A</v>
      </c>
    </row>
    <row r="1783" spans="1:3" x14ac:dyDescent="0.25">
      <c r="A1783" s="39" t="e">
        <f t="shared" si="81"/>
        <v>#N/A</v>
      </c>
      <c r="B1783" s="39" t="e">
        <f t="shared" si="82"/>
        <v>#N/A</v>
      </c>
      <c r="C1783" s="39" t="e">
        <f t="shared" si="83"/>
        <v>#N/A</v>
      </c>
    </row>
    <row r="1784" spans="1:3" x14ac:dyDescent="0.25">
      <c r="A1784" s="39" t="e">
        <f t="shared" si="81"/>
        <v>#N/A</v>
      </c>
      <c r="B1784" s="39" t="e">
        <f t="shared" si="82"/>
        <v>#N/A</v>
      </c>
      <c r="C1784" s="39" t="e">
        <f t="shared" si="83"/>
        <v>#N/A</v>
      </c>
    </row>
    <row r="1785" spans="1:3" x14ac:dyDescent="0.25">
      <c r="A1785" s="39" t="e">
        <f t="shared" si="81"/>
        <v>#N/A</v>
      </c>
      <c r="B1785" s="39" t="e">
        <f t="shared" si="82"/>
        <v>#N/A</v>
      </c>
      <c r="C1785" s="39" t="e">
        <f t="shared" si="83"/>
        <v>#N/A</v>
      </c>
    </row>
    <row r="1786" spans="1:3" x14ac:dyDescent="0.25">
      <c r="A1786" s="39" t="e">
        <f t="shared" si="81"/>
        <v>#N/A</v>
      </c>
      <c r="B1786" s="39" t="e">
        <f t="shared" si="82"/>
        <v>#N/A</v>
      </c>
      <c r="C1786" s="39" t="e">
        <f t="shared" si="83"/>
        <v>#N/A</v>
      </c>
    </row>
    <row r="1787" spans="1:3" x14ac:dyDescent="0.25">
      <c r="A1787" s="39" t="e">
        <f t="shared" si="81"/>
        <v>#N/A</v>
      </c>
      <c r="B1787" s="39" t="e">
        <f t="shared" si="82"/>
        <v>#N/A</v>
      </c>
      <c r="C1787" s="39" t="e">
        <f t="shared" si="83"/>
        <v>#N/A</v>
      </c>
    </row>
    <row r="1788" spans="1:3" x14ac:dyDescent="0.25">
      <c r="A1788" s="39" t="e">
        <f t="shared" si="81"/>
        <v>#N/A</v>
      </c>
      <c r="B1788" s="39" t="e">
        <f t="shared" si="82"/>
        <v>#N/A</v>
      </c>
      <c r="C1788" s="39" t="e">
        <f t="shared" si="83"/>
        <v>#N/A</v>
      </c>
    </row>
    <row r="1789" spans="1:3" x14ac:dyDescent="0.25">
      <c r="A1789" s="39" t="e">
        <f t="shared" si="81"/>
        <v>#N/A</v>
      </c>
      <c r="B1789" s="39" t="e">
        <f t="shared" si="82"/>
        <v>#N/A</v>
      </c>
      <c r="C1789" s="39" t="e">
        <f t="shared" si="83"/>
        <v>#N/A</v>
      </c>
    </row>
    <row r="1790" spans="1:3" x14ac:dyDescent="0.25">
      <c r="A1790" s="39" t="e">
        <f t="shared" si="81"/>
        <v>#N/A</v>
      </c>
      <c r="B1790" s="39" t="e">
        <f t="shared" si="82"/>
        <v>#N/A</v>
      </c>
      <c r="C1790" s="39" t="e">
        <f t="shared" si="83"/>
        <v>#N/A</v>
      </c>
    </row>
    <row r="1791" spans="1:3" x14ac:dyDescent="0.25">
      <c r="A1791" s="39" t="e">
        <f t="shared" si="81"/>
        <v>#N/A</v>
      </c>
      <c r="B1791" s="39" t="e">
        <f t="shared" si="82"/>
        <v>#N/A</v>
      </c>
      <c r="C1791" s="39" t="e">
        <f t="shared" si="83"/>
        <v>#N/A</v>
      </c>
    </row>
    <row r="1792" spans="1:3" x14ac:dyDescent="0.25">
      <c r="A1792" s="39" t="e">
        <f t="shared" si="81"/>
        <v>#N/A</v>
      </c>
      <c r="B1792" s="39" t="e">
        <f t="shared" si="82"/>
        <v>#N/A</v>
      </c>
      <c r="C1792" s="39" t="e">
        <f t="shared" si="83"/>
        <v>#N/A</v>
      </c>
    </row>
    <row r="1793" spans="1:3" x14ac:dyDescent="0.25">
      <c r="A1793" s="39" t="e">
        <f t="shared" si="81"/>
        <v>#N/A</v>
      </c>
      <c r="B1793" s="39" t="e">
        <f t="shared" si="82"/>
        <v>#N/A</v>
      </c>
      <c r="C1793" s="39" t="e">
        <f t="shared" si="83"/>
        <v>#N/A</v>
      </c>
    </row>
    <row r="1794" spans="1:3" x14ac:dyDescent="0.25">
      <c r="A1794" s="39" t="e">
        <f t="shared" si="81"/>
        <v>#N/A</v>
      </c>
      <c r="B1794" s="39" t="e">
        <f t="shared" si="82"/>
        <v>#N/A</v>
      </c>
      <c r="C1794" s="39" t="e">
        <f t="shared" si="83"/>
        <v>#N/A</v>
      </c>
    </row>
    <row r="1795" spans="1:3" x14ac:dyDescent="0.25">
      <c r="A1795" s="39" t="e">
        <f t="shared" si="81"/>
        <v>#N/A</v>
      </c>
      <c r="B1795" s="39" t="e">
        <f t="shared" si="82"/>
        <v>#N/A</v>
      </c>
      <c r="C1795" s="39" t="e">
        <f t="shared" si="83"/>
        <v>#N/A</v>
      </c>
    </row>
    <row r="1796" spans="1:3" x14ac:dyDescent="0.25">
      <c r="A1796" s="39" t="e">
        <f t="shared" si="81"/>
        <v>#N/A</v>
      </c>
      <c r="B1796" s="39" t="e">
        <f t="shared" si="82"/>
        <v>#N/A</v>
      </c>
      <c r="C1796" s="39" t="e">
        <f t="shared" si="83"/>
        <v>#N/A</v>
      </c>
    </row>
    <row r="1797" spans="1:3" x14ac:dyDescent="0.25">
      <c r="A1797" s="39" t="e">
        <f t="shared" ref="A1797:A1860" si="84">IF(A1796&gt;=(2^I$6)-1,NA(),IF(A1796&gt;=2^I$6,NA(),A1796+1))</f>
        <v>#N/A</v>
      </c>
      <c r="B1797" s="39" t="e">
        <f t="shared" ref="B1797:B1860" si="85">IF(A1797&gt;=2^I$6,ISERROR(A1794),ROUNDDOWN(POWER(A1797/(2^ABS($I$6)),$I$3)*(2^ABS($I$6))+0.5,0))</f>
        <v>#N/A</v>
      </c>
      <c r="C1797" s="39" t="e">
        <f t="shared" ref="C1797:C1860" si="86">IF(C1796&gt;=(2^I$6)-1,NA(),IF(C1796&gt;=2^I$6,NA(),C1796+1))</f>
        <v>#N/A</v>
      </c>
    </row>
    <row r="1798" spans="1:3" x14ac:dyDescent="0.25">
      <c r="A1798" s="39" t="e">
        <f t="shared" si="84"/>
        <v>#N/A</v>
      </c>
      <c r="B1798" s="39" t="e">
        <f t="shared" si="85"/>
        <v>#N/A</v>
      </c>
      <c r="C1798" s="39" t="e">
        <f t="shared" si="86"/>
        <v>#N/A</v>
      </c>
    </row>
    <row r="1799" spans="1:3" x14ac:dyDescent="0.25">
      <c r="A1799" s="39" t="e">
        <f t="shared" si="84"/>
        <v>#N/A</v>
      </c>
      <c r="B1799" s="39" t="e">
        <f t="shared" si="85"/>
        <v>#N/A</v>
      </c>
      <c r="C1799" s="39" t="e">
        <f t="shared" si="86"/>
        <v>#N/A</v>
      </c>
    </row>
    <row r="1800" spans="1:3" x14ac:dyDescent="0.25">
      <c r="A1800" s="39" t="e">
        <f t="shared" si="84"/>
        <v>#N/A</v>
      </c>
      <c r="B1800" s="39" t="e">
        <f t="shared" si="85"/>
        <v>#N/A</v>
      </c>
      <c r="C1800" s="39" t="e">
        <f t="shared" si="86"/>
        <v>#N/A</v>
      </c>
    </row>
    <row r="1801" spans="1:3" x14ac:dyDescent="0.25">
      <c r="A1801" s="39" t="e">
        <f t="shared" si="84"/>
        <v>#N/A</v>
      </c>
      <c r="B1801" s="39" t="e">
        <f t="shared" si="85"/>
        <v>#N/A</v>
      </c>
      <c r="C1801" s="39" t="e">
        <f t="shared" si="86"/>
        <v>#N/A</v>
      </c>
    </row>
    <row r="1802" spans="1:3" x14ac:dyDescent="0.25">
      <c r="A1802" s="39" t="e">
        <f t="shared" si="84"/>
        <v>#N/A</v>
      </c>
      <c r="B1802" s="39" t="e">
        <f t="shared" si="85"/>
        <v>#N/A</v>
      </c>
      <c r="C1802" s="39" t="e">
        <f t="shared" si="86"/>
        <v>#N/A</v>
      </c>
    </row>
    <row r="1803" spans="1:3" x14ac:dyDescent="0.25">
      <c r="A1803" s="39" t="e">
        <f t="shared" si="84"/>
        <v>#N/A</v>
      </c>
      <c r="B1803" s="39" t="e">
        <f t="shared" si="85"/>
        <v>#N/A</v>
      </c>
      <c r="C1803" s="39" t="e">
        <f t="shared" si="86"/>
        <v>#N/A</v>
      </c>
    </row>
    <row r="1804" spans="1:3" x14ac:dyDescent="0.25">
      <c r="A1804" s="39" t="e">
        <f t="shared" si="84"/>
        <v>#N/A</v>
      </c>
      <c r="B1804" s="39" t="e">
        <f t="shared" si="85"/>
        <v>#N/A</v>
      </c>
      <c r="C1804" s="39" t="e">
        <f t="shared" si="86"/>
        <v>#N/A</v>
      </c>
    </row>
    <row r="1805" spans="1:3" x14ac:dyDescent="0.25">
      <c r="A1805" s="39" t="e">
        <f t="shared" si="84"/>
        <v>#N/A</v>
      </c>
      <c r="B1805" s="39" t="e">
        <f t="shared" si="85"/>
        <v>#N/A</v>
      </c>
      <c r="C1805" s="39" t="e">
        <f t="shared" si="86"/>
        <v>#N/A</v>
      </c>
    </row>
    <row r="1806" spans="1:3" x14ac:dyDescent="0.25">
      <c r="A1806" s="39" t="e">
        <f t="shared" si="84"/>
        <v>#N/A</v>
      </c>
      <c r="B1806" s="39" t="e">
        <f t="shared" si="85"/>
        <v>#N/A</v>
      </c>
      <c r="C1806" s="39" t="e">
        <f t="shared" si="86"/>
        <v>#N/A</v>
      </c>
    </row>
    <row r="1807" spans="1:3" x14ac:dyDescent="0.25">
      <c r="A1807" s="39" t="e">
        <f t="shared" si="84"/>
        <v>#N/A</v>
      </c>
      <c r="B1807" s="39" t="e">
        <f t="shared" si="85"/>
        <v>#N/A</v>
      </c>
      <c r="C1807" s="39" t="e">
        <f t="shared" si="86"/>
        <v>#N/A</v>
      </c>
    </row>
    <row r="1808" spans="1:3" x14ac:dyDescent="0.25">
      <c r="A1808" s="39" t="e">
        <f t="shared" si="84"/>
        <v>#N/A</v>
      </c>
      <c r="B1808" s="39" t="e">
        <f t="shared" si="85"/>
        <v>#N/A</v>
      </c>
      <c r="C1808" s="39" t="e">
        <f t="shared" si="86"/>
        <v>#N/A</v>
      </c>
    </row>
    <row r="1809" spans="1:3" x14ac:dyDescent="0.25">
      <c r="A1809" s="39" t="e">
        <f t="shared" si="84"/>
        <v>#N/A</v>
      </c>
      <c r="B1809" s="39" t="e">
        <f t="shared" si="85"/>
        <v>#N/A</v>
      </c>
      <c r="C1809" s="39" t="e">
        <f t="shared" si="86"/>
        <v>#N/A</v>
      </c>
    </row>
    <row r="1810" spans="1:3" x14ac:dyDescent="0.25">
      <c r="A1810" s="39" t="e">
        <f t="shared" si="84"/>
        <v>#N/A</v>
      </c>
      <c r="B1810" s="39" t="e">
        <f t="shared" si="85"/>
        <v>#N/A</v>
      </c>
      <c r="C1810" s="39" t="e">
        <f t="shared" si="86"/>
        <v>#N/A</v>
      </c>
    </row>
    <row r="1811" spans="1:3" x14ac:dyDescent="0.25">
      <c r="A1811" s="39" t="e">
        <f t="shared" si="84"/>
        <v>#N/A</v>
      </c>
      <c r="B1811" s="39" t="e">
        <f t="shared" si="85"/>
        <v>#N/A</v>
      </c>
      <c r="C1811" s="39" t="e">
        <f t="shared" si="86"/>
        <v>#N/A</v>
      </c>
    </row>
    <row r="1812" spans="1:3" x14ac:dyDescent="0.25">
      <c r="A1812" s="39" t="e">
        <f t="shared" si="84"/>
        <v>#N/A</v>
      </c>
      <c r="B1812" s="39" t="e">
        <f t="shared" si="85"/>
        <v>#N/A</v>
      </c>
      <c r="C1812" s="39" t="e">
        <f t="shared" si="86"/>
        <v>#N/A</v>
      </c>
    </row>
    <row r="1813" spans="1:3" x14ac:dyDescent="0.25">
      <c r="A1813" s="39" t="e">
        <f t="shared" si="84"/>
        <v>#N/A</v>
      </c>
      <c r="B1813" s="39" t="e">
        <f t="shared" si="85"/>
        <v>#N/A</v>
      </c>
      <c r="C1813" s="39" t="e">
        <f t="shared" si="86"/>
        <v>#N/A</v>
      </c>
    </row>
    <row r="1814" spans="1:3" x14ac:dyDescent="0.25">
      <c r="A1814" s="39" t="e">
        <f t="shared" si="84"/>
        <v>#N/A</v>
      </c>
      <c r="B1814" s="39" t="e">
        <f t="shared" si="85"/>
        <v>#N/A</v>
      </c>
      <c r="C1814" s="39" t="e">
        <f t="shared" si="86"/>
        <v>#N/A</v>
      </c>
    </row>
    <row r="1815" spans="1:3" x14ac:dyDescent="0.25">
      <c r="A1815" s="39" t="e">
        <f t="shared" si="84"/>
        <v>#N/A</v>
      </c>
      <c r="B1815" s="39" t="e">
        <f t="shared" si="85"/>
        <v>#N/A</v>
      </c>
      <c r="C1815" s="39" t="e">
        <f t="shared" si="86"/>
        <v>#N/A</v>
      </c>
    </row>
    <row r="1816" spans="1:3" x14ac:dyDescent="0.25">
      <c r="A1816" s="39" t="e">
        <f t="shared" si="84"/>
        <v>#N/A</v>
      </c>
      <c r="B1816" s="39" t="e">
        <f t="shared" si="85"/>
        <v>#N/A</v>
      </c>
      <c r="C1816" s="39" t="e">
        <f t="shared" si="86"/>
        <v>#N/A</v>
      </c>
    </row>
    <row r="1817" spans="1:3" x14ac:dyDescent="0.25">
      <c r="A1817" s="39" t="e">
        <f t="shared" si="84"/>
        <v>#N/A</v>
      </c>
      <c r="B1817" s="39" t="e">
        <f t="shared" si="85"/>
        <v>#N/A</v>
      </c>
      <c r="C1817" s="39" t="e">
        <f t="shared" si="86"/>
        <v>#N/A</v>
      </c>
    </row>
    <row r="1818" spans="1:3" x14ac:dyDescent="0.25">
      <c r="A1818" s="39" t="e">
        <f t="shared" si="84"/>
        <v>#N/A</v>
      </c>
      <c r="B1818" s="39" t="e">
        <f t="shared" si="85"/>
        <v>#N/A</v>
      </c>
      <c r="C1818" s="39" t="e">
        <f t="shared" si="86"/>
        <v>#N/A</v>
      </c>
    </row>
    <row r="1819" spans="1:3" x14ac:dyDescent="0.25">
      <c r="A1819" s="39" t="e">
        <f t="shared" si="84"/>
        <v>#N/A</v>
      </c>
      <c r="B1819" s="39" t="e">
        <f t="shared" si="85"/>
        <v>#N/A</v>
      </c>
      <c r="C1819" s="39" t="e">
        <f t="shared" si="86"/>
        <v>#N/A</v>
      </c>
    </row>
    <row r="1820" spans="1:3" x14ac:dyDescent="0.25">
      <c r="A1820" s="39" t="e">
        <f t="shared" si="84"/>
        <v>#N/A</v>
      </c>
      <c r="B1820" s="39" t="e">
        <f t="shared" si="85"/>
        <v>#N/A</v>
      </c>
      <c r="C1820" s="39" t="e">
        <f t="shared" si="86"/>
        <v>#N/A</v>
      </c>
    </row>
    <row r="1821" spans="1:3" x14ac:dyDescent="0.25">
      <c r="A1821" s="39" t="e">
        <f t="shared" si="84"/>
        <v>#N/A</v>
      </c>
      <c r="B1821" s="39" t="e">
        <f t="shared" si="85"/>
        <v>#N/A</v>
      </c>
      <c r="C1821" s="39" t="e">
        <f t="shared" si="86"/>
        <v>#N/A</v>
      </c>
    </row>
    <row r="1822" spans="1:3" x14ac:dyDescent="0.25">
      <c r="A1822" s="39" t="e">
        <f t="shared" si="84"/>
        <v>#N/A</v>
      </c>
      <c r="B1822" s="39" t="e">
        <f t="shared" si="85"/>
        <v>#N/A</v>
      </c>
      <c r="C1822" s="39" t="e">
        <f t="shared" si="86"/>
        <v>#N/A</v>
      </c>
    </row>
    <row r="1823" spans="1:3" x14ac:dyDescent="0.25">
      <c r="A1823" s="39" t="e">
        <f t="shared" si="84"/>
        <v>#N/A</v>
      </c>
      <c r="B1823" s="39" t="e">
        <f t="shared" si="85"/>
        <v>#N/A</v>
      </c>
      <c r="C1823" s="39" t="e">
        <f t="shared" si="86"/>
        <v>#N/A</v>
      </c>
    </row>
    <row r="1824" spans="1:3" x14ac:dyDescent="0.25">
      <c r="A1824" s="39" t="e">
        <f t="shared" si="84"/>
        <v>#N/A</v>
      </c>
      <c r="B1824" s="39" t="e">
        <f t="shared" si="85"/>
        <v>#N/A</v>
      </c>
      <c r="C1824" s="39" t="e">
        <f t="shared" si="86"/>
        <v>#N/A</v>
      </c>
    </row>
    <row r="1825" spans="1:3" x14ac:dyDescent="0.25">
      <c r="A1825" s="39" t="e">
        <f t="shared" si="84"/>
        <v>#N/A</v>
      </c>
      <c r="B1825" s="39" t="e">
        <f t="shared" si="85"/>
        <v>#N/A</v>
      </c>
      <c r="C1825" s="39" t="e">
        <f t="shared" si="86"/>
        <v>#N/A</v>
      </c>
    </row>
    <row r="1826" spans="1:3" x14ac:dyDescent="0.25">
      <c r="A1826" s="39" t="e">
        <f t="shared" si="84"/>
        <v>#N/A</v>
      </c>
      <c r="B1826" s="39" t="e">
        <f t="shared" si="85"/>
        <v>#N/A</v>
      </c>
      <c r="C1826" s="39" t="e">
        <f t="shared" si="86"/>
        <v>#N/A</v>
      </c>
    </row>
    <row r="1827" spans="1:3" x14ac:dyDescent="0.25">
      <c r="A1827" s="39" t="e">
        <f t="shared" si="84"/>
        <v>#N/A</v>
      </c>
      <c r="B1827" s="39" t="e">
        <f t="shared" si="85"/>
        <v>#N/A</v>
      </c>
      <c r="C1827" s="39" t="e">
        <f t="shared" si="86"/>
        <v>#N/A</v>
      </c>
    </row>
    <row r="1828" spans="1:3" x14ac:dyDescent="0.25">
      <c r="A1828" s="39" t="e">
        <f t="shared" si="84"/>
        <v>#N/A</v>
      </c>
      <c r="B1828" s="39" t="e">
        <f t="shared" si="85"/>
        <v>#N/A</v>
      </c>
      <c r="C1828" s="39" t="e">
        <f t="shared" si="86"/>
        <v>#N/A</v>
      </c>
    </row>
    <row r="1829" spans="1:3" x14ac:dyDescent="0.25">
      <c r="A1829" s="39" t="e">
        <f t="shared" si="84"/>
        <v>#N/A</v>
      </c>
      <c r="B1829" s="39" t="e">
        <f t="shared" si="85"/>
        <v>#N/A</v>
      </c>
      <c r="C1829" s="39" t="e">
        <f t="shared" si="86"/>
        <v>#N/A</v>
      </c>
    </row>
    <row r="1830" spans="1:3" x14ac:dyDescent="0.25">
      <c r="A1830" s="39" t="e">
        <f t="shared" si="84"/>
        <v>#N/A</v>
      </c>
      <c r="B1830" s="39" t="e">
        <f t="shared" si="85"/>
        <v>#N/A</v>
      </c>
      <c r="C1830" s="39" t="e">
        <f t="shared" si="86"/>
        <v>#N/A</v>
      </c>
    </row>
    <row r="1831" spans="1:3" x14ac:dyDescent="0.25">
      <c r="A1831" s="39" t="e">
        <f t="shared" si="84"/>
        <v>#N/A</v>
      </c>
      <c r="B1831" s="39" t="e">
        <f t="shared" si="85"/>
        <v>#N/A</v>
      </c>
      <c r="C1831" s="39" t="e">
        <f t="shared" si="86"/>
        <v>#N/A</v>
      </c>
    </row>
    <row r="1832" spans="1:3" x14ac:dyDescent="0.25">
      <c r="A1832" s="39" t="e">
        <f t="shared" si="84"/>
        <v>#N/A</v>
      </c>
      <c r="B1832" s="39" t="e">
        <f t="shared" si="85"/>
        <v>#N/A</v>
      </c>
      <c r="C1832" s="39" t="e">
        <f t="shared" si="86"/>
        <v>#N/A</v>
      </c>
    </row>
    <row r="1833" spans="1:3" x14ac:dyDescent="0.25">
      <c r="A1833" s="39" t="e">
        <f t="shared" si="84"/>
        <v>#N/A</v>
      </c>
      <c r="B1833" s="39" t="e">
        <f t="shared" si="85"/>
        <v>#N/A</v>
      </c>
      <c r="C1833" s="39" t="e">
        <f t="shared" si="86"/>
        <v>#N/A</v>
      </c>
    </row>
    <row r="1834" spans="1:3" x14ac:dyDescent="0.25">
      <c r="A1834" s="39" t="e">
        <f t="shared" si="84"/>
        <v>#N/A</v>
      </c>
      <c r="B1834" s="39" t="e">
        <f t="shared" si="85"/>
        <v>#N/A</v>
      </c>
      <c r="C1834" s="39" t="e">
        <f t="shared" si="86"/>
        <v>#N/A</v>
      </c>
    </row>
    <row r="1835" spans="1:3" x14ac:dyDescent="0.25">
      <c r="A1835" s="39" t="e">
        <f t="shared" si="84"/>
        <v>#N/A</v>
      </c>
      <c r="B1835" s="39" t="e">
        <f t="shared" si="85"/>
        <v>#N/A</v>
      </c>
      <c r="C1835" s="39" t="e">
        <f t="shared" si="86"/>
        <v>#N/A</v>
      </c>
    </row>
    <row r="1836" spans="1:3" x14ac:dyDescent="0.25">
      <c r="A1836" s="39" t="e">
        <f t="shared" si="84"/>
        <v>#N/A</v>
      </c>
      <c r="B1836" s="39" t="e">
        <f t="shared" si="85"/>
        <v>#N/A</v>
      </c>
      <c r="C1836" s="39" t="e">
        <f t="shared" si="86"/>
        <v>#N/A</v>
      </c>
    </row>
    <row r="1837" spans="1:3" x14ac:dyDescent="0.25">
      <c r="A1837" s="39" t="e">
        <f t="shared" si="84"/>
        <v>#N/A</v>
      </c>
      <c r="B1837" s="39" t="e">
        <f t="shared" si="85"/>
        <v>#N/A</v>
      </c>
      <c r="C1837" s="39" t="e">
        <f t="shared" si="86"/>
        <v>#N/A</v>
      </c>
    </row>
    <row r="1838" spans="1:3" x14ac:dyDescent="0.25">
      <c r="A1838" s="39" t="e">
        <f t="shared" si="84"/>
        <v>#N/A</v>
      </c>
      <c r="B1838" s="39" t="e">
        <f t="shared" si="85"/>
        <v>#N/A</v>
      </c>
      <c r="C1838" s="39" t="e">
        <f t="shared" si="86"/>
        <v>#N/A</v>
      </c>
    </row>
    <row r="1839" spans="1:3" x14ac:dyDescent="0.25">
      <c r="A1839" s="39" t="e">
        <f t="shared" si="84"/>
        <v>#N/A</v>
      </c>
      <c r="B1839" s="39" t="e">
        <f t="shared" si="85"/>
        <v>#N/A</v>
      </c>
      <c r="C1839" s="39" t="e">
        <f t="shared" si="86"/>
        <v>#N/A</v>
      </c>
    </row>
    <row r="1840" spans="1:3" x14ac:dyDescent="0.25">
      <c r="A1840" s="39" t="e">
        <f t="shared" si="84"/>
        <v>#N/A</v>
      </c>
      <c r="B1840" s="39" t="e">
        <f t="shared" si="85"/>
        <v>#N/A</v>
      </c>
      <c r="C1840" s="39" t="e">
        <f t="shared" si="86"/>
        <v>#N/A</v>
      </c>
    </row>
    <row r="1841" spans="1:3" x14ac:dyDescent="0.25">
      <c r="A1841" s="39" t="e">
        <f t="shared" si="84"/>
        <v>#N/A</v>
      </c>
      <c r="B1841" s="39" t="e">
        <f t="shared" si="85"/>
        <v>#N/A</v>
      </c>
      <c r="C1841" s="39" t="e">
        <f t="shared" si="86"/>
        <v>#N/A</v>
      </c>
    </row>
    <row r="1842" spans="1:3" x14ac:dyDescent="0.25">
      <c r="A1842" s="39" t="e">
        <f t="shared" si="84"/>
        <v>#N/A</v>
      </c>
      <c r="B1842" s="39" t="e">
        <f t="shared" si="85"/>
        <v>#N/A</v>
      </c>
      <c r="C1842" s="39" t="e">
        <f t="shared" si="86"/>
        <v>#N/A</v>
      </c>
    </row>
    <row r="1843" spans="1:3" x14ac:dyDescent="0.25">
      <c r="A1843" s="39" t="e">
        <f t="shared" si="84"/>
        <v>#N/A</v>
      </c>
      <c r="B1843" s="39" t="e">
        <f t="shared" si="85"/>
        <v>#N/A</v>
      </c>
      <c r="C1843" s="39" t="e">
        <f t="shared" si="86"/>
        <v>#N/A</v>
      </c>
    </row>
    <row r="1844" spans="1:3" x14ac:dyDescent="0.25">
      <c r="A1844" s="39" t="e">
        <f t="shared" si="84"/>
        <v>#N/A</v>
      </c>
      <c r="B1844" s="39" t="e">
        <f t="shared" si="85"/>
        <v>#N/A</v>
      </c>
      <c r="C1844" s="39" t="e">
        <f t="shared" si="86"/>
        <v>#N/A</v>
      </c>
    </row>
    <row r="1845" spans="1:3" x14ac:dyDescent="0.25">
      <c r="A1845" s="39" t="e">
        <f t="shared" si="84"/>
        <v>#N/A</v>
      </c>
      <c r="B1845" s="39" t="e">
        <f t="shared" si="85"/>
        <v>#N/A</v>
      </c>
      <c r="C1845" s="39" t="e">
        <f t="shared" si="86"/>
        <v>#N/A</v>
      </c>
    </row>
    <row r="1846" spans="1:3" x14ac:dyDescent="0.25">
      <c r="A1846" s="39" t="e">
        <f t="shared" si="84"/>
        <v>#N/A</v>
      </c>
      <c r="B1846" s="39" t="e">
        <f t="shared" si="85"/>
        <v>#N/A</v>
      </c>
      <c r="C1846" s="39" t="e">
        <f t="shared" si="86"/>
        <v>#N/A</v>
      </c>
    </row>
    <row r="1847" spans="1:3" x14ac:dyDescent="0.25">
      <c r="A1847" s="39" t="e">
        <f t="shared" si="84"/>
        <v>#N/A</v>
      </c>
      <c r="B1847" s="39" t="e">
        <f t="shared" si="85"/>
        <v>#N/A</v>
      </c>
      <c r="C1847" s="39" t="e">
        <f t="shared" si="86"/>
        <v>#N/A</v>
      </c>
    </row>
    <row r="1848" spans="1:3" x14ac:dyDescent="0.25">
      <c r="A1848" s="39" t="e">
        <f t="shared" si="84"/>
        <v>#N/A</v>
      </c>
      <c r="B1848" s="39" t="e">
        <f t="shared" si="85"/>
        <v>#N/A</v>
      </c>
      <c r="C1848" s="39" t="e">
        <f t="shared" si="86"/>
        <v>#N/A</v>
      </c>
    </row>
    <row r="1849" spans="1:3" x14ac:dyDescent="0.25">
      <c r="A1849" s="39" t="e">
        <f t="shared" si="84"/>
        <v>#N/A</v>
      </c>
      <c r="B1849" s="39" t="e">
        <f t="shared" si="85"/>
        <v>#N/A</v>
      </c>
      <c r="C1849" s="39" t="e">
        <f t="shared" si="86"/>
        <v>#N/A</v>
      </c>
    </row>
    <row r="1850" spans="1:3" x14ac:dyDescent="0.25">
      <c r="A1850" s="39" t="e">
        <f t="shared" si="84"/>
        <v>#N/A</v>
      </c>
      <c r="B1850" s="39" t="e">
        <f t="shared" si="85"/>
        <v>#N/A</v>
      </c>
      <c r="C1850" s="39" t="e">
        <f t="shared" si="86"/>
        <v>#N/A</v>
      </c>
    </row>
    <row r="1851" spans="1:3" x14ac:dyDescent="0.25">
      <c r="A1851" s="39" t="e">
        <f t="shared" si="84"/>
        <v>#N/A</v>
      </c>
      <c r="B1851" s="39" t="e">
        <f t="shared" si="85"/>
        <v>#N/A</v>
      </c>
      <c r="C1851" s="39" t="e">
        <f t="shared" si="86"/>
        <v>#N/A</v>
      </c>
    </row>
    <row r="1852" spans="1:3" x14ac:dyDescent="0.25">
      <c r="A1852" s="39" t="e">
        <f t="shared" si="84"/>
        <v>#N/A</v>
      </c>
      <c r="B1852" s="39" t="e">
        <f t="shared" si="85"/>
        <v>#N/A</v>
      </c>
      <c r="C1852" s="39" t="e">
        <f t="shared" si="86"/>
        <v>#N/A</v>
      </c>
    </row>
    <row r="1853" spans="1:3" x14ac:dyDescent="0.25">
      <c r="A1853" s="39" t="e">
        <f t="shared" si="84"/>
        <v>#N/A</v>
      </c>
      <c r="B1853" s="39" t="e">
        <f t="shared" si="85"/>
        <v>#N/A</v>
      </c>
      <c r="C1853" s="39" t="e">
        <f t="shared" si="86"/>
        <v>#N/A</v>
      </c>
    </row>
    <row r="1854" spans="1:3" x14ac:dyDescent="0.25">
      <c r="A1854" s="39" t="e">
        <f t="shared" si="84"/>
        <v>#N/A</v>
      </c>
      <c r="B1854" s="39" t="e">
        <f t="shared" si="85"/>
        <v>#N/A</v>
      </c>
      <c r="C1854" s="39" t="e">
        <f t="shared" si="86"/>
        <v>#N/A</v>
      </c>
    </row>
    <row r="1855" spans="1:3" x14ac:dyDescent="0.25">
      <c r="A1855" s="39" t="e">
        <f t="shared" si="84"/>
        <v>#N/A</v>
      </c>
      <c r="B1855" s="39" t="e">
        <f t="shared" si="85"/>
        <v>#N/A</v>
      </c>
      <c r="C1855" s="39" t="e">
        <f t="shared" si="86"/>
        <v>#N/A</v>
      </c>
    </row>
    <row r="1856" spans="1:3" x14ac:dyDescent="0.25">
      <c r="A1856" s="39" t="e">
        <f t="shared" si="84"/>
        <v>#N/A</v>
      </c>
      <c r="B1856" s="39" t="e">
        <f t="shared" si="85"/>
        <v>#N/A</v>
      </c>
      <c r="C1856" s="39" t="e">
        <f t="shared" si="86"/>
        <v>#N/A</v>
      </c>
    </row>
    <row r="1857" spans="1:3" x14ac:dyDescent="0.25">
      <c r="A1857" s="39" t="e">
        <f t="shared" si="84"/>
        <v>#N/A</v>
      </c>
      <c r="B1857" s="39" t="e">
        <f t="shared" si="85"/>
        <v>#N/A</v>
      </c>
      <c r="C1857" s="39" t="e">
        <f t="shared" si="86"/>
        <v>#N/A</v>
      </c>
    </row>
    <row r="1858" spans="1:3" x14ac:dyDescent="0.25">
      <c r="A1858" s="39" t="e">
        <f t="shared" si="84"/>
        <v>#N/A</v>
      </c>
      <c r="B1858" s="39" t="e">
        <f t="shared" si="85"/>
        <v>#N/A</v>
      </c>
      <c r="C1858" s="39" t="e">
        <f t="shared" si="86"/>
        <v>#N/A</v>
      </c>
    </row>
    <row r="1859" spans="1:3" x14ac:dyDescent="0.25">
      <c r="A1859" s="39" t="e">
        <f t="shared" si="84"/>
        <v>#N/A</v>
      </c>
      <c r="B1859" s="39" t="e">
        <f t="shared" si="85"/>
        <v>#N/A</v>
      </c>
      <c r="C1859" s="39" t="e">
        <f t="shared" si="86"/>
        <v>#N/A</v>
      </c>
    </row>
    <row r="1860" spans="1:3" x14ac:dyDescent="0.25">
      <c r="A1860" s="39" t="e">
        <f t="shared" si="84"/>
        <v>#N/A</v>
      </c>
      <c r="B1860" s="39" t="e">
        <f t="shared" si="85"/>
        <v>#N/A</v>
      </c>
      <c r="C1860" s="39" t="e">
        <f t="shared" si="86"/>
        <v>#N/A</v>
      </c>
    </row>
    <row r="1861" spans="1:3" x14ac:dyDescent="0.25">
      <c r="A1861" s="39" t="e">
        <f t="shared" ref="A1861:A1924" si="87">IF(A1860&gt;=(2^I$6)-1,NA(),IF(A1860&gt;=2^I$6,NA(),A1860+1))</f>
        <v>#N/A</v>
      </c>
      <c r="B1861" s="39" t="e">
        <f t="shared" ref="B1861:B1924" si="88">IF(A1861&gt;=2^I$6,ISERROR(A1858),ROUNDDOWN(POWER(A1861/(2^ABS($I$6)),$I$3)*(2^ABS($I$6))+0.5,0))</f>
        <v>#N/A</v>
      </c>
      <c r="C1861" s="39" t="e">
        <f t="shared" ref="C1861:C1924" si="89">IF(C1860&gt;=(2^I$6)-1,NA(),IF(C1860&gt;=2^I$6,NA(),C1860+1))</f>
        <v>#N/A</v>
      </c>
    </row>
    <row r="1862" spans="1:3" x14ac:dyDescent="0.25">
      <c r="A1862" s="39" t="e">
        <f t="shared" si="87"/>
        <v>#N/A</v>
      </c>
      <c r="B1862" s="39" t="e">
        <f t="shared" si="88"/>
        <v>#N/A</v>
      </c>
      <c r="C1862" s="39" t="e">
        <f t="shared" si="89"/>
        <v>#N/A</v>
      </c>
    </row>
    <row r="1863" spans="1:3" x14ac:dyDescent="0.25">
      <c r="A1863" s="39" t="e">
        <f t="shared" si="87"/>
        <v>#N/A</v>
      </c>
      <c r="B1863" s="39" t="e">
        <f t="shared" si="88"/>
        <v>#N/A</v>
      </c>
      <c r="C1863" s="39" t="e">
        <f t="shared" si="89"/>
        <v>#N/A</v>
      </c>
    </row>
    <row r="1864" spans="1:3" x14ac:dyDescent="0.25">
      <c r="A1864" s="39" t="e">
        <f t="shared" si="87"/>
        <v>#N/A</v>
      </c>
      <c r="B1864" s="39" t="e">
        <f t="shared" si="88"/>
        <v>#N/A</v>
      </c>
      <c r="C1864" s="39" t="e">
        <f t="shared" si="89"/>
        <v>#N/A</v>
      </c>
    </row>
    <row r="1865" spans="1:3" x14ac:dyDescent="0.25">
      <c r="A1865" s="39" t="e">
        <f t="shared" si="87"/>
        <v>#N/A</v>
      </c>
      <c r="B1865" s="39" t="e">
        <f t="shared" si="88"/>
        <v>#N/A</v>
      </c>
      <c r="C1865" s="39" t="e">
        <f t="shared" si="89"/>
        <v>#N/A</v>
      </c>
    </row>
    <row r="1866" spans="1:3" x14ac:dyDescent="0.25">
      <c r="A1866" s="39" t="e">
        <f t="shared" si="87"/>
        <v>#N/A</v>
      </c>
      <c r="B1866" s="39" t="e">
        <f t="shared" si="88"/>
        <v>#N/A</v>
      </c>
      <c r="C1866" s="39" t="e">
        <f t="shared" si="89"/>
        <v>#N/A</v>
      </c>
    </row>
    <row r="1867" spans="1:3" x14ac:dyDescent="0.25">
      <c r="A1867" s="39" t="e">
        <f t="shared" si="87"/>
        <v>#N/A</v>
      </c>
      <c r="B1867" s="39" t="e">
        <f t="shared" si="88"/>
        <v>#N/A</v>
      </c>
      <c r="C1867" s="39" t="e">
        <f t="shared" si="89"/>
        <v>#N/A</v>
      </c>
    </row>
    <row r="1868" spans="1:3" x14ac:dyDescent="0.25">
      <c r="A1868" s="39" t="e">
        <f t="shared" si="87"/>
        <v>#N/A</v>
      </c>
      <c r="B1868" s="39" t="e">
        <f t="shared" si="88"/>
        <v>#N/A</v>
      </c>
      <c r="C1868" s="39" t="e">
        <f t="shared" si="89"/>
        <v>#N/A</v>
      </c>
    </row>
    <row r="1869" spans="1:3" x14ac:dyDescent="0.25">
      <c r="A1869" s="39" t="e">
        <f t="shared" si="87"/>
        <v>#N/A</v>
      </c>
      <c r="B1869" s="39" t="e">
        <f t="shared" si="88"/>
        <v>#N/A</v>
      </c>
      <c r="C1869" s="39" t="e">
        <f t="shared" si="89"/>
        <v>#N/A</v>
      </c>
    </row>
    <row r="1870" spans="1:3" x14ac:dyDescent="0.25">
      <c r="A1870" s="39" t="e">
        <f t="shared" si="87"/>
        <v>#N/A</v>
      </c>
      <c r="B1870" s="39" t="e">
        <f t="shared" si="88"/>
        <v>#N/A</v>
      </c>
      <c r="C1870" s="39" t="e">
        <f t="shared" si="89"/>
        <v>#N/A</v>
      </c>
    </row>
    <row r="1871" spans="1:3" x14ac:dyDescent="0.25">
      <c r="A1871" s="39" t="e">
        <f t="shared" si="87"/>
        <v>#N/A</v>
      </c>
      <c r="B1871" s="39" t="e">
        <f t="shared" si="88"/>
        <v>#N/A</v>
      </c>
      <c r="C1871" s="39" t="e">
        <f t="shared" si="89"/>
        <v>#N/A</v>
      </c>
    </row>
    <row r="1872" spans="1:3" x14ac:dyDescent="0.25">
      <c r="A1872" s="39" t="e">
        <f t="shared" si="87"/>
        <v>#N/A</v>
      </c>
      <c r="B1872" s="39" t="e">
        <f t="shared" si="88"/>
        <v>#N/A</v>
      </c>
      <c r="C1872" s="39" t="e">
        <f t="shared" si="89"/>
        <v>#N/A</v>
      </c>
    </row>
    <row r="1873" spans="1:3" x14ac:dyDescent="0.25">
      <c r="A1873" s="39" t="e">
        <f t="shared" si="87"/>
        <v>#N/A</v>
      </c>
      <c r="B1873" s="39" t="e">
        <f t="shared" si="88"/>
        <v>#N/A</v>
      </c>
      <c r="C1873" s="39" t="e">
        <f t="shared" si="89"/>
        <v>#N/A</v>
      </c>
    </row>
    <row r="1874" spans="1:3" x14ac:dyDescent="0.25">
      <c r="A1874" s="39" t="e">
        <f t="shared" si="87"/>
        <v>#N/A</v>
      </c>
      <c r="B1874" s="39" t="e">
        <f t="shared" si="88"/>
        <v>#N/A</v>
      </c>
      <c r="C1874" s="39" t="e">
        <f t="shared" si="89"/>
        <v>#N/A</v>
      </c>
    </row>
    <row r="1875" spans="1:3" x14ac:dyDescent="0.25">
      <c r="A1875" s="39" t="e">
        <f t="shared" si="87"/>
        <v>#N/A</v>
      </c>
      <c r="B1875" s="39" t="e">
        <f t="shared" si="88"/>
        <v>#N/A</v>
      </c>
      <c r="C1875" s="39" t="e">
        <f t="shared" si="89"/>
        <v>#N/A</v>
      </c>
    </row>
    <row r="1876" spans="1:3" x14ac:dyDescent="0.25">
      <c r="A1876" s="39" t="e">
        <f t="shared" si="87"/>
        <v>#N/A</v>
      </c>
      <c r="B1876" s="39" t="e">
        <f t="shared" si="88"/>
        <v>#N/A</v>
      </c>
      <c r="C1876" s="39" t="e">
        <f t="shared" si="89"/>
        <v>#N/A</v>
      </c>
    </row>
    <row r="1877" spans="1:3" x14ac:dyDescent="0.25">
      <c r="A1877" s="39" t="e">
        <f t="shared" si="87"/>
        <v>#N/A</v>
      </c>
      <c r="B1877" s="39" t="e">
        <f t="shared" si="88"/>
        <v>#N/A</v>
      </c>
      <c r="C1877" s="39" t="e">
        <f t="shared" si="89"/>
        <v>#N/A</v>
      </c>
    </row>
    <row r="1878" spans="1:3" x14ac:dyDescent="0.25">
      <c r="A1878" s="39" t="e">
        <f t="shared" si="87"/>
        <v>#N/A</v>
      </c>
      <c r="B1878" s="39" t="e">
        <f t="shared" si="88"/>
        <v>#N/A</v>
      </c>
      <c r="C1878" s="39" t="e">
        <f t="shared" si="89"/>
        <v>#N/A</v>
      </c>
    </row>
    <row r="1879" spans="1:3" x14ac:dyDescent="0.25">
      <c r="A1879" s="39" t="e">
        <f t="shared" si="87"/>
        <v>#N/A</v>
      </c>
      <c r="B1879" s="39" t="e">
        <f t="shared" si="88"/>
        <v>#N/A</v>
      </c>
      <c r="C1879" s="39" t="e">
        <f t="shared" si="89"/>
        <v>#N/A</v>
      </c>
    </row>
    <row r="1880" spans="1:3" x14ac:dyDescent="0.25">
      <c r="A1880" s="39" t="e">
        <f t="shared" si="87"/>
        <v>#N/A</v>
      </c>
      <c r="B1880" s="39" t="e">
        <f t="shared" si="88"/>
        <v>#N/A</v>
      </c>
      <c r="C1880" s="39" t="e">
        <f t="shared" si="89"/>
        <v>#N/A</v>
      </c>
    </row>
    <row r="1881" spans="1:3" x14ac:dyDescent="0.25">
      <c r="A1881" s="39" t="e">
        <f t="shared" si="87"/>
        <v>#N/A</v>
      </c>
      <c r="B1881" s="39" t="e">
        <f t="shared" si="88"/>
        <v>#N/A</v>
      </c>
      <c r="C1881" s="39" t="e">
        <f t="shared" si="89"/>
        <v>#N/A</v>
      </c>
    </row>
    <row r="1882" spans="1:3" x14ac:dyDescent="0.25">
      <c r="A1882" s="39" t="e">
        <f t="shared" si="87"/>
        <v>#N/A</v>
      </c>
      <c r="B1882" s="39" t="e">
        <f t="shared" si="88"/>
        <v>#N/A</v>
      </c>
      <c r="C1882" s="39" t="e">
        <f t="shared" si="89"/>
        <v>#N/A</v>
      </c>
    </row>
    <row r="1883" spans="1:3" x14ac:dyDescent="0.25">
      <c r="A1883" s="39" t="e">
        <f t="shared" si="87"/>
        <v>#N/A</v>
      </c>
      <c r="B1883" s="39" t="e">
        <f t="shared" si="88"/>
        <v>#N/A</v>
      </c>
      <c r="C1883" s="39" t="e">
        <f t="shared" si="89"/>
        <v>#N/A</v>
      </c>
    </row>
    <row r="1884" spans="1:3" x14ac:dyDescent="0.25">
      <c r="A1884" s="39" t="e">
        <f t="shared" si="87"/>
        <v>#N/A</v>
      </c>
      <c r="B1884" s="39" t="e">
        <f t="shared" si="88"/>
        <v>#N/A</v>
      </c>
      <c r="C1884" s="39" t="e">
        <f t="shared" si="89"/>
        <v>#N/A</v>
      </c>
    </row>
    <row r="1885" spans="1:3" x14ac:dyDescent="0.25">
      <c r="A1885" s="39" t="e">
        <f t="shared" si="87"/>
        <v>#N/A</v>
      </c>
      <c r="B1885" s="39" t="e">
        <f t="shared" si="88"/>
        <v>#N/A</v>
      </c>
      <c r="C1885" s="39" t="e">
        <f t="shared" si="89"/>
        <v>#N/A</v>
      </c>
    </row>
    <row r="1886" spans="1:3" x14ac:dyDescent="0.25">
      <c r="A1886" s="39" t="e">
        <f t="shared" si="87"/>
        <v>#N/A</v>
      </c>
      <c r="B1886" s="39" t="e">
        <f t="shared" si="88"/>
        <v>#N/A</v>
      </c>
      <c r="C1886" s="39" t="e">
        <f t="shared" si="89"/>
        <v>#N/A</v>
      </c>
    </row>
    <row r="1887" spans="1:3" x14ac:dyDescent="0.25">
      <c r="A1887" s="39" t="e">
        <f t="shared" si="87"/>
        <v>#N/A</v>
      </c>
      <c r="B1887" s="39" t="e">
        <f t="shared" si="88"/>
        <v>#N/A</v>
      </c>
      <c r="C1887" s="39" t="e">
        <f t="shared" si="89"/>
        <v>#N/A</v>
      </c>
    </row>
    <row r="1888" spans="1:3" x14ac:dyDescent="0.25">
      <c r="A1888" s="39" t="e">
        <f t="shared" si="87"/>
        <v>#N/A</v>
      </c>
      <c r="B1888" s="39" t="e">
        <f t="shared" si="88"/>
        <v>#N/A</v>
      </c>
      <c r="C1888" s="39" t="e">
        <f t="shared" si="89"/>
        <v>#N/A</v>
      </c>
    </row>
    <row r="1889" spans="1:3" x14ac:dyDescent="0.25">
      <c r="A1889" s="39" t="e">
        <f t="shared" si="87"/>
        <v>#N/A</v>
      </c>
      <c r="B1889" s="39" t="e">
        <f t="shared" si="88"/>
        <v>#N/A</v>
      </c>
      <c r="C1889" s="39" t="e">
        <f t="shared" si="89"/>
        <v>#N/A</v>
      </c>
    </row>
    <row r="1890" spans="1:3" x14ac:dyDescent="0.25">
      <c r="A1890" s="39" t="e">
        <f t="shared" si="87"/>
        <v>#N/A</v>
      </c>
      <c r="B1890" s="39" t="e">
        <f t="shared" si="88"/>
        <v>#N/A</v>
      </c>
      <c r="C1890" s="39" t="e">
        <f t="shared" si="89"/>
        <v>#N/A</v>
      </c>
    </row>
    <row r="1891" spans="1:3" x14ac:dyDescent="0.25">
      <c r="A1891" s="39" t="e">
        <f t="shared" si="87"/>
        <v>#N/A</v>
      </c>
      <c r="B1891" s="39" t="e">
        <f t="shared" si="88"/>
        <v>#N/A</v>
      </c>
      <c r="C1891" s="39" t="e">
        <f t="shared" si="89"/>
        <v>#N/A</v>
      </c>
    </row>
    <row r="1892" spans="1:3" x14ac:dyDescent="0.25">
      <c r="A1892" s="39" t="e">
        <f t="shared" si="87"/>
        <v>#N/A</v>
      </c>
      <c r="B1892" s="39" t="e">
        <f t="shared" si="88"/>
        <v>#N/A</v>
      </c>
      <c r="C1892" s="39" t="e">
        <f t="shared" si="89"/>
        <v>#N/A</v>
      </c>
    </row>
    <row r="1893" spans="1:3" x14ac:dyDescent="0.25">
      <c r="A1893" s="39" t="e">
        <f t="shared" si="87"/>
        <v>#N/A</v>
      </c>
      <c r="B1893" s="39" t="e">
        <f t="shared" si="88"/>
        <v>#N/A</v>
      </c>
      <c r="C1893" s="39" t="e">
        <f t="shared" si="89"/>
        <v>#N/A</v>
      </c>
    </row>
    <row r="1894" spans="1:3" x14ac:dyDescent="0.25">
      <c r="A1894" s="39" t="e">
        <f t="shared" si="87"/>
        <v>#N/A</v>
      </c>
      <c r="B1894" s="39" t="e">
        <f t="shared" si="88"/>
        <v>#N/A</v>
      </c>
      <c r="C1894" s="39" t="e">
        <f t="shared" si="89"/>
        <v>#N/A</v>
      </c>
    </row>
    <row r="1895" spans="1:3" x14ac:dyDescent="0.25">
      <c r="A1895" s="39" t="e">
        <f t="shared" si="87"/>
        <v>#N/A</v>
      </c>
      <c r="B1895" s="39" t="e">
        <f t="shared" si="88"/>
        <v>#N/A</v>
      </c>
      <c r="C1895" s="39" t="e">
        <f t="shared" si="89"/>
        <v>#N/A</v>
      </c>
    </row>
    <row r="1896" spans="1:3" x14ac:dyDescent="0.25">
      <c r="A1896" s="39" t="e">
        <f t="shared" si="87"/>
        <v>#N/A</v>
      </c>
      <c r="B1896" s="39" t="e">
        <f t="shared" si="88"/>
        <v>#N/A</v>
      </c>
      <c r="C1896" s="39" t="e">
        <f t="shared" si="89"/>
        <v>#N/A</v>
      </c>
    </row>
    <row r="1897" spans="1:3" x14ac:dyDescent="0.25">
      <c r="A1897" s="39" t="e">
        <f t="shared" si="87"/>
        <v>#N/A</v>
      </c>
      <c r="B1897" s="39" t="e">
        <f t="shared" si="88"/>
        <v>#N/A</v>
      </c>
      <c r="C1897" s="39" t="e">
        <f t="shared" si="89"/>
        <v>#N/A</v>
      </c>
    </row>
    <row r="1898" spans="1:3" x14ac:dyDescent="0.25">
      <c r="A1898" s="39" t="e">
        <f t="shared" si="87"/>
        <v>#N/A</v>
      </c>
      <c r="B1898" s="39" t="e">
        <f t="shared" si="88"/>
        <v>#N/A</v>
      </c>
      <c r="C1898" s="39" t="e">
        <f t="shared" si="89"/>
        <v>#N/A</v>
      </c>
    </row>
    <row r="1899" spans="1:3" x14ac:dyDescent="0.25">
      <c r="A1899" s="39" t="e">
        <f t="shared" si="87"/>
        <v>#N/A</v>
      </c>
      <c r="B1899" s="39" t="e">
        <f t="shared" si="88"/>
        <v>#N/A</v>
      </c>
      <c r="C1899" s="39" t="e">
        <f t="shared" si="89"/>
        <v>#N/A</v>
      </c>
    </row>
    <row r="1900" spans="1:3" x14ac:dyDescent="0.25">
      <c r="A1900" s="39" t="e">
        <f t="shared" si="87"/>
        <v>#N/A</v>
      </c>
      <c r="B1900" s="39" t="e">
        <f t="shared" si="88"/>
        <v>#N/A</v>
      </c>
      <c r="C1900" s="39" t="e">
        <f t="shared" si="89"/>
        <v>#N/A</v>
      </c>
    </row>
    <row r="1901" spans="1:3" x14ac:dyDescent="0.25">
      <c r="A1901" s="39" t="e">
        <f t="shared" si="87"/>
        <v>#N/A</v>
      </c>
      <c r="B1901" s="39" t="e">
        <f t="shared" si="88"/>
        <v>#N/A</v>
      </c>
      <c r="C1901" s="39" t="e">
        <f t="shared" si="89"/>
        <v>#N/A</v>
      </c>
    </row>
    <row r="1902" spans="1:3" x14ac:dyDescent="0.25">
      <c r="A1902" s="39" t="e">
        <f t="shared" si="87"/>
        <v>#N/A</v>
      </c>
      <c r="B1902" s="39" t="e">
        <f t="shared" si="88"/>
        <v>#N/A</v>
      </c>
      <c r="C1902" s="39" t="e">
        <f t="shared" si="89"/>
        <v>#N/A</v>
      </c>
    </row>
    <row r="1903" spans="1:3" x14ac:dyDescent="0.25">
      <c r="A1903" s="39" t="e">
        <f t="shared" si="87"/>
        <v>#N/A</v>
      </c>
      <c r="B1903" s="39" t="e">
        <f t="shared" si="88"/>
        <v>#N/A</v>
      </c>
      <c r="C1903" s="39" t="e">
        <f t="shared" si="89"/>
        <v>#N/A</v>
      </c>
    </row>
    <row r="1904" spans="1:3" x14ac:dyDescent="0.25">
      <c r="A1904" s="39" t="e">
        <f t="shared" si="87"/>
        <v>#N/A</v>
      </c>
      <c r="B1904" s="39" t="e">
        <f t="shared" si="88"/>
        <v>#N/A</v>
      </c>
      <c r="C1904" s="39" t="e">
        <f t="shared" si="89"/>
        <v>#N/A</v>
      </c>
    </row>
    <row r="1905" spans="1:3" x14ac:dyDescent="0.25">
      <c r="A1905" s="39" t="e">
        <f t="shared" si="87"/>
        <v>#N/A</v>
      </c>
      <c r="B1905" s="39" t="e">
        <f t="shared" si="88"/>
        <v>#N/A</v>
      </c>
      <c r="C1905" s="39" t="e">
        <f t="shared" si="89"/>
        <v>#N/A</v>
      </c>
    </row>
    <row r="1906" spans="1:3" x14ac:dyDescent="0.25">
      <c r="A1906" s="39" t="e">
        <f t="shared" si="87"/>
        <v>#N/A</v>
      </c>
      <c r="B1906" s="39" t="e">
        <f t="shared" si="88"/>
        <v>#N/A</v>
      </c>
      <c r="C1906" s="39" t="e">
        <f t="shared" si="89"/>
        <v>#N/A</v>
      </c>
    </row>
    <row r="1907" spans="1:3" x14ac:dyDescent="0.25">
      <c r="A1907" s="39" t="e">
        <f t="shared" si="87"/>
        <v>#N/A</v>
      </c>
      <c r="B1907" s="39" t="e">
        <f t="shared" si="88"/>
        <v>#N/A</v>
      </c>
      <c r="C1907" s="39" t="e">
        <f t="shared" si="89"/>
        <v>#N/A</v>
      </c>
    </row>
    <row r="1908" spans="1:3" x14ac:dyDescent="0.25">
      <c r="A1908" s="39" t="e">
        <f t="shared" si="87"/>
        <v>#N/A</v>
      </c>
      <c r="B1908" s="39" t="e">
        <f t="shared" si="88"/>
        <v>#N/A</v>
      </c>
      <c r="C1908" s="39" t="e">
        <f t="shared" si="89"/>
        <v>#N/A</v>
      </c>
    </row>
    <row r="1909" spans="1:3" x14ac:dyDescent="0.25">
      <c r="A1909" s="39" t="e">
        <f t="shared" si="87"/>
        <v>#N/A</v>
      </c>
      <c r="B1909" s="39" t="e">
        <f t="shared" si="88"/>
        <v>#N/A</v>
      </c>
      <c r="C1909" s="39" t="e">
        <f t="shared" si="89"/>
        <v>#N/A</v>
      </c>
    </row>
    <row r="1910" spans="1:3" x14ac:dyDescent="0.25">
      <c r="A1910" s="39" t="e">
        <f t="shared" si="87"/>
        <v>#N/A</v>
      </c>
      <c r="B1910" s="39" t="e">
        <f t="shared" si="88"/>
        <v>#N/A</v>
      </c>
      <c r="C1910" s="39" t="e">
        <f t="shared" si="89"/>
        <v>#N/A</v>
      </c>
    </row>
    <row r="1911" spans="1:3" x14ac:dyDescent="0.25">
      <c r="A1911" s="39" t="e">
        <f t="shared" si="87"/>
        <v>#N/A</v>
      </c>
      <c r="B1911" s="39" t="e">
        <f t="shared" si="88"/>
        <v>#N/A</v>
      </c>
      <c r="C1911" s="39" t="e">
        <f t="shared" si="89"/>
        <v>#N/A</v>
      </c>
    </row>
    <row r="1912" spans="1:3" x14ac:dyDescent="0.25">
      <c r="A1912" s="39" t="e">
        <f t="shared" si="87"/>
        <v>#N/A</v>
      </c>
      <c r="B1912" s="39" t="e">
        <f t="shared" si="88"/>
        <v>#N/A</v>
      </c>
      <c r="C1912" s="39" t="e">
        <f t="shared" si="89"/>
        <v>#N/A</v>
      </c>
    </row>
    <row r="1913" spans="1:3" x14ac:dyDescent="0.25">
      <c r="A1913" s="39" t="e">
        <f t="shared" si="87"/>
        <v>#N/A</v>
      </c>
      <c r="B1913" s="39" t="e">
        <f t="shared" si="88"/>
        <v>#N/A</v>
      </c>
      <c r="C1913" s="39" t="e">
        <f t="shared" si="89"/>
        <v>#N/A</v>
      </c>
    </row>
    <row r="1914" spans="1:3" x14ac:dyDescent="0.25">
      <c r="A1914" s="39" t="e">
        <f t="shared" si="87"/>
        <v>#N/A</v>
      </c>
      <c r="B1914" s="39" t="e">
        <f t="shared" si="88"/>
        <v>#N/A</v>
      </c>
      <c r="C1914" s="39" t="e">
        <f t="shared" si="89"/>
        <v>#N/A</v>
      </c>
    </row>
    <row r="1915" spans="1:3" x14ac:dyDescent="0.25">
      <c r="A1915" s="39" t="e">
        <f t="shared" si="87"/>
        <v>#N/A</v>
      </c>
      <c r="B1915" s="39" t="e">
        <f t="shared" si="88"/>
        <v>#N/A</v>
      </c>
      <c r="C1915" s="39" t="e">
        <f t="shared" si="89"/>
        <v>#N/A</v>
      </c>
    </row>
    <row r="1916" spans="1:3" x14ac:dyDescent="0.25">
      <c r="A1916" s="39" t="e">
        <f t="shared" si="87"/>
        <v>#N/A</v>
      </c>
      <c r="B1916" s="39" t="e">
        <f t="shared" si="88"/>
        <v>#N/A</v>
      </c>
      <c r="C1916" s="39" t="e">
        <f t="shared" si="89"/>
        <v>#N/A</v>
      </c>
    </row>
    <row r="1917" spans="1:3" x14ac:dyDescent="0.25">
      <c r="A1917" s="39" t="e">
        <f t="shared" si="87"/>
        <v>#N/A</v>
      </c>
      <c r="B1917" s="39" t="e">
        <f t="shared" si="88"/>
        <v>#N/A</v>
      </c>
      <c r="C1917" s="39" t="e">
        <f t="shared" si="89"/>
        <v>#N/A</v>
      </c>
    </row>
    <row r="1918" spans="1:3" x14ac:dyDescent="0.25">
      <c r="A1918" s="39" t="e">
        <f t="shared" si="87"/>
        <v>#N/A</v>
      </c>
      <c r="B1918" s="39" t="e">
        <f t="shared" si="88"/>
        <v>#N/A</v>
      </c>
      <c r="C1918" s="39" t="e">
        <f t="shared" si="89"/>
        <v>#N/A</v>
      </c>
    </row>
    <row r="1919" spans="1:3" x14ac:dyDescent="0.25">
      <c r="A1919" s="39" t="e">
        <f t="shared" si="87"/>
        <v>#N/A</v>
      </c>
      <c r="B1919" s="39" t="e">
        <f t="shared" si="88"/>
        <v>#N/A</v>
      </c>
      <c r="C1919" s="39" t="e">
        <f t="shared" si="89"/>
        <v>#N/A</v>
      </c>
    </row>
    <row r="1920" spans="1:3" x14ac:dyDescent="0.25">
      <c r="A1920" s="39" t="e">
        <f t="shared" si="87"/>
        <v>#N/A</v>
      </c>
      <c r="B1920" s="39" t="e">
        <f t="shared" si="88"/>
        <v>#N/A</v>
      </c>
      <c r="C1920" s="39" t="e">
        <f t="shared" si="89"/>
        <v>#N/A</v>
      </c>
    </row>
    <row r="1921" spans="1:3" x14ac:dyDescent="0.25">
      <c r="A1921" s="39" t="e">
        <f t="shared" si="87"/>
        <v>#N/A</v>
      </c>
      <c r="B1921" s="39" t="e">
        <f t="shared" si="88"/>
        <v>#N/A</v>
      </c>
      <c r="C1921" s="39" t="e">
        <f t="shared" si="89"/>
        <v>#N/A</v>
      </c>
    </row>
    <row r="1922" spans="1:3" x14ac:dyDescent="0.25">
      <c r="A1922" s="39" t="e">
        <f t="shared" si="87"/>
        <v>#N/A</v>
      </c>
      <c r="B1922" s="39" t="e">
        <f t="shared" si="88"/>
        <v>#N/A</v>
      </c>
      <c r="C1922" s="39" t="e">
        <f t="shared" si="89"/>
        <v>#N/A</v>
      </c>
    </row>
    <row r="1923" spans="1:3" x14ac:dyDescent="0.25">
      <c r="A1923" s="39" t="e">
        <f t="shared" si="87"/>
        <v>#N/A</v>
      </c>
      <c r="B1923" s="39" t="e">
        <f t="shared" si="88"/>
        <v>#N/A</v>
      </c>
      <c r="C1923" s="39" t="e">
        <f t="shared" si="89"/>
        <v>#N/A</v>
      </c>
    </row>
    <row r="1924" spans="1:3" x14ac:dyDescent="0.25">
      <c r="A1924" s="39" t="e">
        <f t="shared" si="87"/>
        <v>#N/A</v>
      </c>
      <c r="B1924" s="39" t="e">
        <f t="shared" si="88"/>
        <v>#N/A</v>
      </c>
      <c r="C1924" s="39" t="e">
        <f t="shared" si="89"/>
        <v>#N/A</v>
      </c>
    </row>
    <row r="1925" spans="1:3" x14ac:dyDescent="0.25">
      <c r="A1925" s="39" t="e">
        <f t="shared" ref="A1925:A1988" si="90">IF(A1924&gt;=(2^I$6)-1,NA(),IF(A1924&gt;=2^I$6,NA(),A1924+1))</f>
        <v>#N/A</v>
      </c>
      <c r="B1925" s="39" t="e">
        <f t="shared" ref="B1925:B1988" si="91">IF(A1925&gt;=2^I$6,ISERROR(A1922),ROUNDDOWN(POWER(A1925/(2^ABS($I$6)),$I$3)*(2^ABS($I$6))+0.5,0))</f>
        <v>#N/A</v>
      </c>
      <c r="C1925" s="39" t="e">
        <f t="shared" ref="C1925:C1988" si="92">IF(C1924&gt;=(2^I$6)-1,NA(),IF(C1924&gt;=2^I$6,NA(),C1924+1))</f>
        <v>#N/A</v>
      </c>
    </row>
    <row r="1926" spans="1:3" x14ac:dyDescent="0.25">
      <c r="A1926" s="39" t="e">
        <f t="shared" si="90"/>
        <v>#N/A</v>
      </c>
      <c r="B1926" s="39" t="e">
        <f t="shared" si="91"/>
        <v>#N/A</v>
      </c>
      <c r="C1926" s="39" t="e">
        <f t="shared" si="92"/>
        <v>#N/A</v>
      </c>
    </row>
    <row r="1927" spans="1:3" x14ac:dyDescent="0.25">
      <c r="A1927" s="39" t="e">
        <f t="shared" si="90"/>
        <v>#N/A</v>
      </c>
      <c r="B1927" s="39" t="e">
        <f t="shared" si="91"/>
        <v>#N/A</v>
      </c>
      <c r="C1927" s="39" t="e">
        <f t="shared" si="92"/>
        <v>#N/A</v>
      </c>
    </row>
    <row r="1928" spans="1:3" x14ac:dyDescent="0.25">
      <c r="A1928" s="39" t="e">
        <f t="shared" si="90"/>
        <v>#N/A</v>
      </c>
      <c r="B1928" s="39" t="e">
        <f t="shared" si="91"/>
        <v>#N/A</v>
      </c>
      <c r="C1928" s="39" t="e">
        <f t="shared" si="92"/>
        <v>#N/A</v>
      </c>
    </row>
    <row r="1929" spans="1:3" x14ac:dyDescent="0.25">
      <c r="A1929" s="39" t="e">
        <f t="shared" si="90"/>
        <v>#N/A</v>
      </c>
      <c r="B1929" s="39" t="e">
        <f t="shared" si="91"/>
        <v>#N/A</v>
      </c>
      <c r="C1929" s="39" t="e">
        <f t="shared" si="92"/>
        <v>#N/A</v>
      </c>
    </row>
    <row r="1930" spans="1:3" x14ac:dyDescent="0.25">
      <c r="A1930" s="39" t="e">
        <f t="shared" si="90"/>
        <v>#N/A</v>
      </c>
      <c r="B1930" s="39" t="e">
        <f t="shared" si="91"/>
        <v>#N/A</v>
      </c>
      <c r="C1930" s="39" t="e">
        <f t="shared" si="92"/>
        <v>#N/A</v>
      </c>
    </row>
    <row r="1931" spans="1:3" x14ac:dyDescent="0.25">
      <c r="A1931" s="39" t="e">
        <f t="shared" si="90"/>
        <v>#N/A</v>
      </c>
      <c r="B1931" s="39" t="e">
        <f t="shared" si="91"/>
        <v>#N/A</v>
      </c>
      <c r="C1931" s="39" t="e">
        <f t="shared" si="92"/>
        <v>#N/A</v>
      </c>
    </row>
    <row r="1932" spans="1:3" x14ac:dyDescent="0.25">
      <c r="A1932" s="39" t="e">
        <f t="shared" si="90"/>
        <v>#N/A</v>
      </c>
      <c r="B1932" s="39" t="e">
        <f t="shared" si="91"/>
        <v>#N/A</v>
      </c>
      <c r="C1932" s="39" t="e">
        <f t="shared" si="92"/>
        <v>#N/A</v>
      </c>
    </row>
    <row r="1933" spans="1:3" x14ac:dyDescent="0.25">
      <c r="A1933" s="39" t="e">
        <f t="shared" si="90"/>
        <v>#N/A</v>
      </c>
      <c r="B1933" s="39" t="e">
        <f t="shared" si="91"/>
        <v>#N/A</v>
      </c>
      <c r="C1933" s="39" t="e">
        <f t="shared" si="92"/>
        <v>#N/A</v>
      </c>
    </row>
    <row r="1934" spans="1:3" x14ac:dyDescent="0.25">
      <c r="A1934" s="39" t="e">
        <f t="shared" si="90"/>
        <v>#N/A</v>
      </c>
      <c r="B1934" s="39" t="e">
        <f t="shared" si="91"/>
        <v>#N/A</v>
      </c>
      <c r="C1934" s="39" t="e">
        <f t="shared" si="92"/>
        <v>#N/A</v>
      </c>
    </row>
    <row r="1935" spans="1:3" x14ac:dyDescent="0.25">
      <c r="A1935" s="39" t="e">
        <f t="shared" si="90"/>
        <v>#N/A</v>
      </c>
      <c r="B1935" s="39" t="e">
        <f t="shared" si="91"/>
        <v>#N/A</v>
      </c>
      <c r="C1935" s="39" t="e">
        <f t="shared" si="92"/>
        <v>#N/A</v>
      </c>
    </row>
    <row r="1936" spans="1:3" x14ac:dyDescent="0.25">
      <c r="A1936" s="39" t="e">
        <f t="shared" si="90"/>
        <v>#N/A</v>
      </c>
      <c r="B1936" s="39" t="e">
        <f t="shared" si="91"/>
        <v>#N/A</v>
      </c>
      <c r="C1936" s="39" t="e">
        <f t="shared" si="92"/>
        <v>#N/A</v>
      </c>
    </row>
    <row r="1937" spans="1:3" x14ac:dyDescent="0.25">
      <c r="A1937" s="39" t="e">
        <f t="shared" si="90"/>
        <v>#N/A</v>
      </c>
      <c r="B1937" s="39" t="e">
        <f t="shared" si="91"/>
        <v>#N/A</v>
      </c>
      <c r="C1937" s="39" t="e">
        <f t="shared" si="92"/>
        <v>#N/A</v>
      </c>
    </row>
    <row r="1938" spans="1:3" x14ac:dyDescent="0.25">
      <c r="A1938" s="39" t="e">
        <f t="shared" si="90"/>
        <v>#N/A</v>
      </c>
      <c r="B1938" s="39" t="e">
        <f t="shared" si="91"/>
        <v>#N/A</v>
      </c>
      <c r="C1938" s="39" t="e">
        <f t="shared" si="92"/>
        <v>#N/A</v>
      </c>
    </row>
    <row r="1939" spans="1:3" x14ac:dyDescent="0.25">
      <c r="A1939" s="39" t="e">
        <f t="shared" si="90"/>
        <v>#N/A</v>
      </c>
      <c r="B1939" s="39" t="e">
        <f t="shared" si="91"/>
        <v>#N/A</v>
      </c>
      <c r="C1939" s="39" t="e">
        <f t="shared" si="92"/>
        <v>#N/A</v>
      </c>
    </row>
    <row r="1940" spans="1:3" x14ac:dyDescent="0.25">
      <c r="A1940" s="39" t="e">
        <f t="shared" si="90"/>
        <v>#N/A</v>
      </c>
      <c r="B1940" s="39" t="e">
        <f t="shared" si="91"/>
        <v>#N/A</v>
      </c>
      <c r="C1940" s="39" t="e">
        <f t="shared" si="92"/>
        <v>#N/A</v>
      </c>
    </row>
    <row r="1941" spans="1:3" x14ac:dyDescent="0.25">
      <c r="A1941" s="39" t="e">
        <f t="shared" si="90"/>
        <v>#N/A</v>
      </c>
      <c r="B1941" s="39" t="e">
        <f t="shared" si="91"/>
        <v>#N/A</v>
      </c>
      <c r="C1941" s="39" t="e">
        <f t="shared" si="92"/>
        <v>#N/A</v>
      </c>
    </row>
    <row r="1942" spans="1:3" x14ac:dyDescent="0.25">
      <c r="A1942" s="39" t="e">
        <f t="shared" si="90"/>
        <v>#N/A</v>
      </c>
      <c r="B1942" s="39" t="e">
        <f t="shared" si="91"/>
        <v>#N/A</v>
      </c>
      <c r="C1942" s="39" t="e">
        <f t="shared" si="92"/>
        <v>#N/A</v>
      </c>
    </row>
    <row r="1943" spans="1:3" x14ac:dyDescent="0.25">
      <c r="A1943" s="39" t="e">
        <f t="shared" si="90"/>
        <v>#N/A</v>
      </c>
      <c r="B1943" s="39" t="e">
        <f t="shared" si="91"/>
        <v>#N/A</v>
      </c>
      <c r="C1943" s="39" t="e">
        <f t="shared" si="92"/>
        <v>#N/A</v>
      </c>
    </row>
    <row r="1944" spans="1:3" x14ac:dyDescent="0.25">
      <c r="A1944" s="39" t="e">
        <f t="shared" si="90"/>
        <v>#N/A</v>
      </c>
      <c r="B1944" s="39" t="e">
        <f t="shared" si="91"/>
        <v>#N/A</v>
      </c>
      <c r="C1944" s="39" t="e">
        <f t="shared" si="92"/>
        <v>#N/A</v>
      </c>
    </row>
    <row r="1945" spans="1:3" x14ac:dyDescent="0.25">
      <c r="A1945" s="39" t="e">
        <f t="shared" si="90"/>
        <v>#N/A</v>
      </c>
      <c r="B1945" s="39" t="e">
        <f t="shared" si="91"/>
        <v>#N/A</v>
      </c>
      <c r="C1945" s="39" t="e">
        <f t="shared" si="92"/>
        <v>#N/A</v>
      </c>
    </row>
    <row r="1946" spans="1:3" x14ac:dyDescent="0.25">
      <c r="A1946" s="39" t="e">
        <f t="shared" si="90"/>
        <v>#N/A</v>
      </c>
      <c r="B1946" s="39" t="e">
        <f t="shared" si="91"/>
        <v>#N/A</v>
      </c>
      <c r="C1946" s="39" t="e">
        <f t="shared" si="92"/>
        <v>#N/A</v>
      </c>
    </row>
    <row r="1947" spans="1:3" x14ac:dyDescent="0.25">
      <c r="A1947" s="39" t="e">
        <f t="shared" si="90"/>
        <v>#N/A</v>
      </c>
      <c r="B1947" s="39" t="e">
        <f t="shared" si="91"/>
        <v>#N/A</v>
      </c>
      <c r="C1947" s="39" t="e">
        <f t="shared" si="92"/>
        <v>#N/A</v>
      </c>
    </row>
    <row r="1948" spans="1:3" x14ac:dyDescent="0.25">
      <c r="A1948" s="39" t="e">
        <f t="shared" si="90"/>
        <v>#N/A</v>
      </c>
      <c r="B1948" s="39" t="e">
        <f t="shared" si="91"/>
        <v>#N/A</v>
      </c>
      <c r="C1948" s="39" t="e">
        <f t="shared" si="92"/>
        <v>#N/A</v>
      </c>
    </row>
    <row r="1949" spans="1:3" x14ac:dyDescent="0.25">
      <c r="A1949" s="39" t="e">
        <f t="shared" si="90"/>
        <v>#N/A</v>
      </c>
      <c r="B1949" s="39" t="e">
        <f t="shared" si="91"/>
        <v>#N/A</v>
      </c>
      <c r="C1949" s="39" t="e">
        <f t="shared" si="92"/>
        <v>#N/A</v>
      </c>
    </row>
    <row r="1950" spans="1:3" x14ac:dyDescent="0.25">
      <c r="A1950" s="39" t="e">
        <f t="shared" si="90"/>
        <v>#N/A</v>
      </c>
      <c r="B1950" s="39" t="e">
        <f t="shared" si="91"/>
        <v>#N/A</v>
      </c>
      <c r="C1950" s="39" t="e">
        <f t="shared" si="92"/>
        <v>#N/A</v>
      </c>
    </row>
    <row r="1951" spans="1:3" x14ac:dyDescent="0.25">
      <c r="A1951" s="39" t="e">
        <f t="shared" si="90"/>
        <v>#N/A</v>
      </c>
      <c r="B1951" s="39" t="e">
        <f t="shared" si="91"/>
        <v>#N/A</v>
      </c>
      <c r="C1951" s="39" t="e">
        <f t="shared" si="92"/>
        <v>#N/A</v>
      </c>
    </row>
    <row r="1952" spans="1:3" x14ac:dyDescent="0.25">
      <c r="A1952" s="39" t="e">
        <f t="shared" si="90"/>
        <v>#N/A</v>
      </c>
      <c r="B1952" s="39" t="e">
        <f t="shared" si="91"/>
        <v>#N/A</v>
      </c>
      <c r="C1952" s="39" t="e">
        <f t="shared" si="92"/>
        <v>#N/A</v>
      </c>
    </row>
    <row r="1953" spans="1:3" x14ac:dyDescent="0.25">
      <c r="A1953" s="39" t="e">
        <f t="shared" si="90"/>
        <v>#N/A</v>
      </c>
      <c r="B1953" s="39" t="e">
        <f t="shared" si="91"/>
        <v>#N/A</v>
      </c>
      <c r="C1953" s="39" t="e">
        <f t="shared" si="92"/>
        <v>#N/A</v>
      </c>
    </row>
    <row r="1954" spans="1:3" x14ac:dyDescent="0.25">
      <c r="A1954" s="39" t="e">
        <f t="shared" si="90"/>
        <v>#N/A</v>
      </c>
      <c r="B1954" s="39" t="e">
        <f t="shared" si="91"/>
        <v>#N/A</v>
      </c>
      <c r="C1954" s="39" t="e">
        <f t="shared" si="92"/>
        <v>#N/A</v>
      </c>
    </row>
    <row r="1955" spans="1:3" x14ac:dyDescent="0.25">
      <c r="A1955" s="39" t="e">
        <f t="shared" si="90"/>
        <v>#N/A</v>
      </c>
      <c r="B1955" s="39" t="e">
        <f t="shared" si="91"/>
        <v>#N/A</v>
      </c>
      <c r="C1955" s="39" t="e">
        <f t="shared" si="92"/>
        <v>#N/A</v>
      </c>
    </row>
    <row r="1956" spans="1:3" x14ac:dyDescent="0.25">
      <c r="A1956" s="39" t="e">
        <f t="shared" si="90"/>
        <v>#N/A</v>
      </c>
      <c r="B1956" s="39" t="e">
        <f t="shared" si="91"/>
        <v>#N/A</v>
      </c>
      <c r="C1956" s="39" t="e">
        <f t="shared" si="92"/>
        <v>#N/A</v>
      </c>
    </row>
    <row r="1957" spans="1:3" x14ac:dyDescent="0.25">
      <c r="A1957" s="39" t="e">
        <f t="shared" si="90"/>
        <v>#N/A</v>
      </c>
      <c r="B1957" s="39" t="e">
        <f t="shared" si="91"/>
        <v>#N/A</v>
      </c>
      <c r="C1957" s="39" t="e">
        <f t="shared" si="92"/>
        <v>#N/A</v>
      </c>
    </row>
    <row r="1958" spans="1:3" x14ac:dyDescent="0.25">
      <c r="A1958" s="39" t="e">
        <f t="shared" si="90"/>
        <v>#N/A</v>
      </c>
      <c r="B1958" s="39" t="e">
        <f t="shared" si="91"/>
        <v>#N/A</v>
      </c>
      <c r="C1958" s="39" t="e">
        <f t="shared" si="92"/>
        <v>#N/A</v>
      </c>
    </row>
    <row r="1959" spans="1:3" x14ac:dyDescent="0.25">
      <c r="A1959" s="39" t="e">
        <f t="shared" si="90"/>
        <v>#N/A</v>
      </c>
      <c r="B1959" s="39" t="e">
        <f t="shared" si="91"/>
        <v>#N/A</v>
      </c>
      <c r="C1959" s="39" t="e">
        <f t="shared" si="92"/>
        <v>#N/A</v>
      </c>
    </row>
    <row r="1960" spans="1:3" x14ac:dyDescent="0.25">
      <c r="A1960" s="39" t="e">
        <f t="shared" si="90"/>
        <v>#N/A</v>
      </c>
      <c r="B1960" s="39" t="e">
        <f t="shared" si="91"/>
        <v>#N/A</v>
      </c>
      <c r="C1960" s="39" t="e">
        <f t="shared" si="92"/>
        <v>#N/A</v>
      </c>
    </row>
    <row r="1961" spans="1:3" x14ac:dyDescent="0.25">
      <c r="A1961" s="39" t="e">
        <f t="shared" si="90"/>
        <v>#N/A</v>
      </c>
      <c r="B1961" s="39" t="e">
        <f t="shared" si="91"/>
        <v>#N/A</v>
      </c>
      <c r="C1961" s="39" t="e">
        <f t="shared" si="92"/>
        <v>#N/A</v>
      </c>
    </row>
    <row r="1962" spans="1:3" x14ac:dyDescent="0.25">
      <c r="A1962" s="39" t="e">
        <f t="shared" si="90"/>
        <v>#N/A</v>
      </c>
      <c r="B1962" s="39" t="e">
        <f t="shared" si="91"/>
        <v>#N/A</v>
      </c>
      <c r="C1962" s="39" t="e">
        <f t="shared" si="92"/>
        <v>#N/A</v>
      </c>
    </row>
    <row r="1963" spans="1:3" x14ac:dyDescent="0.25">
      <c r="A1963" s="39" t="e">
        <f t="shared" si="90"/>
        <v>#N/A</v>
      </c>
      <c r="B1963" s="39" t="e">
        <f t="shared" si="91"/>
        <v>#N/A</v>
      </c>
      <c r="C1963" s="39" t="e">
        <f t="shared" si="92"/>
        <v>#N/A</v>
      </c>
    </row>
    <row r="1964" spans="1:3" x14ac:dyDescent="0.25">
      <c r="A1964" s="39" t="e">
        <f t="shared" si="90"/>
        <v>#N/A</v>
      </c>
      <c r="B1964" s="39" t="e">
        <f t="shared" si="91"/>
        <v>#N/A</v>
      </c>
      <c r="C1964" s="39" t="e">
        <f t="shared" si="92"/>
        <v>#N/A</v>
      </c>
    </row>
    <row r="1965" spans="1:3" x14ac:dyDescent="0.25">
      <c r="A1965" s="39" t="e">
        <f t="shared" si="90"/>
        <v>#N/A</v>
      </c>
      <c r="B1965" s="39" t="e">
        <f t="shared" si="91"/>
        <v>#N/A</v>
      </c>
      <c r="C1965" s="39" t="e">
        <f t="shared" si="92"/>
        <v>#N/A</v>
      </c>
    </row>
    <row r="1966" spans="1:3" x14ac:dyDescent="0.25">
      <c r="A1966" s="39" t="e">
        <f t="shared" si="90"/>
        <v>#N/A</v>
      </c>
      <c r="B1966" s="39" t="e">
        <f t="shared" si="91"/>
        <v>#N/A</v>
      </c>
      <c r="C1966" s="39" t="e">
        <f t="shared" si="92"/>
        <v>#N/A</v>
      </c>
    </row>
    <row r="1967" spans="1:3" x14ac:dyDescent="0.25">
      <c r="A1967" s="39" t="e">
        <f t="shared" si="90"/>
        <v>#N/A</v>
      </c>
      <c r="B1967" s="39" t="e">
        <f t="shared" si="91"/>
        <v>#N/A</v>
      </c>
      <c r="C1967" s="39" t="e">
        <f t="shared" si="92"/>
        <v>#N/A</v>
      </c>
    </row>
    <row r="1968" spans="1:3" x14ac:dyDescent="0.25">
      <c r="A1968" s="39" t="e">
        <f t="shared" si="90"/>
        <v>#N/A</v>
      </c>
      <c r="B1968" s="39" t="e">
        <f t="shared" si="91"/>
        <v>#N/A</v>
      </c>
      <c r="C1968" s="39" t="e">
        <f t="shared" si="92"/>
        <v>#N/A</v>
      </c>
    </row>
    <row r="1969" spans="1:3" x14ac:dyDescent="0.25">
      <c r="A1969" s="39" t="e">
        <f t="shared" si="90"/>
        <v>#N/A</v>
      </c>
      <c r="B1969" s="39" t="e">
        <f t="shared" si="91"/>
        <v>#N/A</v>
      </c>
      <c r="C1969" s="39" t="e">
        <f t="shared" si="92"/>
        <v>#N/A</v>
      </c>
    </row>
    <row r="1970" spans="1:3" x14ac:dyDescent="0.25">
      <c r="A1970" s="39" t="e">
        <f t="shared" si="90"/>
        <v>#N/A</v>
      </c>
      <c r="B1970" s="39" t="e">
        <f t="shared" si="91"/>
        <v>#N/A</v>
      </c>
      <c r="C1970" s="39" t="e">
        <f t="shared" si="92"/>
        <v>#N/A</v>
      </c>
    </row>
    <row r="1971" spans="1:3" x14ac:dyDescent="0.25">
      <c r="A1971" s="39" t="e">
        <f t="shared" si="90"/>
        <v>#N/A</v>
      </c>
      <c r="B1971" s="39" t="e">
        <f t="shared" si="91"/>
        <v>#N/A</v>
      </c>
      <c r="C1971" s="39" t="e">
        <f t="shared" si="92"/>
        <v>#N/A</v>
      </c>
    </row>
    <row r="1972" spans="1:3" x14ac:dyDescent="0.25">
      <c r="A1972" s="39" t="e">
        <f t="shared" si="90"/>
        <v>#N/A</v>
      </c>
      <c r="B1972" s="39" t="e">
        <f t="shared" si="91"/>
        <v>#N/A</v>
      </c>
      <c r="C1972" s="39" t="e">
        <f t="shared" si="92"/>
        <v>#N/A</v>
      </c>
    </row>
    <row r="1973" spans="1:3" x14ac:dyDescent="0.25">
      <c r="A1973" s="39" t="e">
        <f t="shared" si="90"/>
        <v>#N/A</v>
      </c>
      <c r="B1973" s="39" t="e">
        <f t="shared" si="91"/>
        <v>#N/A</v>
      </c>
      <c r="C1973" s="39" t="e">
        <f t="shared" si="92"/>
        <v>#N/A</v>
      </c>
    </row>
    <row r="1974" spans="1:3" x14ac:dyDescent="0.25">
      <c r="A1974" s="39" t="e">
        <f t="shared" si="90"/>
        <v>#N/A</v>
      </c>
      <c r="B1974" s="39" t="e">
        <f t="shared" si="91"/>
        <v>#N/A</v>
      </c>
      <c r="C1974" s="39" t="e">
        <f t="shared" si="92"/>
        <v>#N/A</v>
      </c>
    </row>
    <row r="1975" spans="1:3" x14ac:dyDescent="0.25">
      <c r="A1975" s="39" t="e">
        <f t="shared" si="90"/>
        <v>#N/A</v>
      </c>
      <c r="B1975" s="39" t="e">
        <f t="shared" si="91"/>
        <v>#N/A</v>
      </c>
      <c r="C1975" s="39" t="e">
        <f t="shared" si="92"/>
        <v>#N/A</v>
      </c>
    </row>
    <row r="1976" spans="1:3" x14ac:dyDescent="0.25">
      <c r="A1976" s="39" t="e">
        <f t="shared" si="90"/>
        <v>#N/A</v>
      </c>
      <c r="B1976" s="39" t="e">
        <f t="shared" si="91"/>
        <v>#N/A</v>
      </c>
      <c r="C1976" s="39" t="e">
        <f t="shared" si="92"/>
        <v>#N/A</v>
      </c>
    </row>
    <row r="1977" spans="1:3" x14ac:dyDescent="0.25">
      <c r="A1977" s="39" t="e">
        <f t="shared" si="90"/>
        <v>#N/A</v>
      </c>
      <c r="B1977" s="39" t="e">
        <f t="shared" si="91"/>
        <v>#N/A</v>
      </c>
      <c r="C1977" s="39" t="e">
        <f t="shared" si="92"/>
        <v>#N/A</v>
      </c>
    </row>
    <row r="1978" spans="1:3" x14ac:dyDescent="0.25">
      <c r="A1978" s="39" t="e">
        <f t="shared" si="90"/>
        <v>#N/A</v>
      </c>
      <c r="B1978" s="39" t="e">
        <f t="shared" si="91"/>
        <v>#N/A</v>
      </c>
      <c r="C1978" s="39" t="e">
        <f t="shared" si="92"/>
        <v>#N/A</v>
      </c>
    </row>
    <row r="1979" spans="1:3" x14ac:dyDescent="0.25">
      <c r="A1979" s="39" t="e">
        <f t="shared" si="90"/>
        <v>#N/A</v>
      </c>
      <c r="B1979" s="39" t="e">
        <f t="shared" si="91"/>
        <v>#N/A</v>
      </c>
      <c r="C1979" s="39" t="e">
        <f t="shared" si="92"/>
        <v>#N/A</v>
      </c>
    </row>
    <row r="1980" spans="1:3" x14ac:dyDescent="0.25">
      <c r="A1980" s="39" t="e">
        <f t="shared" si="90"/>
        <v>#N/A</v>
      </c>
      <c r="B1980" s="39" t="e">
        <f t="shared" si="91"/>
        <v>#N/A</v>
      </c>
      <c r="C1980" s="39" t="e">
        <f t="shared" si="92"/>
        <v>#N/A</v>
      </c>
    </row>
    <row r="1981" spans="1:3" x14ac:dyDescent="0.25">
      <c r="A1981" s="39" t="e">
        <f t="shared" si="90"/>
        <v>#N/A</v>
      </c>
      <c r="B1981" s="39" t="e">
        <f t="shared" si="91"/>
        <v>#N/A</v>
      </c>
      <c r="C1981" s="39" t="e">
        <f t="shared" si="92"/>
        <v>#N/A</v>
      </c>
    </row>
    <row r="1982" spans="1:3" x14ac:dyDescent="0.25">
      <c r="A1982" s="39" t="e">
        <f t="shared" si="90"/>
        <v>#N/A</v>
      </c>
      <c r="B1982" s="39" t="e">
        <f t="shared" si="91"/>
        <v>#N/A</v>
      </c>
      <c r="C1982" s="39" t="e">
        <f t="shared" si="92"/>
        <v>#N/A</v>
      </c>
    </row>
    <row r="1983" spans="1:3" x14ac:dyDescent="0.25">
      <c r="A1983" s="39" t="e">
        <f t="shared" si="90"/>
        <v>#N/A</v>
      </c>
      <c r="B1983" s="39" t="e">
        <f t="shared" si="91"/>
        <v>#N/A</v>
      </c>
      <c r="C1983" s="39" t="e">
        <f t="shared" si="92"/>
        <v>#N/A</v>
      </c>
    </row>
    <row r="1984" spans="1:3" x14ac:dyDescent="0.25">
      <c r="A1984" s="39" t="e">
        <f t="shared" si="90"/>
        <v>#N/A</v>
      </c>
      <c r="B1984" s="39" t="e">
        <f t="shared" si="91"/>
        <v>#N/A</v>
      </c>
      <c r="C1984" s="39" t="e">
        <f t="shared" si="92"/>
        <v>#N/A</v>
      </c>
    </row>
    <row r="1985" spans="1:3" x14ac:dyDescent="0.25">
      <c r="A1985" s="39" t="e">
        <f t="shared" si="90"/>
        <v>#N/A</v>
      </c>
      <c r="B1985" s="39" t="e">
        <f t="shared" si="91"/>
        <v>#N/A</v>
      </c>
      <c r="C1985" s="39" t="e">
        <f t="shared" si="92"/>
        <v>#N/A</v>
      </c>
    </row>
    <row r="1986" spans="1:3" x14ac:dyDescent="0.25">
      <c r="A1986" s="39" t="e">
        <f t="shared" si="90"/>
        <v>#N/A</v>
      </c>
      <c r="B1986" s="39" t="e">
        <f t="shared" si="91"/>
        <v>#N/A</v>
      </c>
      <c r="C1986" s="39" t="e">
        <f t="shared" si="92"/>
        <v>#N/A</v>
      </c>
    </row>
    <row r="1987" spans="1:3" x14ac:dyDescent="0.25">
      <c r="A1987" s="39" t="e">
        <f t="shared" si="90"/>
        <v>#N/A</v>
      </c>
      <c r="B1987" s="39" t="e">
        <f t="shared" si="91"/>
        <v>#N/A</v>
      </c>
      <c r="C1987" s="39" t="e">
        <f t="shared" si="92"/>
        <v>#N/A</v>
      </c>
    </row>
    <row r="1988" spans="1:3" x14ac:dyDescent="0.25">
      <c r="A1988" s="39" t="e">
        <f t="shared" si="90"/>
        <v>#N/A</v>
      </c>
      <c r="B1988" s="39" t="e">
        <f t="shared" si="91"/>
        <v>#N/A</v>
      </c>
      <c r="C1988" s="39" t="e">
        <f t="shared" si="92"/>
        <v>#N/A</v>
      </c>
    </row>
    <row r="1989" spans="1:3" x14ac:dyDescent="0.25">
      <c r="A1989" s="39" t="e">
        <f t="shared" ref="A1989:A2052" si="93">IF(A1988&gt;=(2^I$6)-1,NA(),IF(A1988&gt;=2^I$6,NA(),A1988+1))</f>
        <v>#N/A</v>
      </c>
      <c r="B1989" s="39" t="e">
        <f t="shared" ref="B1989:B2052" si="94">IF(A1989&gt;=2^I$6,ISERROR(A1986),ROUNDDOWN(POWER(A1989/(2^ABS($I$6)),$I$3)*(2^ABS($I$6))+0.5,0))</f>
        <v>#N/A</v>
      </c>
      <c r="C1989" s="39" t="e">
        <f t="shared" ref="C1989:C2052" si="95">IF(C1988&gt;=(2^I$6)-1,NA(),IF(C1988&gt;=2^I$6,NA(),C1988+1))</f>
        <v>#N/A</v>
      </c>
    </row>
    <row r="1990" spans="1:3" x14ac:dyDescent="0.25">
      <c r="A1990" s="39" t="e">
        <f t="shared" si="93"/>
        <v>#N/A</v>
      </c>
      <c r="B1990" s="39" t="e">
        <f t="shared" si="94"/>
        <v>#N/A</v>
      </c>
      <c r="C1990" s="39" t="e">
        <f t="shared" si="95"/>
        <v>#N/A</v>
      </c>
    </row>
    <row r="1991" spans="1:3" x14ac:dyDescent="0.25">
      <c r="A1991" s="39" t="e">
        <f t="shared" si="93"/>
        <v>#N/A</v>
      </c>
      <c r="B1991" s="39" t="e">
        <f t="shared" si="94"/>
        <v>#N/A</v>
      </c>
      <c r="C1991" s="39" t="e">
        <f t="shared" si="95"/>
        <v>#N/A</v>
      </c>
    </row>
    <row r="1992" spans="1:3" x14ac:dyDescent="0.25">
      <c r="A1992" s="39" t="e">
        <f t="shared" si="93"/>
        <v>#N/A</v>
      </c>
      <c r="B1992" s="39" t="e">
        <f t="shared" si="94"/>
        <v>#N/A</v>
      </c>
      <c r="C1992" s="39" t="e">
        <f t="shared" si="95"/>
        <v>#N/A</v>
      </c>
    </row>
    <row r="1993" spans="1:3" x14ac:dyDescent="0.25">
      <c r="A1993" s="39" t="e">
        <f t="shared" si="93"/>
        <v>#N/A</v>
      </c>
      <c r="B1993" s="39" t="e">
        <f t="shared" si="94"/>
        <v>#N/A</v>
      </c>
      <c r="C1993" s="39" t="e">
        <f t="shared" si="95"/>
        <v>#N/A</v>
      </c>
    </row>
    <row r="1994" spans="1:3" x14ac:dyDescent="0.25">
      <c r="A1994" s="39" t="e">
        <f t="shared" si="93"/>
        <v>#N/A</v>
      </c>
      <c r="B1994" s="39" t="e">
        <f t="shared" si="94"/>
        <v>#N/A</v>
      </c>
      <c r="C1994" s="39" t="e">
        <f t="shared" si="95"/>
        <v>#N/A</v>
      </c>
    </row>
    <row r="1995" spans="1:3" x14ac:dyDescent="0.25">
      <c r="A1995" s="39" t="e">
        <f t="shared" si="93"/>
        <v>#N/A</v>
      </c>
      <c r="B1995" s="39" t="e">
        <f t="shared" si="94"/>
        <v>#N/A</v>
      </c>
      <c r="C1995" s="39" t="e">
        <f t="shared" si="95"/>
        <v>#N/A</v>
      </c>
    </row>
    <row r="1996" spans="1:3" x14ac:dyDescent="0.25">
      <c r="A1996" s="39" t="e">
        <f t="shared" si="93"/>
        <v>#N/A</v>
      </c>
      <c r="B1996" s="39" t="e">
        <f t="shared" si="94"/>
        <v>#N/A</v>
      </c>
      <c r="C1996" s="39" t="e">
        <f t="shared" si="95"/>
        <v>#N/A</v>
      </c>
    </row>
    <row r="1997" spans="1:3" x14ac:dyDescent="0.25">
      <c r="A1997" s="39" t="e">
        <f t="shared" si="93"/>
        <v>#N/A</v>
      </c>
      <c r="B1997" s="39" t="e">
        <f t="shared" si="94"/>
        <v>#N/A</v>
      </c>
      <c r="C1997" s="39" t="e">
        <f t="shared" si="95"/>
        <v>#N/A</v>
      </c>
    </row>
    <row r="1998" spans="1:3" x14ac:dyDescent="0.25">
      <c r="A1998" s="39" t="e">
        <f t="shared" si="93"/>
        <v>#N/A</v>
      </c>
      <c r="B1998" s="39" t="e">
        <f t="shared" si="94"/>
        <v>#N/A</v>
      </c>
      <c r="C1998" s="39" t="e">
        <f t="shared" si="95"/>
        <v>#N/A</v>
      </c>
    </row>
    <row r="1999" spans="1:3" x14ac:dyDescent="0.25">
      <c r="A1999" s="39" t="e">
        <f t="shared" si="93"/>
        <v>#N/A</v>
      </c>
      <c r="B1999" s="39" t="e">
        <f t="shared" si="94"/>
        <v>#N/A</v>
      </c>
      <c r="C1999" s="39" t="e">
        <f t="shared" si="95"/>
        <v>#N/A</v>
      </c>
    </row>
    <row r="2000" spans="1:3" x14ac:dyDescent="0.25">
      <c r="A2000" s="39" t="e">
        <f t="shared" si="93"/>
        <v>#N/A</v>
      </c>
      <c r="B2000" s="39" t="e">
        <f t="shared" si="94"/>
        <v>#N/A</v>
      </c>
      <c r="C2000" s="39" t="e">
        <f t="shared" si="95"/>
        <v>#N/A</v>
      </c>
    </row>
    <row r="2001" spans="1:3" x14ac:dyDescent="0.25">
      <c r="A2001" s="39" t="e">
        <f t="shared" si="93"/>
        <v>#N/A</v>
      </c>
      <c r="B2001" s="39" t="e">
        <f t="shared" si="94"/>
        <v>#N/A</v>
      </c>
      <c r="C2001" s="39" t="e">
        <f t="shared" si="95"/>
        <v>#N/A</v>
      </c>
    </row>
    <row r="2002" spans="1:3" x14ac:dyDescent="0.25">
      <c r="A2002" s="39" t="e">
        <f t="shared" si="93"/>
        <v>#N/A</v>
      </c>
      <c r="B2002" s="39" t="e">
        <f t="shared" si="94"/>
        <v>#N/A</v>
      </c>
      <c r="C2002" s="39" t="e">
        <f t="shared" si="95"/>
        <v>#N/A</v>
      </c>
    </row>
    <row r="2003" spans="1:3" x14ac:dyDescent="0.25">
      <c r="A2003" s="39" t="e">
        <f t="shared" si="93"/>
        <v>#N/A</v>
      </c>
      <c r="B2003" s="39" t="e">
        <f t="shared" si="94"/>
        <v>#N/A</v>
      </c>
      <c r="C2003" s="39" t="e">
        <f t="shared" si="95"/>
        <v>#N/A</v>
      </c>
    </row>
    <row r="2004" spans="1:3" x14ac:dyDescent="0.25">
      <c r="A2004" s="39" t="e">
        <f t="shared" si="93"/>
        <v>#N/A</v>
      </c>
      <c r="B2004" s="39" t="e">
        <f t="shared" si="94"/>
        <v>#N/A</v>
      </c>
      <c r="C2004" s="39" t="e">
        <f t="shared" si="95"/>
        <v>#N/A</v>
      </c>
    </row>
    <row r="2005" spans="1:3" x14ac:dyDescent="0.25">
      <c r="A2005" s="39" t="e">
        <f t="shared" si="93"/>
        <v>#N/A</v>
      </c>
      <c r="B2005" s="39" t="e">
        <f t="shared" si="94"/>
        <v>#N/A</v>
      </c>
      <c r="C2005" s="39" t="e">
        <f t="shared" si="95"/>
        <v>#N/A</v>
      </c>
    </row>
    <row r="2006" spans="1:3" x14ac:dyDescent="0.25">
      <c r="A2006" s="39" t="e">
        <f t="shared" si="93"/>
        <v>#N/A</v>
      </c>
      <c r="B2006" s="39" t="e">
        <f t="shared" si="94"/>
        <v>#N/A</v>
      </c>
      <c r="C2006" s="39" t="e">
        <f t="shared" si="95"/>
        <v>#N/A</v>
      </c>
    </row>
    <row r="2007" spans="1:3" x14ac:dyDescent="0.25">
      <c r="A2007" s="39" t="e">
        <f t="shared" si="93"/>
        <v>#N/A</v>
      </c>
      <c r="B2007" s="39" t="e">
        <f t="shared" si="94"/>
        <v>#N/A</v>
      </c>
      <c r="C2007" s="39" t="e">
        <f t="shared" si="95"/>
        <v>#N/A</v>
      </c>
    </row>
    <row r="2008" spans="1:3" x14ac:dyDescent="0.25">
      <c r="A2008" s="39" t="e">
        <f t="shared" si="93"/>
        <v>#N/A</v>
      </c>
      <c r="B2008" s="39" t="e">
        <f t="shared" si="94"/>
        <v>#N/A</v>
      </c>
      <c r="C2008" s="39" t="e">
        <f t="shared" si="95"/>
        <v>#N/A</v>
      </c>
    </row>
    <row r="2009" spans="1:3" x14ac:dyDescent="0.25">
      <c r="A2009" s="39" t="e">
        <f t="shared" si="93"/>
        <v>#N/A</v>
      </c>
      <c r="B2009" s="39" t="e">
        <f t="shared" si="94"/>
        <v>#N/A</v>
      </c>
      <c r="C2009" s="39" t="e">
        <f t="shared" si="95"/>
        <v>#N/A</v>
      </c>
    </row>
    <row r="2010" spans="1:3" x14ac:dyDescent="0.25">
      <c r="A2010" s="39" t="e">
        <f t="shared" si="93"/>
        <v>#N/A</v>
      </c>
      <c r="B2010" s="39" t="e">
        <f t="shared" si="94"/>
        <v>#N/A</v>
      </c>
      <c r="C2010" s="39" t="e">
        <f t="shared" si="95"/>
        <v>#N/A</v>
      </c>
    </row>
    <row r="2011" spans="1:3" x14ac:dyDescent="0.25">
      <c r="A2011" s="39" t="e">
        <f t="shared" si="93"/>
        <v>#N/A</v>
      </c>
      <c r="B2011" s="39" t="e">
        <f t="shared" si="94"/>
        <v>#N/A</v>
      </c>
      <c r="C2011" s="39" t="e">
        <f t="shared" si="95"/>
        <v>#N/A</v>
      </c>
    </row>
    <row r="2012" spans="1:3" x14ac:dyDescent="0.25">
      <c r="A2012" s="39" t="e">
        <f t="shared" si="93"/>
        <v>#N/A</v>
      </c>
      <c r="B2012" s="39" t="e">
        <f t="shared" si="94"/>
        <v>#N/A</v>
      </c>
      <c r="C2012" s="39" t="e">
        <f t="shared" si="95"/>
        <v>#N/A</v>
      </c>
    </row>
    <row r="2013" spans="1:3" x14ac:dyDescent="0.25">
      <c r="A2013" s="39" t="e">
        <f t="shared" si="93"/>
        <v>#N/A</v>
      </c>
      <c r="B2013" s="39" t="e">
        <f t="shared" si="94"/>
        <v>#N/A</v>
      </c>
      <c r="C2013" s="39" t="e">
        <f t="shared" si="95"/>
        <v>#N/A</v>
      </c>
    </row>
    <row r="2014" spans="1:3" x14ac:dyDescent="0.25">
      <c r="A2014" s="39" t="e">
        <f t="shared" si="93"/>
        <v>#N/A</v>
      </c>
      <c r="B2014" s="39" t="e">
        <f t="shared" si="94"/>
        <v>#N/A</v>
      </c>
      <c r="C2014" s="39" t="e">
        <f t="shared" si="95"/>
        <v>#N/A</v>
      </c>
    </row>
    <row r="2015" spans="1:3" x14ac:dyDescent="0.25">
      <c r="A2015" s="39" t="e">
        <f t="shared" si="93"/>
        <v>#N/A</v>
      </c>
      <c r="B2015" s="39" t="e">
        <f t="shared" si="94"/>
        <v>#N/A</v>
      </c>
      <c r="C2015" s="39" t="e">
        <f t="shared" si="95"/>
        <v>#N/A</v>
      </c>
    </row>
    <row r="2016" spans="1:3" x14ac:dyDescent="0.25">
      <c r="A2016" s="39" t="e">
        <f t="shared" si="93"/>
        <v>#N/A</v>
      </c>
      <c r="B2016" s="39" t="e">
        <f t="shared" si="94"/>
        <v>#N/A</v>
      </c>
      <c r="C2016" s="39" t="e">
        <f t="shared" si="95"/>
        <v>#N/A</v>
      </c>
    </row>
    <row r="2017" spans="1:3" x14ac:dyDescent="0.25">
      <c r="A2017" s="39" t="e">
        <f t="shared" si="93"/>
        <v>#N/A</v>
      </c>
      <c r="B2017" s="39" t="e">
        <f t="shared" si="94"/>
        <v>#N/A</v>
      </c>
      <c r="C2017" s="39" t="e">
        <f t="shared" si="95"/>
        <v>#N/A</v>
      </c>
    </row>
    <row r="2018" spans="1:3" x14ac:dyDescent="0.25">
      <c r="A2018" s="39" t="e">
        <f t="shared" si="93"/>
        <v>#N/A</v>
      </c>
      <c r="B2018" s="39" t="e">
        <f t="shared" si="94"/>
        <v>#N/A</v>
      </c>
      <c r="C2018" s="39" t="e">
        <f t="shared" si="95"/>
        <v>#N/A</v>
      </c>
    </row>
    <row r="2019" spans="1:3" x14ac:dyDescent="0.25">
      <c r="A2019" s="39" t="e">
        <f t="shared" si="93"/>
        <v>#N/A</v>
      </c>
      <c r="B2019" s="39" t="e">
        <f t="shared" si="94"/>
        <v>#N/A</v>
      </c>
      <c r="C2019" s="39" t="e">
        <f t="shared" si="95"/>
        <v>#N/A</v>
      </c>
    </row>
    <row r="2020" spans="1:3" x14ac:dyDescent="0.25">
      <c r="A2020" s="39" t="e">
        <f t="shared" si="93"/>
        <v>#N/A</v>
      </c>
      <c r="B2020" s="39" t="e">
        <f t="shared" si="94"/>
        <v>#N/A</v>
      </c>
      <c r="C2020" s="39" t="e">
        <f t="shared" si="95"/>
        <v>#N/A</v>
      </c>
    </row>
    <row r="2021" spans="1:3" x14ac:dyDescent="0.25">
      <c r="A2021" s="39" t="e">
        <f t="shared" si="93"/>
        <v>#N/A</v>
      </c>
      <c r="B2021" s="39" t="e">
        <f t="shared" si="94"/>
        <v>#N/A</v>
      </c>
      <c r="C2021" s="39" t="e">
        <f t="shared" si="95"/>
        <v>#N/A</v>
      </c>
    </row>
    <row r="2022" spans="1:3" x14ac:dyDescent="0.25">
      <c r="A2022" s="39" t="e">
        <f t="shared" si="93"/>
        <v>#N/A</v>
      </c>
      <c r="B2022" s="39" t="e">
        <f t="shared" si="94"/>
        <v>#N/A</v>
      </c>
      <c r="C2022" s="39" t="e">
        <f t="shared" si="95"/>
        <v>#N/A</v>
      </c>
    </row>
    <row r="2023" spans="1:3" x14ac:dyDescent="0.25">
      <c r="A2023" s="39" t="e">
        <f t="shared" si="93"/>
        <v>#N/A</v>
      </c>
      <c r="B2023" s="39" t="e">
        <f t="shared" si="94"/>
        <v>#N/A</v>
      </c>
      <c r="C2023" s="39" t="e">
        <f t="shared" si="95"/>
        <v>#N/A</v>
      </c>
    </row>
    <row r="2024" spans="1:3" x14ac:dyDescent="0.25">
      <c r="A2024" s="39" t="e">
        <f t="shared" si="93"/>
        <v>#N/A</v>
      </c>
      <c r="B2024" s="39" t="e">
        <f t="shared" si="94"/>
        <v>#N/A</v>
      </c>
      <c r="C2024" s="39" t="e">
        <f t="shared" si="95"/>
        <v>#N/A</v>
      </c>
    </row>
    <row r="2025" spans="1:3" x14ac:dyDescent="0.25">
      <c r="A2025" s="39" t="e">
        <f t="shared" si="93"/>
        <v>#N/A</v>
      </c>
      <c r="B2025" s="39" t="e">
        <f t="shared" si="94"/>
        <v>#N/A</v>
      </c>
      <c r="C2025" s="39" t="e">
        <f t="shared" si="95"/>
        <v>#N/A</v>
      </c>
    </row>
    <row r="2026" spans="1:3" x14ac:dyDescent="0.25">
      <c r="A2026" s="39" t="e">
        <f t="shared" si="93"/>
        <v>#N/A</v>
      </c>
      <c r="B2026" s="39" t="e">
        <f t="shared" si="94"/>
        <v>#N/A</v>
      </c>
      <c r="C2026" s="39" t="e">
        <f t="shared" si="95"/>
        <v>#N/A</v>
      </c>
    </row>
    <row r="2027" spans="1:3" x14ac:dyDescent="0.25">
      <c r="A2027" s="39" t="e">
        <f t="shared" si="93"/>
        <v>#N/A</v>
      </c>
      <c r="B2027" s="39" t="e">
        <f t="shared" si="94"/>
        <v>#N/A</v>
      </c>
      <c r="C2027" s="39" t="e">
        <f t="shared" si="95"/>
        <v>#N/A</v>
      </c>
    </row>
    <row r="2028" spans="1:3" x14ac:dyDescent="0.25">
      <c r="A2028" s="39" t="e">
        <f t="shared" si="93"/>
        <v>#N/A</v>
      </c>
      <c r="B2028" s="39" t="e">
        <f t="shared" si="94"/>
        <v>#N/A</v>
      </c>
      <c r="C2028" s="39" t="e">
        <f t="shared" si="95"/>
        <v>#N/A</v>
      </c>
    </row>
    <row r="2029" spans="1:3" x14ac:dyDescent="0.25">
      <c r="A2029" s="39" t="e">
        <f t="shared" si="93"/>
        <v>#N/A</v>
      </c>
      <c r="B2029" s="39" t="e">
        <f t="shared" si="94"/>
        <v>#N/A</v>
      </c>
      <c r="C2029" s="39" t="e">
        <f t="shared" si="95"/>
        <v>#N/A</v>
      </c>
    </row>
    <row r="2030" spans="1:3" x14ac:dyDescent="0.25">
      <c r="A2030" s="39" t="e">
        <f t="shared" si="93"/>
        <v>#N/A</v>
      </c>
      <c r="B2030" s="39" t="e">
        <f t="shared" si="94"/>
        <v>#N/A</v>
      </c>
      <c r="C2030" s="39" t="e">
        <f t="shared" si="95"/>
        <v>#N/A</v>
      </c>
    </row>
    <row r="2031" spans="1:3" x14ac:dyDescent="0.25">
      <c r="A2031" s="39" t="e">
        <f t="shared" si="93"/>
        <v>#N/A</v>
      </c>
      <c r="B2031" s="39" t="e">
        <f t="shared" si="94"/>
        <v>#N/A</v>
      </c>
      <c r="C2031" s="39" t="e">
        <f t="shared" si="95"/>
        <v>#N/A</v>
      </c>
    </row>
    <row r="2032" spans="1:3" x14ac:dyDescent="0.25">
      <c r="A2032" s="39" t="e">
        <f t="shared" si="93"/>
        <v>#N/A</v>
      </c>
      <c r="B2032" s="39" t="e">
        <f t="shared" si="94"/>
        <v>#N/A</v>
      </c>
      <c r="C2032" s="39" t="e">
        <f t="shared" si="95"/>
        <v>#N/A</v>
      </c>
    </row>
    <row r="2033" spans="1:3" x14ac:dyDescent="0.25">
      <c r="A2033" s="39" t="e">
        <f t="shared" si="93"/>
        <v>#N/A</v>
      </c>
      <c r="B2033" s="39" t="e">
        <f t="shared" si="94"/>
        <v>#N/A</v>
      </c>
      <c r="C2033" s="39" t="e">
        <f t="shared" si="95"/>
        <v>#N/A</v>
      </c>
    </row>
    <row r="2034" spans="1:3" x14ac:dyDescent="0.25">
      <c r="A2034" s="39" t="e">
        <f t="shared" si="93"/>
        <v>#N/A</v>
      </c>
      <c r="B2034" s="39" t="e">
        <f t="shared" si="94"/>
        <v>#N/A</v>
      </c>
      <c r="C2034" s="39" t="e">
        <f t="shared" si="95"/>
        <v>#N/A</v>
      </c>
    </row>
    <row r="2035" spans="1:3" x14ac:dyDescent="0.25">
      <c r="A2035" s="39" t="e">
        <f t="shared" si="93"/>
        <v>#N/A</v>
      </c>
      <c r="B2035" s="39" t="e">
        <f t="shared" si="94"/>
        <v>#N/A</v>
      </c>
      <c r="C2035" s="39" t="e">
        <f t="shared" si="95"/>
        <v>#N/A</v>
      </c>
    </row>
    <row r="2036" spans="1:3" x14ac:dyDescent="0.25">
      <c r="A2036" s="39" t="e">
        <f t="shared" si="93"/>
        <v>#N/A</v>
      </c>
      <c r="B2036" s="39" t="e">
        <f t="shared" si="94"/>
        <v>#N/A</v>
      </c>
      <c r="C2036" s="39" t="e">
        <f t="shared" si="95"/>
        <v>#N/A</v>
      </c>
    </row>
    <row r="2037" spans="1:3" x14ac:dyDescent="0.25">
      <c r="A2037" s="39" t="e">
        <f t="shared" si="93"/>
        <v>#N/A</v>
      </c>
      <c r="B2037" s="39" t="e">
        <f t="shared" si="94"/>
        <v>#N/A</v>
      </c>
      <c r="C2037" s="39" t="e">
        <f t="shared" si="95"/>
        <v>#N/A</v>
      </c>
    </row>
    <row r="2038" spans="1:3" x14ac:dyDescent="0.25">
      <c r="A2038" s="39" t="e">
        <f t="shared" si="93"/>
        <v>#N/A</v>
      </c>
      <c r="B2038" s="39" t="e">
        <f t="shared" si="94"/>
        <v>#N/A</v>
      </c>
      <c r="C2038" s="39" t="e">
        <f t="shared" si="95"/>
        <v>#N/A</v>
      </c>
    </row>
    <row r="2039" spans="1:3" x14ac:dyDescent="0.25">
      <c r="A2039" s="39" t="e">
        <f t="shared" si="93"/>
        <v>#N/A</v>
      </c>
      <c r="B2039" s="39" t="e">
        <f t="shared" si="94"/>
        <v>#N/A</v>
      </c>
      <c r="C2039" s="39" t="e">
        <f t="shared" si="95"/>
        <v>#N/A</v>
      </c>
    </row>
    <row r="2040" spans="1:3" x14ac:dyDescent="0.25">
      <c r="A2040" s="39" t="e">
        <f t="shared" si="93"/>
        <v>#N/A</v>
      </c>
      <c r="B2040" s="39" t="e">
        <f t="shared" si="94"/>
        <v>#N/A</v>
      </c>
      <c r="C2040" s="39" t="e">
        <f t="shared" si="95"/>
        <v>#N/A</v>
      </c>
    </row>
    <row r="2041" spans="1:3" x14ac:dyDescent="0.25">
      <c r="A2041" s="39" t="e">
        <f t="shared" si="93"/>
        <v>#N/A</v>
      </c>
      <c r="B2041" s="39" t="e">
        <f t="shared" si="94"/>
        <v>#N/A</v>
      </c>
      <c r="C2041" s="39" t="e">
        <f t="shared" si="95"/>
        <v>#N/A</v>
      </c>
    </row>
    <row r="2042" spans="1:3" x14ac:dyDescent="0.25">
      <c r="A2042" s="39" t="e">
        <f t="shared" si="93"/>
        <v>#N/A</v>
      </c>
      <c r="B2042" s="39" t="e">
        <f t="shared" si="94"/>
        <v>#N/A</v>
      </c>
      <c r="C2042" s="39" t="e">
        <f t="shared" si="95"/>
        <v>#N/A</v>
      </c>
    </row>
    <row r="2043" spans="1:3" x14ac:dyDescent="0.25">
      <c r="A2043" s="39" t="e">
        <f t="shared" si="93"/>
        <v>#N/A</v>
      </c>
      <c r="B2043" s="39" t="e">
        <f t="shared" si="94"/>
        <v>#N/A</v>
      </c>
      <c r="C2043" s="39" t="e">
        <f t="shared" si="95"/>
        <v>#N/A</v>
      </c>
    </row>
    <row r="2044" spans="1:3" x14ac:dyDescent="0.25">
      <c r="A2044" s="39" t="e">
        <f t="shared" si="93"/>
        <v>#N/A</v>
      </c>
      <c r="B2044" s="39" t="e">
        <f t="shared" si="94"/>
        <v>#N/A</v>
      </c>
      <c r="C2044" s="39" t="e">
        <f t="shared" si="95"/>
        <v>#N/A</v>
      </c>
    </row>
    <row r="2045" spans="1:3" x14ac:dyDescent="0.25">
      <c r="A2045" s="39" t="e">
        <f t="shared" si="93"/>
        <v>#N/A</v>
      </c>
      <c r="B2045" s="39" t="e">
        <f t="shared" si="94"/>
        <v>#N/A</v>
      </c>
      <c r="C2045" s="39" t="e">
        <f t="shared" si="95"/>
        <v>#N/A</v>
      </c>
    </row>
    <row r="2046" spans="1:3" x14ac:dyDescent="0.25">
      <c r="A2046" s="39" t="e">
        <f t="shared" si="93"/>
        <v>#N/A</v>
      </c>
      <c r="B2046" s="39" t="e">
        <f t="shared" si="94"/>
        <v>#N/A</v>
      </c>
      <c r="C2046" s="39" t="e">
        <f t="shared" si="95"/>
        <v>#N/A</v>
      </c>
    </row>
    <row r="2047" spans="1:3" x14ac:dyDescent="0.25">
      <c r="A2047" s="39" t="e">
        <f t="shared" si="93"/>
        <v>#N/A</v>
      </c>
      <c r="B2047" s="39" t="e">
        <f t="shared" si="94"/>
        <v>#N/A</v>
      </c>
      <c r="C2047" s="39" t="e">
        <f t="shared" si="95"/>
        <v>#N/A</v>
      </c>
    </row>
    <row r="2048" spans="1:3" x14ac:dyDescent="0.25">
      <c r="A2048" s="39" t="e">
        <f t="shared" si="93"/>
        <v>#N/A</v>
      </c>
      <c r="B2048" s="39" t="e">
        <f t="shared" si="94"/>
        <v>#N/A</v>
      </c>
      <c r="C2048" s="39" t="e">
        <f t="shared" si="95"/>
        <v>#N/A</v>
      </c>
    </row>
    <row r="2049" spans="1:3" x14ac:dyDescent="0.25">
      <c r="A2049" s="39" t="e">
        <f t="shared" si="93"/>
        <v>#N/A</v>
      </c>
      <c r="B2049" s="39" t="e">
        <f t="shared" si="94"/>
        <v>#N/A</v>
      </c>
      <c r="C2049" s="39" t="e">
        <f t="shared" si="95"/>
        <v>#N/A</v>
      </c>
    </row>
    <row r="2050" spans="1:3" x14ac:dyDescent="0.25">
      <c r="A2050" s="39" t="e">
        <f t="shared" si="93"/>
        <v>#N/A</v>
      </c>
      <c r="B2050" s="39" t="e">
        <f t="shared" si="94"/>
        <v>#N/A</v>
      </c>
      <c r="C2050" s="39" t="e">
        <f t="shared" si="95"/>
        <v>#N/A</v>
      </c>
    </row>
    <row r="2051" spans="1:3" x14ac:dyDescent="0.25">
      <c r="A2051" s="39" t="e">
        <f t="shared" si="93"/>
        <v>#N/A</v>
      </c>
      <c r="B2051" s="39" t="e">
        <f t="shared" si="94"/>
        <v>#N/A</v>
      </c>
      <c r="C2051" s="39" t="e">
        <f t="shared" si="95"/>
        <v>#N/A</v>
      </c>
    </row>
    <row r="2052" spans="1:3" x14ac:dyDescent="0.25">
      <c r="A2052" s="39" t="e">
        <f t="shared" si="93"/>
        <v>#N/A</v>
      </c>
      <c r="B2052" s="39" t="e">
        <f t="shared" si="94"/>
        <v>#N/A</v>
      </c>
      <c r="C2052" s="39" t="e">
        <f t="shared" si="95"/>
        <v>#N/A</v>
      </c>
    </row>
    <row r="2053" spans="1:3" x14ac:dyDescent="0.25">
      <c r="A2053" s="39" t="e">
        <f t="shared" ref="A2053:A2116" si="96">IF(A2052&gt;=(2^I$6)-1,NA(),IF(A2052&gt;=2^I$6,NA(),A2052+1))</f>
        <v>#N/A</v>
      </c>
      <c r="B2053" s="39" t="e">
        <f t="shared" ref="B2053:B2116" si="97">IF(A2053&gt;=2^I$6,ISERROR(A2050),ROUNDDOWN(POWER(A2053/(2^ABS($I$6)),$I$3)*(2^ABS($I$6))+0.5,0))</f>
        <v>#N/A</v>
      </c>
      <c r="C2053" s="39" t="e">
        <f t="shared" ref="C2053:C2116" si="98">IF(C2052&gt;=(2^I$6)-1,NA(),IF(C2052&gt;=2^I$6,NA(),C2052+1))</f>
        <v>#N/A</v>
      </c>
    </row>
    <row r="2054" spans="1:3" x14ac:dyDescent="0.25">
      <c r="A2054" s="39" t="e">
        <f t="shared" si="96"/>
        <v>#N/A</v>
      </c>
      <c r="B2054" s="39" t="e">
        <f t="shared" si="97"/>
        <v>#N/A</v>
      </c>
      <c r="C2054" s="39" t="e">
        <f t="shared" si="98"/>
        <v>#N/A</v>
      </c>
    </row>
    <row r="2055" spans="1:3" x14ac:dyDescent="0.25">
      <c r="A2055" s="39" t="e">
        <f t="shared" si="96"/>
        <v>#N/A</v>
      </c>
      <c r="B2055" s="39" t="e">
        <f t="shared" si="97"/>
        <v>#N/A</v>
      </c>
      <c r="C2055" s="39" t="e">
        <f t="shared" si="98"/>
        <v>#N/A</v>
      </c>
    </row>
    <row r="2056" spans="1:3" x14ac:dyDescent="0.25">
      <c r="A2056" s="39" t="e">
        <f t="shared" si="96"/>
        <v>#N/A</v>
      </c>
      <c r="B2056" s="39" t="e">
        <f t="shared" si="97"/>
        <v>#N/A</v>
      </c>
      <c r="C2056" s="39" t="e">
        <f t="shared" si="98"/>
        <v>#N/A</v>
      </c>
    </row>
    <row r="2057" spans="1:3" x14ac:dyDescent="0.25">
      <c r="A2057" s="39" t="e">
        <f t="shared" si="96"/>
        <v>#N/A</v>
      </c>
      <c r="B2057" s="39" t="e">
        <f t="shared" si="97"/>
        <v>#N/A</v>
      </c>
      <c r="C2057" s="39" t="e">
        <f t="shared" si="98"/>
        <v>#N/A</v>
      </c>
    </row>
    <row r="2058" spans="1:3" x14ac:dyDescent="0.25">
      <c r="A2058" s="39" t="e">
        <f t="shared" si="96"/>
        <v>#N/A</v>
      </c>
      <c r="B2058" s="39" t="e">
        <f t="shared" si="97"/>
        <v>#N/A</v>
      </c>
      <c r="C2058" s="39" t="e">
        <f t="shared" si="98"/>
        <v>#N/A</v>
      </c>
    </row>
    <row r="2059" spans="1:3" x14ac:dyDescent="0.25">
      <c r="A2059" s="39" t="e">
        <f t="shared" si="96"/>
        <v>#N/A</v>
      </c>
      <c r="B2059" s="39" t="e">
        <f t="shared" si="97"/>
        <v>#N/A</v>
      </c>
      <c r="C2059" s="39" t="e">
        <f t="shared" si="98"/>
        <v>#N/A</v>
      </c>
    </row>
    <row r="2060" spans="1:3" x14ac:dyDescent="0.25">
      <c r="A2060" s="39" t="e">
        <f t="shared" si="96"/>
        <v>#N/A</v>
      </c>
      <c r="B2060" s="39" t="e">
        <f t="shared" si="97"/>
        <v>#N/A</v>
      </c>
      <c r="C2060" s="39" t="e">
        <f t="shared" si="98"/>
        <v>#N/A</v>
      </c>
    </row>
    <row r="2061" spans="1:3" x14ac:dyDescent="0.25">
      <c r="A2061" s="39" t="e">
        <f t="shared" si="96"/>
        <v>#N/A</v>
      </c>
      <c r="B2061" s="39" t="e">
        <f t="shared" si="97"/>
        <v>#N/A</v>
      </c>
      <c r="C2061" s="39" t="e">
        <f t="shared" si="98"/>
        <v>#N/A</v>
      </c>
    </row>
    <row r="2062" spans="1:3" x14ac:dyDescent="0.25">
      <c r="A2062" s="39" t="e">
        <f t="shared" si="96"/>
        <v>#N/A</v>
      </c>
      <c r="B2062" s="39" t="e">
        <f t="shared" si="97"/>
        <v>#N/A</v>
      </c>
      <c r="C2062" s="39" t="e">
        <f t="shared" si="98"/>
        <v>#N/A</v>
      </c>
    </row>
    <row r="2063" spans="1:3" x14ac:dyDescent="0.25">
      <c r="A2063" s="39" t="e">
        <f t="shared" si="96"/>
        <v>#N/A</v>
      </c>
      <c r="B2063" s="39" t="e">
        <f t="shared" si="97"/>
        <v>#N/A</v>
      </c>
      <c r="C2063" s="39" t="e">
        <f t="shared" si="98"/>
        <v>#N/A</v>
      </c>
    </row>
    <row r="2064" spans="1:3" x14ac:dyDescent="0.25">
      <c r="A2064" s="39" t="e">
        <f t="shared" si="96"/>
        <v>#N/A</v>
      </c>
      <c r="B2064" s="39" t="e">
        <f t="shared" si="97"/>
        <v>#N/A</v>
      </c>
      <c r="C2064" s="39" t="e">
        <f t="shared" si="98"/>
        <v>#N/A</v>
      </c>
    </row>
    <row r="2065" spans="1:3" x14ac:dyDescent="0.25">
      <c r="A2065" s="39" t="e">
        <f t="shared" si="96"/>
        <v>#N/A</v>
      </c>
      <c r="B2065" s="39" t="e">
        <f t="shared" si="97"/>
        <v>#N/A</v>
      </c>
      <c r="C2065" s="39" t="e">
        <f t="shared" si="98"/>
        <v>#N/A</v>
      </c>
    </row>
    <row r="2066" spans="1:3" x14ac:dyDescent="0.25">
      <c r="A2066" s="39" t="e">
        <f t="shared" si="96"/>
        <v>#N/A</v>
      </c>
      <c r="B2066" s="39" t="e">
        <f t="shared" si="97"/>
        <v>#N/A</v>
      </c>
      <c r="C2066" s="39" t="e">
        <f t="shared" si="98"/>
        <v>#N/A</v>
      </c>
    </row>
    <row r="2067" spans="1:3" x14ac:dyDescent="0.25">
      <c r="A2067" s="39" t="e">
        <f t="shared" si="96"/>
        <v>#N/A</v>
      </c>
      <c r="B2067" s="39" t="e">
        <f t="shared" si="97"/>
        <v>#N/A</v>
      </c>
      <c r="C2067" s="39" t="e">
        <f t="shared" si="98"/>
        <v>#N/A</v>
      </c>
    </row>
    <row r="2068" spans="1:3" x14ac:dyDescent="0.25">
      <c r="A2068" s="39" t="e">
        <f t="shared" si="96"/>
        <v>#N/A</v>
      </c>
      <c r="B2068" s="39" t="e">
        <f t="shared" si="97"/>
        <v>#N/A</v>
      </c>
      <c r="C2068" s="39" t="e">
        <f t="shared" si="98"/>
        <v>#N/A</v>
      </c>
    </row>
    <row r="2069" spans="1:3" x14ac:dyDescent="0.25">
      <c r="A2069" s="39" t="e">
        <f t="shared" si="96"/>
        <v>#N/A</v>
      </c>
      <c r="B2069" s="39" t="e">
        <f t="shared" si="97"/>
        <v>#N/A</v>
      </c>
      <c r="C2069" s="39" t="e">
        <f t="shared" si="98"/>
        <v>#N/A</v>
      </c>
    </row>
    <row r="2070" spans="1:3" x14ac:dyDescent="0.25">
      <c r="A2070" s="39" t="e">
        <f t="shared" si="96"/>
        <v>#N/A</v>
      </c>
      <c r="B2070" s="39" t="e">
        <f t="shared" si="97"/>
        <v>#N/A</v>
      </c>
      <c r="C2070" s="39" t="e">
        <f t="shared" si="98"/>
        <v>#N/A</v>
      </c>
    </row>
    <row r="2071" spans="1:3" x14ac:dyDescent="0.25">
      <c r="A2071" s="39" t="e">
        <f t="shared" si="96"/>
        <v>#N/A</v>
      </c>
      <c r="B2071" s="39" t="e">
        <f t="shared" si="97"/>
        <v>#N/A</v>
      </c>
      <c r="C2071" s="39" t="e">
        <f t="shared" si="98"/>
        <v>#N/A</v>
      </c>
    </row>
    <row r="2072" spans="1:3" x14ac:dyDescent="0.25">
      <c r="A2072" s="39" t="e">
        <f t="shared" si="96"/>
        <v>#N/A</v>
      </c>
      <c r="B2072" s="39" t="e">
        <f t="shared" si="97"/>
        <v>#N/A</v>
      </c>
      <c r="C2072" s="39" t="e">
        <f t="shared" si="98"/>
        <v>#N/A</v>
      </c>
    </row>
    <row r="2073" spans="1:3" x14ac:dyDescent="0.25">
      <c r="A2073" s="39" t="e">
        <f t="shared" si="96"/>
        <v>#N/A</v>
      </c>
      <c r="B2073" s="39" t="e">
        <f t="shared" si="97"/>
        <v>#N/A</v>
      </c>
      <c r="C2073" s="39" t="e">
        <f t="shared" si="98"/>
        <v>#N/A</v>
      </c>
    </row>
    <row r="2074" spans="1:3" x14ac:dyDescent="0.25">
      <c r="A2074" s="39" t="e">
        <f t="shared" si="96"/>
        <v>#N/A</v>
      </c>
      <c r="B2074" s="39" t="e">
        <f t="shared" si="97"/>
        <v>#N/A</v>
      </c>
      <c r="C2074" s="39" t="e">
        <f t="shared" si="98"/>
        <v>#N/A</v>
      </c>
    </row>
    <row r="2075" spans="1:3" x14ac:dyDescent="0.25">
      <c r="A2075" s="39" t="e">
        <f t="shared" si="96"/>
        <v>#N/A</v>
      </c>
      <c r="B2075" s="39" t="e">
        <f t="shared" si="97"/>
        <v>#N/A</v>
      </c>
      <c r="C2075" s="39" t="e">
        <f t="shared" si="98"/>
        <v>#N/A</v>
      </c>
    </row>
    <row r="2076" spans="1:3" x14ac:dyDescent="0.25">
      <c r="A2076" s="39" t="e">
        <f t="shared" si="96"/>
        <v>#N/A</v>
      </c>
      <c r="B2076" s="39" t="e">
        <f t="shared" si="97"/>
        <v>#N/A</v>
      </c>
      <c r="C2076" s="39" t="e">
        <f t="shared" si="98"/>
        <v>#N/A</v>
      </c>
    </row>
    <row r="2077" spans="1:3" x14ac:dyDescent="0.25">
      <c r="A2077" s="39" t="e">
        <f t="shared" si="96"/>
        <v>#N/A</v>
      </c>
      <c r="B2077" s="39" t="e">
        <f t="shared" si="97"/>
        <v>#N/A</v>
      </c>
      <c r="C2077" s="39" t="e">
        <f t="shared" si="98"/>
        <v>#N/A</v>
      </c>
    </row>
    <row r="2078" spans="1:3" x14ac:dyDescent="0.25">
      <c r="A2078" s="39" t="e">
        <f t="shared" si="96"/>
        <v>#N/A</v>
      </c>
      <c r="B2078" s="39" t="e">
        <f t="shared" si="97"/>
        <v>#N/A</v>
      </c>
      <c r="C2078" s="39" t="e">
        <f t="shared" si="98"/>
        <v>#N/A</v>
      </c>
    </row>
    <row r="2079" spans="1:3" x14ac:dyDescent="0.25">
      <c r="A2079" s="39" t="e">
        <f t="shared" si="96"/>
        <v>#N/A</v>
      </c>
      <c r="B2079" s="39" t="e">
        <f t="shared" si="97"/>
        <v>#N/A</v>
      </c>
      <c r="C2079" s="39" t="e">
        <f t="shared" si="98"/>
        <v>#N/A</v>
      </c>
    </row>
    <row r="2080" spans="1:3" x14ac:dyDescent="0.25">
      <c r="A2080" s="39" t="e">
        <f t="shared" si="96"/>
        <v>#N/A</v>
      </c>
      <c r="B2080" s="39" t="e">
        <f t="shared" si="97"/>
        <v>#N/A</v>
      </c>
      <c r="C2080" s="39" t="e">
        <f t="shared" si="98"/>
        <v>#N/A</v>
      </c>
    </row>
    <row r="2081" spans="1:3" x14ac:dyDescent="0.25">
      <c r="A2081" s="39" t="e">
        <f t="shared" si="96"/>
        <v>#N/A</v>
      </c>
      <c r="B2081" s="39" t="e">
        <f t="shared" si="97"/>
        <v>#N/A</v>
      </c>
      <c r="C2081" s="39" t="e">
        <f t="shared" si="98"/>
        <v>#N/A</v>
      </c>
    </row>
    <row r="2082" spans="1:3" x14ac:dyDescent="0.25">
      <c r="A2082" s="39" t="e">
        <f t="shared" si="96"/>
        <v>#N/A</v>
      </c>
      <c r="B2082" s="39" t="e">
        <f t="shared" si="97"/>
        <v>#N/A</v>
      </c>
      <c r="C2082" s="39" t="e">
        <f t="shared" si="98"/>
        <v>#N/A</v>
      </c>
    </row>
    <row r="2083" spans="1:3" x14ac:dyDescent="0.25">
      <c r="A2083" s="39" t="e">
        <f t="shared" si="96"/>
        <v>#N/A</v>
      </c>
      <c r="B2083" s="39" t="e">
        <f t="shared" si="97"/>
        <v>#N/A</v>
      </c>
      <c r="C2083" s="39" t="e">
        <f t="shared" si="98"/>
        <v>#N/A</v>
      </c>
    </row>
    <row r="2084" spans="1:3" x14ac:dyDescent="0.25">
      <c r="A2084" s="39" t="e">
        <f t="shared" si="96"/>
        <v>#N/A</v>
      </c>
      <c r="B2084" s="39" t="e">
        <f t="shared" si="97"/>
        <v>#N/A</v>
      </c>
      <c r="C2084" s="39" t="e">
        <f t="shared" si="98"/>
        <v>#N/A</v>
      </c>
    </row>
    <row r="2085" spans="1:3" x14ac:dyDescent="0.25">
      <c r="A2085" s="39" t="e">
        <f t="shared" si="96"/>
        <v>#N/A</v>
      </c>
      <c r="B2085" s="39" t="e">
        <f t="shared" si="97"/>
        <v>#N/A</v>
      </c>
      <c r="C2085" s="39" t="e">
        <f t="shared" si="98"/>
        <v>#N/A</v>
      </c>
    </row>
    <row r="2086" spans="1:3" x14ac:dyDescent="0.25">
      <c r="A2086" s="39" t="e">
        <f t="shared" si="96"/>
        <v>#N/A</v>
      </c>
      <c r="B2086" s="39" t="e">
        <f t="shared" si="97"/>
        <v>#N/A</v>
      </c>
      <c r="C2086" s="39" t="e">
        <f t="shared" si="98"/>
        <v>#N/A</v>
      </c>
    </row>
    <row r="2087" spans="1:3" x14ac:dyDescent="0.25">
      <c r="A2087" s="39" t="e">
        <f t="shared" si="96"/>
        <v>#N/A</v>
      </c>
      <c r="B2087" s="39" t="e">
        <f t="shared" si="97"/>
        <v>#N/A</v>
      </c>
      <c r="C2087" s="39" t="e">
        <f t="shared" si="98"/>
        <v>#N/A</v>
      </c>
    </row>
    <row r="2088" spans="1:3" x14ac:dyDescent="0.25">
      <c r="A2088" s="39" t="e">
        <f t="shared" si="96"/>
        <v>#N/A</v>
      </c>
      <c r="B2088" s="39" t="e">
        <f t="shared" si="97"/>
        <v>#N/A</v>
      </c>
      <c r="C2088" s="39" t="e">
        <f t="shared" si="98"/>
        <v>#N/A</v>
      </c>
    </row>
    <row r="2089" spans="1:3" x14ac:dyDescent="0.25">
      <c r="A2089" s="39" t="e">
        <f t="shared" si="96"/>
        <v>#N/A</v>
      </c>
      <c r="B2089" s="39" t="e">
        <f t="shared" si="97"/>
        <v>#N/A</v>
      </c>
      <c r="C2089" s="39" t="e">
        <f t="shared" si="98"/>
        <v>#N/A</v>
      </c>
    </row>
    <row r="2090" spans="1:3" x14ac:dyDescent="0.25">
      <c r="A2090" s="39" t="e">
        <f t="shared" si="96"/>
        <v>#N/A</v>
      </c>
      <c r="B2090" s="39" t="e">
        <f t="shared" si="97"/>
        <v>#N/A</v>
      </c>
      <c r="C2090" s="39" t="e">
        <f t="shared" si="98"/>
        <v>#N/A</v>
      </c>
    </row>
    <row r="2091" spans="1:3" x14ac:dyDescent="0.25">
      <c r="A2091" s="39" t="e">
        <f t="shared" si="96"/>
        <v>#N/A</v>
      </c>
      <c r="B2091" s="39" t="e">
        <f t="shared" si="97"/>
        <v>#N/A</v>
      </c>
      <c r="C2091" s="39" t="e">
        <f t="shared" si="98"/>
        <v>#N/A</v>
      </c>
    </row>
    <row r="2092" spans="1:3" x14ac:dyDescent="0.25">
      <c r="A2092" s="39" t="e">
        <f t="shared" si="96"/>
        <v>#N/A</v>
      </c>
      <c r="B2092" s="39" t="e">
        <f t="shared" si="97"/>
        <v>#N/A</v>
      </c>
      <c r="C2092" s="39" t="e">
        <f t="shared" si="98"/>
        <v>#N/A</v>
      </c>
    </row>
    <row r="2093" spans="1:3" x14ac:dyDescent="0.25">
      <c r="A2093" s="39" t="e">
        <f t="shared" si="96"/>
        <v>#N/A</v>
      </c>
      <c r="B2093" s="39" t="e">
        <f t="shared" si="97"/>
        <v>#N/A</v>
      </c>
      <c r="C2093" s="39" t="e">
        <f t="shared" si="98"/>
        <v>#N/A</v>
      </c>
    </row>
    <row r="2094" spans="1:3" x14ac:dyDescent="0.25">
      <c r="A2094" s="39" t="e">
        <f t="shared" si="96"/>
        <v>#N/A</v>
      </c>
      <c r="B2094" s="39" t="e">
        <f t="shared" si="97"/>
        <v>#N/A</v>
      </c>
      <c r="C2094" s="39" t="e">
        <f t="shared" si="98"/>
        <v>#N/A</v>
      </c>
    </row>
    <row r="2095" spans="1:3" x14ac:dyDescent="0.25">
      <c r="A2095" s="39" t="e">
        <f t="shared" si="96"/>
        <v>#N/A</v>
      </c>
      <c r="B2095" s="39" t="e">
        <f t="shared" si="97"/>
        <v>#N/A</v>
      </c>
      <c r="C2095" s="39" t="e">
        <f t="shared" si="98"/>
        <v>#N/A</v>
      </c>
    </row>
    <row r="2096" spans="1:3" x14ac:dyDescent="0.25">
      <c r="A2096" s="39" t="e">
        <f t="shared" si="96"/>
        <v>#N/A</v>
      </c>
      <c r="B2096" s="39" t="e">
        <f t="shared" si="97"/>
        <v>#N/A</v>
      </c>
      <c r="C2096" s="39" t="e">
        <f t="shared" si="98"/>
        <v>#N/A</v>
      </c>
    </row>
    <row r="2097" spans="1:3" x14ac:dyDescent="0.25">
      <c r="A2097" s="39" t="e">
        <f t="shared" si="96"/>
        <v>#N/A</v>
      </c>
      <c r="B2097" s="39" t="e">
        <f t="shared" si="97"/>
        <v>#N/A</v>
      </c>
      <c r="C2097" s="39" t="e">
        <f t="shared" si="98"/>
        <v>#N/A</v>
      </c>
    </row>
    <row r="2098" spans="1:3" x14ac:dyDescent="0.25">
      <c r="A2098" s="39" t="e">
        <f t="shared" si="96"/>
        <v>#N/A</v>
      </c>
      <c r="B2098" s="39" t="e">
        <f t="shared" si="97"/>
        <v>#N/A</v>
      </c>
      <c r="C2098" s="39" t="e">
        <f t="shared" si="98"/>
        <v>#N/A</v>
      </c>
    </row>
    <row r="2099" spans="1:3" x14ac:dyDescent="0.25">
      <c r="A2099" s="39" t="e">
        <f t="shared" si="96"/>
        <v>#N/A</v>
      </c>
      <c r="B2099" s="39" t="e">
        <f t="shared" si="97"/>
        <v>#N/A</v>
      </c>
      <c r="C2099" s="39" t="e">
        <f t="shared" si="98"/>
        <v>#N/A</v>
      </c>
    </row>
    <row r="2100" spans="1:3" x14ac:dyDescent="0.25">
      <c r="A2100" s="39" t="e">
        <f t="shared" si="96"/>
        <v>#N/A</v>
      </c>
      <c r="B2100" s="39" t="e">
        <f t="shared" si="97"/>
        <v>#N/A</v>
      </c>
      <c r="C2100" s="39" t="e">
        <f t="shared" si="98"/>
        <v>#N/A</v>
      </c>
    </row>
    <row r="2101" spans="1:3" x14ac:dyDescent="0.25">
      <c r="A2101" s="39" t="e">
        <f t="shared" si="96"/>
        <v>#N/A</v>
      </c>
      <c r="B2101" s="39" t="e">
        <f t="shared" si="97"/>
        <v>#N/A</v>
      </c>
      <c r="C2101" s="39" t="e">
        <f t="shared" si="98"/>
        <v>#N/A</v>
      </c>
    </row>
    <row r="2102" spans="1:3" x14ac:dyDescent="0.25">
      <c r="A2102" s="39" t="e">
        <f t="shared" si="96"/>
        <v>#N/A</v>
      </c>
      <c r="B2102" s="39" t="e">
        <f t="shared" si="97"/>
        <v>#N/A</v>
      </c>
      <c r="C2102" s="39" t="e">
        <f t="shared" si="98"/>
        <v>#N/A</v>
      </c>
    </row>
    <row r="2103" spans="1:3" x14ac:dyDescent="0.25">
      <c r="A2103" s="39" t="e">
        <f t="shared" si="96"/>
        <v>#N/A</v>
      </c>
      <c r="B2103" s="39" t="e">
        <f t="shared" si="97"/>
        <v>#N/A</v>
      </c>
      <c r="C2103" s="39" t="e">
        <f t="shared" si="98"/>
        <v>#N/A</v>
      </c>
    </row>
    <row r="2104" spans="1:3" x14ac:dyDescent="0.25">
      <c r="A2104" s="39" t="e">
        <f t="shared" si="96"/>
        <v>#N/A</v>
      </c>
      <c r="B2104" s="39" t="e">
        <f t="shared" si="97"/>
        <v>#N/A</v>
      </c>
      <c r="C2104" s="39" t="e">
        <f t="shared" si="98"/>
        <v>#N/A</v>
      </c>
    </row>
    <row r="2105" spans="1:3" x14ac:dyDescent="0.25">
      <c r="A2105" s="39" t="e">
        <f t="shared" si="96"/>
        <v>#N/A</v>
      </c>
      <c r="B2105" s="39" t="e">
        <f t="shared" si="97"/>
        <v>#N/A</v>
      </c>
      <c r="C2105" s="39" t="e">
        <f t="shared" si="98"/>
        <v>#N/A</v>
      </c>
    </row>
    <row r="2106" spans="1:3" x14ac:dyDescent="0.25">
      <c r="A2106" s="39" t="e">
        <f t="shared" si="96"/>
        <v>#N/A</v>
      </c>
      <c r="B2106" s="39" t="e">
        <f t="shared" si="97"/>
        <v>#N/A</v>
      </c>
      <c r="C2106" s="39" t="e">
        <f t="shared" si="98"/>
        <v>#N/A</v>
      </c>
    </row>
    <row r="2107" spans="1:3" x14ac:dyDescent="0.25">
      <c r="A2107" s="39" t="e">
        <f t="shared" si="96"/>
        <v>#N/A</v>
      </c>
      <c r="B2107" s="39" t="e">
        <f t="shared" si="97"/>
        <v>#N/A</v>
      </c>
      <c r="C2107" s="39" t="e">
        <f t="shared" si="98"/>
        <v>#N/A</v>
      </c>
    </row>
    <row r="2108" spans="1:3" x14ac:dyDescent="0.25">
      <c r="A2108" s="39" t="e">
        <f t="shared" si="96"/>
        <v>#N/A</v>
      </c>
      <c r="B2108" s="39" t="e">
        <f t="shared" si="97"/>
        <v>#N/A</v>
      </c>
      <c r="C2108" s="39" t="e">
        <f t="shared" si="98"/>
        <v>#N/A</v>
      </c>
    </row>
    <row r="2109" spans="1:3" x14ac:dyDescent="0.25">
      <c r="A2109" s="39" t="e">
        <f t="shared" si="96"/>
        <v>#N/A</v>
      </c>
      <c r="B2109" s="39" t="e">
        <f t="shared" si="97"/>
        <v>#N/A</v>
      </c>
      <c r="C2109" s="39" t="e">
        <f t="shared" si="98"/>
        <v>#N/A</v>
      </c>
    </row>
    <row r="2110" spans="1:3" x14ac:dyDescent="0.25">
      <c r="A2110" s="39" t="e">
        <f t="shared" si="96"/>
        <v>#N/A</v>
      </c>
      <c r="B2110" s="39" t="e">
        <f t="shared" si="97"/>
        <v>#N/A</v>
      </c>
      <c r="C2110" s="39" t="e">
        <f t="shared" si="98"/>
        <v>#N/A</v>
      </c>
    </row>
    <row r="2111" spans="1:3" x14ac:dyDescent="0.25">
      <c r="A2111" s="39" t="e">
        <f t="shared" si="96"/>
        <v>#N/A</v>
      </c>
      <c r="B2111" s="39" t="e">
        <f t="shared" si="97"/>
        <v>#N/A</v>
      </c>
      <c r="C2111" s="39" t="e">
        <f t="shared" si="98"/>
        <v>#N/A</v>
      </c>
    </row>
    <row r="2112" spans="1:3" x14ac:dyDescent="0.25">
      <c r="A2112" s="39" t="e">
        <f t="shared" si="96"/>
        <v>#N/A</v>
      </c>
      <c r="B2112" s="39" t="e">
        <f t="shared" si="97"/>
        <v>#N/A</v>
      </c>
      <c r="C2112" s="39" t="e">
        <f t="shared" si="98"/>
        <v>#N/A</v>
      </c>
    </row>
    <row r="2113" spans="1:3" x14ac:dyDescent="0.25">
      <c r="A2113" s="39" t="e">
        <f t="shared" si="96"/>
        <v>#N/A</v>
      </c>
      <c r="B2113" s="39" t="e">
        <f t="shared" si="97"/>
        <v>#N/A</v>
      </c>
      <c r="C2113" s="39" t="e">
        <f t="shared" si="98"/>
        <v>#N/A</v>
      </c>
    </row>
    <row r="2114" spans="1:3" x14ac:dyDescent="0.25">
      <c r="A2114" s="39" t="e">
        <f t="shared" si="96"/>
        <v>#N/A</v>
      </c>
      <c r="B2114" s="39" t="e">
        <f t="shared" si="97"/>
        <v>#N/A</v>
      </c>
      <c r="C2114" s="39" t="e">
        <f t="shared" si="98"/>
        <v>#N/A</v>
      </c>
    </row>
    <row r="2115" spans="1:3" x14ac:dyDescent="0.25">
      <c r="A2115" s="39" t="e">
        <f t="shared" si="96"/>
        <v>#N/A</v>
      </c>
      <c r="B2115" s="39" t="e">
        <f t="shared" si="97"/>
        <v>#N/A</v>
      </c>
      <c r="C2115" s="39" t="e">
        <f t="shared" si="98"/>
        <v>#N/A</v>
      </c>
    </row>
    <row r="2116" spans="1:3" x14ac:dyDescent="0.25">
      <c r="A2116" s="39" t="e">
        <f t="shared" si="96"/>
        <v>#N/A</v>
      </c>
      <c r="B2116" s="39" t="e">
        <f t="shared" si="97"/>
        <v>#N/A</v>
      </c>
      <c r="C2116" s="39" t="e">
        <f t="shared" si="98"/>
        <v>#N/A</v>
      </c>
    </row>
    <row r="2117" spans="1:3" x14ac:dyDescent="0.25">
      <c r="A2117" s="39" t="e">
        <f t="shared" ref="A2117:A2180" si="99">IF(A2116&gt;=(2^I$6)-1,NA(),IF(A2116&gt;=2^I$6,NA(),A2116+1))</f>
        <v>#N/A</v>
      </c>
      <c r="B2117" s="39" t="e">
        <f t="shared" ref="B2117:B2180" si="100">IF(A2117&gt;=2^I$6,ISERROR(A2114),ROUNDDOWN(POWER(A2117/(2^ABS($I$6)),$I$3)*(2^ABS($I$6))+0.5,0))</f>
        <v>#N/A</v>
      </c>
      <c r="C2117" s="39" t="e">
        <f t="shared" ref="C2117:C2180" si="101">IF(C2116&gt;=(2^I$6)-1,NA(),IF(C2116&gt;=2^I$6,NA(),C2116+1))</f>
        <v>#N/A</v>
      </c>
    </row>
    <row r="2118" spans="1:3" x14ac:dyDescent="0.25">
      <c r="A2118" s="39" t="e">
        <f t="shared" si="99"/>
        <v>#N/A</v>
      </c>
      <c r="B2118" s="39" t="e">
        <f t="shared" si="100"/>
        <v>#N/A</v>
      </c>
      <c r="C2118" s="39" t="e">
        <f t="shared" si="101"/>
        <v>#N/A</v>
      </c>
    </row>
    <row r="2119" spans="1:3" x14ac:dyDescent="0.25">
      <c r="A2119" s="39" t="e">
        <f t="shared" si="99"/>
        <v>#N/A</v>
      </c>
      <c r="B2119" s="39" t="e">
        <f t="shared" si="100"/>
        <v>#N/A</v>
      </c>
      <c r="C2119" s="39" t="e">
        <f t="shared" si="101"/>
        <v>#N/A</v>
      </c>
    </row>
    <row r="2120" spans="1:3" x14ac:dyDescent="0.25">
      <c r="A2120" s="39" t="e">
        <f t="shared" si="99"/>
        <v>#N/A</v>
      </c>
      <c r="B2120" s="39" t="e">
        <f t="shared" si="100"/>
        <v>#N/A</v>
      </c>
      <c r="C2120" s="39" t="e">
        <f t="shared" si="101"/>
        <v>#N/A</v>
      </c>
    </row>
    <row r="2121" spans="1:3" x14ac:dyDescent="0.25">
      <c r="A2121" s="39" t="e">
        <f t="shared" si="99"/>
        <v>#N/A</v>
      </c>
      <c r="B2121" s="39" t="e">
        <f t="shared" si="100"/>
        <v>#N/A</v>
      </c>
      <c r="C2121" s="39" t="e">
        <f t="shared" si="101"/>
        <v>#N/A</v>
      </c>
    </row>
    <row r="2122" spans="1:3" x14ac:dyDescent="0.25">
      <c r="A2122" s="39" t="e">
        <f t="shared" si="99"/>
        <v>#N/A</v>
      </c>
      <c r="B2122" s="39" t="e">
        <f t="shared" si="100"/>
        <v>#N/A</v>
      </c>
      <c r="C2122" s="39" t="e">
        <f t="shared" si="101"/>
        <v>#N/A</v>
      </c>
    </row>
    <row r="2123" spans="1:3" x14ac:dyDescent="0.25">
      <c r="A2123" s="39" t="e">
        <f t="shared" si="99"/>
        <v>#N/A</v>
      </c>
      <c r="B2123" s="39" t="e">
        <f t="shared" si="100"/>
        <v>#N/A</v>
      </c>
      <c r="C2123" s="39" t="e">
        <f t="shared" si="101"/>
        <v>#N/A</v>
      </c>
    </row>
    <row r="2124" spans="1:3" x14ac:dyDescent="0.25">
      <c r="A2124" s="39" t="e">
        <f t="shared" si="99"/>
        <v>#N/A</v>
      </c>
      <c r="B2124" s="39" t="e">
        <f t="shared" si="100"/>
        <v>#N/A</v>
      </c>
      <c r="C2124" s="39" t="e">
        <f t="shared" si="101"/>
        <v>#N/A</v>
      </c>
    </row>
    <row r="2125" spans="1:3" x14ac:dyDescent="0.25">
      <c r="A2125" s="39" t="e">
        <f t="shared" si="99"/>
        <v>#N/A</v>
      </c>
      <c r="B2125" s="39" t="e">
        <f t="shared" si="100"/>
        <v>#N/A</v>
      </c>
      <c r="C2125" s="39" t="e">
        <f t="shared" si="101"/>
        <v>#N/A</v>
      </c>
    </row>
    <row r="2126" spans="1:3" x14ac:dyDescent="0.25">
      <c r="A2126" s="39" t="e">
        <f t="shared" si="99"/>
        <v>#N/A</v>
      </c>
      <c r="B2126" s="39" t="e">
        <f t="shared" si="100"/>
        <v>#N/A</v>
      </c>
      <c r="C2126" s="39" t="e">
        <f t="shared" si="101"/>
        <v>#N/A</v>
      </c>
    </row>
    <row r="2127" spans="1:3" x14ac:dyDescent="0.25">
      <c r="A2127" s="39" t="e">
        <f t="shared" si="99"/>
        <v>#N/A</v>
      </c>
      <c r="B2127" s="39" t="e">
        <f t="shared" si="100"/>
        <v>#N/A</v>
      </c>
      <c r="C2127" s="39" t="e">
        <f t="shared" si="101"/>
        <v>#N/A</v>
      </c>
    </row>
    <row r="2128" spans="1:3" x14ac:dyDescent="0.25">
      <c r="A2128" s="39" t="e">
        <f t="shared" si="99"/>
        <v>#N/A</v>
      </c>
      <c r="B2128" s="39" t="e">
        <f t="shared" si="100"/>
        <v>#N/A</v>
      </c>
      <c r="C2128" s="39" t="e">
        <f t="shared" si="101"/>
        <v>#N/A</v>
      </c>
    </row>
    <row r="2129" spans="1:3" x14ac:dyDescent="0.25">
      <c r="A2129" s="39" t="e">
        <f t="shared" si="99"/>
        <v>#N/A</v>
      </c>
      <c r="B2129" s="39" t="e">
        <f t="shared" si="100"/>
        <v>#N/A</v>
      </c>
      <c r="C2129" s="39" t="e">
        <f t="shared" si="101"/>
        <v>#N/A</v>
      </c>
    </row>
    <row r="2130" spans="1:3" x14ac:dyDescent="0.25">
      <c r="A2130" s="39" t="e">
        <f t="shared" si="99"/>
        <v>#N/A</v>
      </c>
      <c r="B2130" s="39" t="e">
        <f t="shared" si="100"/>
        <v>#N/A</v>
      </c>
      <c r="C2130" s="39" t="e">
        <f t="shared" si="101"/>
        <v>#N/A</v>
      </c>
    </row>
    <row r="2131" spans="1:3" x14ac:dyDescent="0.25">
      <c r="A2131" s="39" t="e">
        <f t="shared" si="99"/>
        <v>#N/A</v>
      </c>
      <c r="B2131" s="39" t="e">
        <f t="shared" si="100"/>
        <v>#N/A</v>
      </c>
      <c r="C2131" s="39" t="e">
        <f t="shared" si="101"/>
        <v>#N/A</v>
      </c>
    </row>
    <row r="2132" spans="1:3" x14ac:dyDescent="0.25">
      <c r="A2132" s="39" t="e">
        <f t="shared" si="99"/>
        <v>#N/A</v>
      </c>
      <c r="B2132" s="39" t="e">
        <f t="shared" si="100"/>
        <v>#N/A</v>
      </c>
      <c r="C2132" s="39" t="e">
        <f t="shared" si="101"/>
        <v>#N/A</v>
      </c>
    </row>
    <row r="2133" spans="1:3" x14ac:dyDescent="0.25">
      <c r="A2133" s="39" t="e">
        <f t="shared" si="99"/>
        <v>#N/A</v>
      </c>
      <c r="B2133" s="39" t="e">
        <f t="shared" si="100"/>
        <v>#N/A</v>
      </c>
      <c r="C2133" s="39" t="e">
        <f t="shared" si="101"/>
        <v>#N/A</v>
      </c>
    </row>
    <row r="2134" spans="1:3" x14ac:dyDescent="0.25">
      <c r="A2134" s="39" t="e">
        <f t="shared" si="99"/>
        <v>#N/A</v>
      </c>
      <c r="B2134" s="39" t="e">
        <f t="shared" si="100"/>
        <v>#N/A</v>
      </c>
      <c r="C2134" s="39" t="e">
        <f t="shared" si="101"/>
        <v>#N/A</v>
      </c>
    </row>
    <row r="2135" spans="1:3" x14ac:dyDescent="0.25">
      <c r="A2135" s="39" t="e">
        <f t="shared" si="99"/>
        <v>#N/A</v>
      </c>
      <c r="B2135" s="39" t="e">
        <f t="shared" si="100"/>
        <v>#N/A</v>
      </c>
      <c r="C2135" s="39" t="e">
        <f t="shared" si="101"/>
        <v>#N/A</v>
      </c>
    </row>
    <row r="2136" spans="1:3" x14ac:dyDescent="0.25">
      <c r="A2136" s="39" t="e">
        <f t="shared" si="99"/>
        <v>#N/A</v>
      </c>
      <c r="B2136" s="39" t="e">
        <f t="shared" si="100"/>
        <v>#N/A</v>
      </c>
      <c r="C2136" s="39" t="e">
        <f t="shared" si="101"/>
        <v>#N/A</v>
      </c>
    </row>
    <row r="2137" spans="1:3" x14ac:dyDescent="0.25">
      <c r="A2137" s="39" t="e">
        <f t="shared" si="99"/>
        <v>#N/A</v>
      </c>
      <c r="B2137" s="39" t="e">
        <f t="shared" si="100"/>
        <v>#N/A</v>
      </c>
      <c r="C2137" s="39" t="e">
        <f t="shared" si="101"/>
        <v>#N/A</v>
      </c>
    </row>
    <row r="2138" spans="1:3" x14ac:dyDescent="0.25">
      <c r="A2138" s="39" t="e">
        <f t="shared" si="99"/>
        <v>#N/A</v>
      </c>
      <c r="B2138" s="39" t="e">
        <f t="shared" si="100"/>
        <v>#N/A</v>
      </c>
      <c r="C2138" s="39" t="e">
        <f t="shared" si="101"/>
        <v>#N/A</v>
      </c>
    </row>
    <row r="2139" spans="1:3" x14ac:dyDescent="0.25">
      <c r="A2139" s="39" t="e">
        <f t="shared" si="99"/>
        <v>#N/A</v>
      </c>
      <c r="B2139" s="39" t="e">
        <f t="shared" si="100"/>
        <v>#N/A</v>
      </c>
      <c r="C2139" s="39" t="e">
        <f t="shared" si="101"/>
        <v>#N/A</v>
      </c>
    </row>
    <row r="2140" spans="1:3" x14ac:dyDescent="0.25">
      <c r="A2140" s="39" t="e">
        <f t="shared" si="99"/>
        <v>#N/A</v>
      </c>
      <c r="B2140" s="39" t="e">
        <f t="shared" si="100"/>
        <v>#N/A</v>
      </c>
      <c r="C2140" s="39" t="e">
        <f t="shared" si="101"/>
        <v>#N/A</v>
      </c>
    </row>
    <row r="2141" spans="1:3" x14ac:dyDescent="0.25">
      <c r="A2141" s="39" t="e">
        <f t="shared" si="99"/>
        <v>#N/A</v>
      </c>
      <c r="B2141" s="39" t="e">
        <f t="shared" si="100"/>
        <v>#N/A</v>
      </c>
      <c r="C2141" s="39" t="e">
        <f t="shared" si="101"/>
        <v>#N/A</v>
      </c>
    </row>
    <row r="2142" spans="1:3" x14ac:dyDescent="0.25">
      <c r="A2142" s="39" t="e">
        <f t="shared" si="99"/>
        <v>#N/A</v>
      </c>
      <c r="B2142" s="39" t="e">
        <f t="shared" si="100"/>
        <v>#N/A</v>
      </c>
      <c r="C2142" s="39" t="e">
        <f t="shared" si="101"/>
        <v>#N/A</v>
      </c>
    </row>
    <row r="2143" spans="1:3" x14ac:dyDescent="0.25">
      <c r="A2143" s="39" t="e">
        <f t="shared" si="99"/>
        <v>#N/A</v>
      </c>
      <c r="B2143" s="39" t="e">
        <f t="shared" si="100"/>
        <v>#N/A</v>
      </c>
      <c r="C2143" s="39" t="e">
        <f t="shared" si="101"/>
        <v>#N/A</v>
      </c>
    </row>
    <row r="2144" spans="1:3" x14ac:dyDescent="0.25">
      <c r="A2144" s="39" t="e">
        <f t="shared" si="99"/>
        <v>#N/A</v>
      </c>
      <c r="B2144" s="39" t="e">
        <f t="shared" si="100"/>
        <v>#N/A</v>
      </c>
      <c r="C2144" s="39" t="e">
        <f t="shared" si="101"/>
        <v>#N/A</v>
      </c>
    </row>
    <row r="2145" spans="1:3" x14ac:dyDescent="0.25">
      <c r="A2145" s="39" t="e">
        <f t="shared" si="99"/>
        <v>#N/A</v>
      </c>
      <c r="B2145" s="39" t="e">
        <f t="shared" si="100"/>
        <v>#N/A</v>
      </c>
      <c r="C2145" s="39" t="e">
        <f t="shared" si="101"/>
        <v>#N/A</v>
      </c>
    </row>
    <row r="2146" spans="1:3" x14ac:dyDescent="0.25">
      <c r="A2146" s="39" t="e">
        <f t="shared" si="99"/>
        <v>#N/A</v>
      </c>
      <c r="B2146" s="39" t="e">
        <f t="shared" si="100"/>
        <v>#N/A</v>
      </c>
      <c r="C2146" s="39" t="e">
        <f t="shared" si="101"/>
        <v>#N/A</v>
      </c>
    </row>
    <row r="2147" spans="1:3" x14ac:dyDescent="0.25">
      <c r="A2147" s="39" t="e">
        <f t="shared" si="99"/>
        <v>#N/A</v>
      </c>
      <c r="B2147" s="39" t="e">
        <f t="shared" si="100"/>
        <v>#N/A</v>
      </c>
      <c r="C2147" s="39" t="e">
        <f t="shared" si="101"/>
        <v>#N/A</v>
      </c>
    </row>
    <row r="2148" spans="1:3" x14ac:dyDescent="0.25">
      <c r="A2148" s="39" t="e">
        <f t="shared" si="99"/>
        <v>#N/A</v>
      </c>
      <c r="B2148" s="39" t="e">
        <f t="shared" si="100"/>
        <v>#N/A</v>
      </c>
      <c r="C2148" s="39" t="e">
        <f t="shared" si="101"/>
        <v>#N/A</v>
      </c>
    </row>
    <row r="2149" spans="1:3" x14ac:dyDescent="0.25">
      <c r="A2149" s="39" t="e">
        <f t="shared" si="99"/>
        <v>#N/A</v>
      </c>
      <c r="B2149" s="39" t="e">
        <f t="shared" si="100"/>
        <v>#N/A</v>
      </c>
      <c r="C2149" s="39" t="e">
        <f t="shared" si="101"/>
        <v>#N/A</v>
      </c>
    </row>
    <row r="2150" spans="1:3" x14ac:dyDescent="0.25">
      <c r="A2150" s="39" t="e">
        <f t="shared" si="99"/>
        <v>#N/A</v>
      </c>
      <c r="B2150" s="39" t="e">
        <f t="shared" si="100"/>
        <v>#N/A</v>
      </c>
      <c r="C2150" s="39" t="e">
        <f t="shared" si="101"/>
        <v>#N/A</v>
      </c>
    </row>
    <row r="2151" spans="1:3" x14ac:dyDescent="0.25">
      <c r="A2151" s="39" t="e">
        <f t="shared" si="99"/>
        <v>#N/A</v>
      </c>
      <c r="B2151" s="39" t="e">
        <f t="shared" si="100"/>
        <v>#N/A</v>
      </c>
      <c r="C2151" s="39" t="e">
        <f t="shared" si="101"/>
        <v>#N/A</v>
      </c>
    </row>
    <row r="2152" spans="1:3" x14ac:dyDescent="0.25">
      <c r="A2152" s="39" t="e">
        <f t="shared" si="99"/>
        <v>#N/A</v>
      </c>
      <c r="B2152" s="39" t="e">
        <f t="shared" si="100"/>
        <v>#N/A</v>
      </c>
      <c r="C2152" s="39" t="e">
        <f t="shared" si="101"/>
        <v>#N/A</v>
      </c>
    </row>
    <row r="2153" spans="1:3" x14ac:dyDescent="0.25">
      <c r="A2153" s="39" t="e">
        <f t="shared" si="99"/>
        <v>#N/A</v>
      </c>
      <c r="B2153" s="39" t="e">
        <f t="shared" si="100"/>
        <v>#N/A</v>
      </c>
      <c r="C2153" s="39" t="e">
        <f t="shared" si="101"/>
        <v>#N/A</v>
      </c>
    </row>
    <row r="2154" spans="1:3" x14ac:dyDescent="0.25">
      <c r="A2154" s="39" t="e">
        <f t="shared" si="99"/>
        <v>#N/A</v>
      </c>
      <c r="B2154" s="39" t="e">
        <f t="shared" si="100"/>
        <v>#N/A</v>
      </c>
      <c r="C2154" s="39" t="e">
        <f t="shared" si="101"/>
        <v>#N/A</v>
      </c>
    </row>
    <row r="2155" spans="1:3" x14ac:dyDescent="0.25">
      <c r="A2155" s="39" t="e">
        <f t="shared" si="99"/>
        <v>#N/A</v>
      </c>
      <c r="B2155" s="39" t="e">
        <f t="shared" si="100"/>
        <v>#N/A</v>
      </c>
      <c r="C2155" s="39" t="e">
        <f t="shared" si="101"/>
        <v>#N/A</v>
      </c>
    </row>
    <row r="2156" spans="1:3" x14ac:dyDescent="0.25">
      <c r="A2156" s="39" t="e">
        <f t="shared" si="99"/>
        <v>#N/A</v>
      </c>
      <c r="B2156" s="39" t="e">
        <f t="shared" si="100"/>
        <v>#N/A</v>
      </c>
      <c r="C2156" s="39" t="e">
        <f t="shared" si="101"/>
        <v>#N/A</v>
      </c>
    </row>
    <row r="2157" spans="1:3" x14ac:dyDescent="0.25">
      <c r="A2157" s="39" t="e">
        <f t="shared" si="99"/>
        <v>#N/A</v>
      </c>
      <c r="B2157" s="39" t="e">
        <f t="shared" si="100"/>
        <v>#N/A</v>
      </c>
      <c r="C2157" s="39" t="e">
        <f t="shared" si="101"/>
        <v>#N/A</v>
      </c>
    </row>
    <row r="2158" spans="1:3" x14ac:dyDescent="0.25">
      <c r="A2158" s="39" t="e">
        <f t="shared" si="99"/>
        <v>#N/A</v>
      </c>
      <c r="B2158" s="39" t="e">
        <f t="shared" si="100"/>
        <v>#N/A</v>
      </c>
      <c r="C2158" s="39" t="e">
        <f t="shared" si="101"/>
        <v>#N/A</v>
      </c>
    </row>
    <row r="2159" spans="1:3" x14ac:dyDescent="0.25">
      <c r="A2159" s="39" t="e">
        <f t="shared" si="99"/>
        <v>#N/A</v>
      </c>
      <c r="B2159" s="39" t="e">
        <f t="shared" si="100"/>
        <v>#N/A</v>
      </c>
      <c r="C2159" s="39" t="e">
        <f t="shared" si="101"/>
        <v>#N/A</v>
      </c>
    </row>
    <row r="2160" spans="1:3" x14ac:dyDescent="0.25">
      <c r="A2160" s="39" t="e">
        <f t="shared" si="99"/>
        <v>#N/A</v>
      </c>
      <c r="B2160" s="39" t="e">
        <f t="shared" si="100"/>
        <v>#N/A</v>
      </c>
      <c r="C2160" s="39" t="e">
        <f t="shared" si="101"/>
        <v>#N/A</v>
      </c>
    </row>
    <row r="2161" spans="1:3" x14ac:dyDescent="0.25">
      <c r="A2161" s="39" t="e">
        <f t="shared" si="99"/>
        <v>#N/A</v>
      </c>
      <c r="B2161" s="39" t="e">
        <f t="shared" si="100"/>
        <v>#N/A</v>
      </c>
      <c r="C2161" s="39" t="e">
        <f t="shared" si="101"/>
        <v>#N/A</v>
      </c>
    </row>
    <row r="2162" spans="1:3" x14ac:dyDescent="0.25">
      <c r="A2162" s="39" t="e">
        <f t="shared" si="99"/>
        <v>#N/A</v>
      </c>
      <c r="B2162" s="39" t="e">
        <f t="shared" si="100"/>
        <v>#N/A</v>
      </c>
      <c r="C2162" s="39" t="e">
        <f t="shared" si="101"/>
        <v>#N/A</v>
      </c>
    </row>
    <row r="2163" spans="1:3" x14ac:dyDescent="0.25">
      <c r="A2163" s="39" t="e">
        <f t="shared" si="99"/>
        <v>#N/A</v>
      </c>
      <c r="B2163" s="39" t="e">
        <f t="shared" si="100"/>
        <v>#N/A</v>
      </c>
      <c r="C2163" s="39" t="e">
        <f t="shared" si="101"/>
        <v>#N/A</v>
      </c>
    </row>
    <row r="2164" spans="1:3" x14ac:dyDescent="0.25">
      <c r="A2164" s="39" t="e">
        <f t="shared" si="99"/>
        <v>#N/A</v>
      </c>
      <c r="B2164" s="39" t="e">
        <f t="shared" si="100"/>
        <v>#N/A</v>
      </c>
      <c r="C2164" s="39" t="e">
        <f t="shared" si="101"/>
        <v>#N/A</v>
      </c>
    </row>
    <row r="2165" spans="1:3" x14ac:dyDescent="0.25">
      <c r="A2165" s="39" t="e">
        <f t="shared" si="99"/>
        <v>#N/A</v>
      </c>
      <c r="B2165" s="39" t="e">
        <f t="shared" si="100"/>
        <v>#N/A</v>
      </c>
      <c r="C2165" s="39" t="e">
        <f t="shared" si="101"/>
        <v>#N/A</v>
      </c>
    </row>
    <row r="2166" spans="1:3" x14ac:dyDescent="0.25">
      <c r="A2166" s="39" t="e">
        <f t="shared" si="99"/>
        <v>#N/A</v>
      </c>
      <c r="B2166" s="39" t="e">
        <f t="shared" si="100"/>
        <v>#N/A</v>
      </c>
      <c r="C2166" s="39" t="e">
        <f t="shared" si="101"/>
        <v>#N/A</v>
      </c>
    </row>
    <row r="2167" spans="1:3" x14ac:dyDescent="0.25">
      <c r="A2167" s="39" t="e">
        <f t="shared" si="99"/>
        <v>#N/A</v>
      </c>
      <c r="B2167" s="39" t="e">
        <f t="shared" si="100"/>
        <v>#N/A</v>
      </c>
      <c r="C2167" s="39" t="e">
        <f t="shared" si="101"/>
        <v>#N/A</v>
      </c>
    </row>
    <row r="2168" spans="1:3" x14ac:dyDescent="0.25">
      <c r="A2168" s="39" t="e">
        <f t="shared" si="99"/>
        <v>#N/A</v>
      </c>
      <c r="B2168" s="39" t="e">
        <f t="shared" si="100"/>
        <v>#N/A</v>
      </c>
      <c r="C2168" s="39" t="e">
        <f t="shared" si="101"/>
        <v>#N/A</v>
      </c>
    </row>
    <row r="2169" spans="1:3" x14ac:dyDescent="0.25">
      <c r="A2169" s="39" t="e">
        <f t="shared" si="99"/>
        <v>#N/A</v>
      </c>
      <c r="B2169" s="39" t="e">
        <f t="shared" si="100"/>
        <v>#N/A</v>
      </c>
      <c r="C2169" s="39" t="e">
        <f t="shared" si="101"/>
        <v>#N/A</v>
      </c>
    </row>
    <row r="2170" spans="1:3" x14ac:dyDescent="0.25">
      <c r="A2170" s="39" t="e">
        <f t="shared" si="99"/>
        <v>#N/A</v>
      </c>
      <c r="B2170" s="39" t="e">
        <f t="shared" si="100"/>
        <v>#N/A</v>
      </c>
      <c r="C2170" s="39" t="e">
        <f t="shared" si="101"/>
        <v>#N/A</v>
      </c>
    </row>
    <row r="2171" spans="1:3" x14ac:dyDescent="0.25">
      <c r="A2171" s="39" t="e">
        <f t="shared" si="99"/>
        <v>#N/A</v>
      </c>
      <c r="B2171" s="39" t="e">
        <f t="shared" si="100"/>
        <v>#N/A</v>
      </c>
      <c r="C2171" s="39" t="e">
        <f t="shared" si="101"/>
        <v>#N/A</v>
      </c>
    </row>
    <row r="2172" spans="1:3" x14ac:dyDescent="0.25">
      <c r="A2172" s="39" t="e">
        <f t="shared" si="99"/>
        <v>#N/A</v>
      </c>
      <c r="B2172" s="39" t="e">
        <f t="shared" si="100"/>
        <v>#N/A</v>
      </c>
      <c r="C2172" s="39" t="e">
        <f t="shared" si="101"/>
        <v>#N/A</v>
      </c>
    </row>
    <row r="2173" spans="1:3" x14ac:dyDescent="0.25">
      <c r="A2173" s="39" t="e">
        <f t="shared" si="99"/>
        <v>#N/A</v>
      </c>
      <c r="B2173" s="39" t="e">
        <f t="shared" si="100"/>
        <v>#N/A</v>
      </c>
      <c r="C2173" s="39" t="e">
        <f t="shared" si="101"/>
        <v>#N/A</v>
      </c>
    </row>
    <row r="2174" spans="1:3" x14ac:dyDescent="0.25">
      <c r="A2174" s="39" t="e">
        <f t="shared" si="99"/>
        <v>#N/A</v>
      </c>
      <c r="B2174" s="39" t="e">
        <f t="shared" si="100"/>
        <v>#N/A</v>
      </c>
      <c r="C2174" s="39" t="e">
        <f t="shared" si="101"/>
        <v>#N/A</v>
      </c>
    </row>
    <row r="2175" spans="1:3" x14ac:dyDescent="0.25">
      <c r="A2175" s="39" t="e">
        <f t="shared" si="99"/>
        <v>#N/A</v>
      </c>
      <c r="B2175" s="39" t="e">
        <f t="shared" si="100"/>
        <v>#N/A</v>
      </c>
      <c r="C2175" s="39" t="e">
        <f t="shared" si="101"/>
        <v>#N/A</v>
      </c>
    </row>
    <row r="2176" spans="1:3" x14ac:dyDescent="0.25">
      <c r="A2176" s="39" t="e">
        <f t="shared" si="99"/>
        <v>#N/A</v>
      </c>
      <c r="B2176" s="39" t="e">
        <f t="shared" si="100"/>
        <v>#N/A</v>
      </c>
      <c r="C2176" s="39" t="e">
        <f t="shared" si="101"/>
        <v>#N/A</v>
      </c>
    </row>
    <row r="2177" spans="1:3" x14ac:dyDescent="0.25">
      <c r="A2177" s="39" t="e">
        <f t="shared" si="99"/>
        <v>#N/A</v>
      </c>
      <c r="B2177" s="39" t="e">
        <f t="shared" si="100"/>
        <v>#N/A</v>
      </c>
      <c r="C2177" s="39" t="e">
        <f t="shared" si="101"/>
        <v>#N/A</v>
      </c>
    </row>
    <row r="2178" spans="1:3" x14ac:dyDescent="0.25">
      <c r="A2178" s="39" t="e">
        <f t="shared" si="99"/>
        <v>#N/A</v>
      </c>
      <c r="B2178" s="39" t="e">
        <f t="shared" si="100"/>
        <v>#N/A</v>
      </c>
      <c r="C2178" s="39" t="e">
        <f t="shared" si="101"/>
        <v>#N/A</v>
      </c>
    </row>
    <row r="2179" spans="1:3" x14ac:dyDescent="0.25">
      <c r="A2179" s="39" t="e">
        <f t="shared" si="99"/>
        <v>#N/A</v>
      </c>
      <c r="B2179" s="39" t="e">
        <f t="shared" si="100"/>
        <v>#N/A</v>
      </c>
      <c r="C2179" s="39" t="e">
        <f t="shared" si="101"/>
        <v>#N/A</v>
      </c>
    </row>
    <row r="2180" spans="1:3" x14ac:dyDescent="0.25">
      <c r="A2180" s="39" t="e">
        <f t="shared" si="99"/>
        <v>#N/A</v>
      </c>
      <c r="B2180" s="39" t="e">
        <f t="shared" si="100"/>
        <v>#N/A</v>
      </c>
      <c r="C2180" s="39" t="e">
        <f t="shared" si="101"/>
        <v>#N/A</v>
      </c>
    </row>
    <row r="2181" spans="1:3" x14ac:dyDescent="0.25">
      <c r="A2181" s="39" t="e">
        <f t="shared" ref="A2181:A2244" si="102">IF(A2180&gt;=(2^I$6)-1,NA(),IF(A2180&gt;=2^I$6,NA(),A2180+1))</f>
        <v>#N/A</v>
      </c>
      <c r="B2181" s="39" t="e">
        <f t="shared" ref="B2181:B2244" si="103">IF(A2181&gt;=2^I$6,ISERROR(A2178),ROUNDDOWN(POWER(A2181/(2^ABS($I$6)),$I$3)*(2^ABS($I$6))+0.5,0))</f>
        <v>#N/A</v>
      </c>
      <c r="C2181" s="39" t="e">
        <f t="shared" ref="C2181:C2244" si="104">IF(C2180&gt;=(2^I$6)-1,NA(),IF(C2180&gt;=2^I$6,NA(),C2180+1))</f>
        <v>#N/A</v>
      </c>
    </row>
    <row r="2182" spans="1:3" x14ac:dyDescent="0.25">
      <c r="A2182" s="39" t="e">
        <f t="shared" si="102"/>
        <v>#N/A</v>
      </c>
      <c r="B2182" s="39" t="e">
        <f t="shared" si="103"/>
        <v>#N/A</v>
      </c>
      <c r="C2182" s="39" t="e">
        <f t="shared" si="104"/>
        <v>#N/A</v>
      </c>
    </row>
    <row r="2183" spans="1:3" x14ac:dyDescent="0.25">
      <c r="A2183" s="39" t="e">
        <f t="shared" si="102"/>
        <v>#N/A</v>
      </c>
      <c r="B2183" s="39" t="e">
        <f t="shared" si="103"/>
        <v>#N/A</v>
      </c>
      <c r="C2183" s="39" t="e">
        <f t="shared" si="104"/>
        <v>#N/A</v>
      </c>
    </row>
    <row r="2184" spans="1:3" x14ac:dyDescent="0.25">
      <c r="A2184" s="39" t="e">
        <f t="shared" si="102"/>
        <v>#N/A</v>
      </c>
      <c r="B2184" s="39" t="e">
        <f t="shared" si="103"/>
        <v>#N/A</v>
      </c>
      <c r="C2184" s="39" t="e">
        <f t="shared" si="104"/>
        <v>#N/A</v>
      </c>
    </row>
    <row r="2185" spans="1:3" x14ac:dyDescent="0.25">
      <c r="A2185" s="39" t="e">
        <f t="shared" si="102"/>
        <v>#N/A</v>
      </c>
      <c r="B2185" s="39" t="e">
        <f t="shared" si="103"/>
        <v>#N/A</v>
      </c>
      <c r="C2185" s="39" t="e">
        <f t="shared" si="104"/>
        <v>#N/A</v>
      </c>
    </row>
    <row r="2186" spans="1:3" x14ac:dyDescent="0.25">
      <c r="A2186" s="39" t="e">
        <f t="shared" si="102"/>
        <v>#N/A</v>
      </c>
      <c r="B2186" s="39" t="e">
        <f t="shared" si="103"/>
        <v>#N/A</v>
      </c>
      <c r="C2186" s="39" t="e">
        <f t="shared" si="104"/>
        <v>#N/A</v>
      </c>
    </row>
    <row r="2187" spans="1:3" x14ac:dyDescent="0.25">
      <c r="A2187" s="39" t="e">
        <f t="shared" si="102"/>
        <v>#N/A</v>
      </c>
      <c r="B2187" s="39" t="e">
        <f t="shared" si="103"/>
        <v>#N/A</v>
      </c>
      <c r="C2187" s="39" t="e">
        <f t="shared" si="104"/>
        <v>#N/A</v>
      </c>
    </row>
    <row r="2188" spans="1:3" x14ac:dyDescent="0.25">
      <c r="A2188" s="39" t="e">
        <f t="shared" si="102"/>
        <v>#N/A</v>
      </c>
      <c r="B2188" s="39" t="e">
        <f t="shared" si="103"/>
        <v>#N/A</v>
      </c>
      <c r="C2188" s="39" t="e">
        <f t="shared" si="104"/>
        <v>#N/A</v>
      </c>
    </row>
    <row r="2189" spans="1:3" x14ac:dyDescent="0.25">
      <c r="A2189" s="39" t="e">
        <f t="shared" si="102"/>
        <v>#N/A</v>
      </c>
      <c r="B2189" s="39" t="e">
        <f t="shared" si="103"/>
        <v>#N/A</v>
      </c>
      <c r="C2189" s="39" t="e">
        <f t="shared" si="104"/>
        <v>#N/A</v>
      </c>
    </row>
    <row r="2190" spans="1:3" x14ac:dyDescent="0.25">
      <c r="A2190" s="39" t="e">
        <f t="shared" si="102"/>
        <v>#N/A</v>
      </c>
      <c r="B2190" s="39" t="e">
        <f t="shared" si="103"/>
        <v>#N/A</v>
      </c>
      <c r="C2190" s="39" t="e">
        <f t="shared" si="104"/>
        <v>#N/A</v>
      </c>
    </row>
    <row r="2191" spans="1:3" x14ac:dyDescent="0.25">
      <c r="A2191" s="39" t="e">
        <f t="shared" si="102"/>
        <v>#N/A</v>
      </c>
      <c r="B2191" s="39" t="e">
        <f t="shared" si="103"/>
        <v>#N/A</v>
      </c>
      <c r="C2191" s="39" t="e">
        <f t="shared" si="104"/>
        <v>#N/A</v>
      </c>
    </row>
    <row r="2192" spans="1:3" x14ac:dyDescent="0.25">
      <c r="A2192" s="39" t="e">
        <f t="shared" si="102"/>
        <v>#N/A</v>
      </c>
      <c r="B2192" s="39" t="e">
        <f t="shared" si="103"/>
        <v>#N/A</v>
      </c>
      <c r="C2192" s="39" t="e">
        <f t="shared" si="104"/>
        <v>#N/A</v>
      </c>
    </row>
    <row r="2193" spans="1:3" x14ac:dyDescent="0.25">
      <c r="A2193" s="39" t="e">
        <f t="shared" si="102"/>
        <v>#N/A</v>
      </c>
      <c r="B2193" s="39" t="e">
        <f t="shared" si="103"/>
        <v>#N/A</v>
      </c>
      <c r="C2193" s="39" t="e">
        <f t="shared" si="104"/>
        <v>#N/A</v>
      </c>
    </row>
    <row r="2194" spans="1:3" x14ac:dyDescent="0.25">
      <c r="A2194" s="39" t="e">
        <f t="shared" si="102"/>
        <v>#N/A</v>
      </c>
      <c r="B2194" s="39" t="e">
        <f t="shared" si="103"/>
        <v>#N/A</v>
      </c>
      <c r="C2194" s="39" t="e">
        <f t="shared" si="104"/>
        <v>#N/A</v>
      </c>
    </row>
    <row r="2195" spans="1:3" x14ac:dyDescent="0.25">
      <c r="A2195" s="39" t="e">
        <f t="shared" si="102"/>
        <v>#N/A</v>
      </c>
      <c r="B2195" s="39" t="e">
        <f t="shared" si="103"/>
        <v>#N/A</v>
      </c>
      <c r="C2195" s="39" t="e">
        <f t="shared" si="104"/>
        <v>#N/A</v>
      </c>
    </row>
    <row r="2196" spans="1:3" x14ac:dyDescent="0.25">
      <c r="A2196" s="39" t="e">
        <f t="shared" si="102"/>
        <v>#N/A</v>
      </c>
      <c r="B2196" s="39" t="e">
        <f t="shared" si="103"/>
        <v>#N/A</v>
      </c>
      <c r="C2196" s="39" t="e">
        <f t="shared" si="104"/>
        <v>#N/A</v>
      </c>
    </row>
    <row r="2197" spans="1:3" x14ac:dyDescent="0.25">
      <c r="A2197" s="39" t="e">
        <f t="shared" si="102"/>
        <v>#N/A</v>
      </c>
      <c r="B2197" s="39" t="e">
        <f t="shared" si="103"/>
        <v>#N/A</v>
      </c>
      <c r="C2197" s="39" t="e">
        <f t="shared" si="104"/>
        <v>#N/A</v>
      </c>
    </row>
    <row r="2198" spans="1:3" x14ac:dyDescent="0.25">
      <c r="A2198" s="39" t="e">
        <f t="shared" si="102"/>
        <v>#N/A</v>
      </c>
      <c r="B2198" s="39" t="e">
        <f t="shared" si="103"/>
        <v>#N/A</v>
      </c>
      <c r="C2198" s="39" t="e">
        <f t="shared" si="104"/>
        <v>#N/A</v>
      </c>
    </row>
    <row r="2199" spans="1:3" x14ac:dyDescent="0.25">
      <c r="A2199" s="39" t="e">
        <f t="shared" si="102"/>
        <v>#N/A</v>
      </c>
      <c r="B2199" s="39" t="e">
        <f t="shared" si="103"/>
        <v>#N/A</v>
      </c>
      <c r="C2199" s="39" t="e">
        <f t="shared" si="104"/>
        <v>#N/A</v>
      </c>
    </row>
    <row r="2200" spans="1:3" x14ac:dyDescent="0.25">
      <c r="A2200" s="39" t="e">
        <f t="shared" si="102"/>
        <v>#N/A</v>
      </c>
      <c r="B2200" s="39" t="e">
        <f t="shared" si="103"/>
        <v>#N/A</v>
      </c>
      <c r="C2200" s="39" t="e">
        <f t="shared" si="104"/>
        <v>#N/A</v>
      </c>
    </row>
    <row r="2201" spans="1:3" x14ac:dyDescent="0.25">
      <c r="A2201" s="39" t="e">
        <f t="shared" si="102"/>
        <v>#N/A</v>
      </c>
      <c r="B2201" s="39" t="e">
        <f t="shared" si="103"/>
        <v>#N/A</v>
      </c>
      <c r="C2201" s="39" t="e">
        <f t="shared" si="104"/>
        <v>#N/A</v>
      </c>
    </row>
    <row r="2202" spans="1:3" x14ac:dyDescent="0.25">
      <c r="A2202" s="39" t="e">
        <f t="shared" si="102"/>
        <v>#N/A</v>
      </c>
      <c r="B2202" s="39" t="e">
        <f t="shared" si="103"/>
        <v>#N/A</v>
      </c>
      <c r="C2202" s="39" t="e">
        <f t="shared" si="104"/>
        <v>#N/A</v>
      </c>
    </row>
    <row r="2203" spans="1:3" x14ac:dyDescent="0.25">
      <c r="A2203" s="39" t="e">
        <f t="shared" si="102"/>
        <v>#N/A</v>
      </c>
      <c r="B2203" s="39" t="e">
        <f t="shared" si="103"/>
        <v>#N/A</v>
      </c>
      <c r="C2203" s="39" t="e">
        <f t="shared" si="104"/>
        <v>#N/A</v>
      </c>
    </row>
    <row r="2204" spans="1:3" x14ac:dyDescent="0.25">
      <c r="A2204" s="39" t="e">
        <f t="shared" si="102"/>
        <v>#N/A</v>
      </c>
      <c r="B2204" s="39" t="e">
        <f t="shared" si="103"/>
        <v>#N/A</v>
      </c>
      <c r="C2204" s="39" t="e">
        <f t="shared" si="104"/>
        <v>#N/A</v>
      </c>
    </row>
    <row r="2205" spans="1:3" x14ac:dyDescent="0.25">
      <c r="A2205" s="39" t="e">
        <f t="shared" si="102"/>
        <v>#N/A</v>
      </c>
      <c r="B2205" s="39" t="e">
        <f t="shared" si="103"/>
        <v>#N/A</v>
      </c>
      <c r="C2205" s="39" t="e">
        <f t="shared" si="104"/>
        <v>#N/A</v>
      </c>
    </row>
    <row r="2206" spans="1:3" x14ac:dyDescent="0.25">
      <c r="A2206" s="39" t="e">
        <f t="shared" si="102"/>
        <v>#N/A</v>
      </c>
      <c r="B2206" s="39" t="e">
        <f t="shared" si="103"/>
        <v>#N/A</v>
      </c>
      <c r="C2206" s="39" t="e">
        <f t="shared" si="104"/>
        <v>#N/A</v>
      </c>
    </row>
    <row r="2207" spans="1:3" x14ac:dyDescent="0.25">
      <c r="A2207" s="39" t="e">
        <f t="shared" si="102"/>
        <v>#N/A</v>
      </c>
      <c r="B2207" s="39" t="e">
        <f t="shared" si="103"/>
        <v>#N/A</v>
      </c>
      <c r="C2207" s="39" t="e">
        <f t="shared" si="104"/>
        <v>#N/A</v>
      </c>
    </row>
    <row r="2208" spans="1:3" x14ac:dyDescent="0.25">
      <c r="A2208" s="39" t="e">
        <f t="shared" si="102"/>
        <v>#N/A</v>
      </c>
      <c r="B2208" s="39" t="e">
        <f t="shared" si="103"/>
        <v>#N/A</v>
      </c>
      <c r="C2208" s="39" t="e">
        <f t="shared" si="104"/>
        <v>#N/A</v>
      </c>
    </row>
    <row r="2209" spans="1:3" x14ac:dyDescent="0.25">
      <c r="A2209" s="39" t="e">
        <f t="shared" si="102"/>
        <v>#N/A</v>
      </c>
      <c r="B2209" s="39" t="e">
        <f t="shared" si="103"/>
        <v>#N/A</v>
      </c>
      <c r="C2209" s="39" t="e">
        <f t="shared" si="104"/>
        <v>#N/A</v>
      </c>
    </row>
    <row r="2210" spans="1:3" x14ac:dyDescent="0.25">
      <c r="A2210" s="39" t="e">
        <f t="shared" si="102"/>
        <v>#N/A</v>
      </c>
      <c r="B2210" s="39" t="e">
        <f t="shared" si="103"/>
        <v>#N/A</v>
      </c>
      <c r="C2210" s="39" t="e">
        <f t="shared" si="104"/>
        <v>#N/A</v>
      </c>
    </row>
    <row r="2211" spans="1:3" x14ac:dyDescent="0.25">
      <c r="A2211" s="39" t="e">
        <f t="shared" si="102"/>
        <v>#N/A</v>
      </c>
      <c r="B2211" s="39" t="e">
        <f t="shared" si="103"/>
        <v>#N/A</v>
      </c>
      <c r="C2211" s="39" t="e">
        <f t="shared" si="104"/>
        <v>#N/A</v>
      </c>
    </row>
    <row r="2212" spans="1:3" x14ac:dyDescent="0.25">
      <c r="A2212" s="39" t="e">
        <f t="shared" si="102"/>
        <v>#N/A</v>
      </c>
      <c r="B2212" s="39" t="e">
        <f t="shared" si="103"/>
        <v>#N/A</v>
      </c>
      <c r="C2212" s="39" t="e">
        <f t="shared" si="104"/>
        <v>#N/A</v>
      </c>
    </row>
    <row r="2213" spans="1:3" x14ac:dyDescent="0.25">
      <c r="A2213" s="39" t="e">
        <f t="shared" si="102"/>
        <v>#N/A</v>
      </c>
      <c r="B2213" s="39" t="e">
        <f t="shared" si="103"/>
        <v>#N/A</v>
      </c>
      <c r="C2213" s="39" t="e">
        <f t="shared" si="104"/>
        <v>#N/A</v>
      </c>
    </row>
    <row r="2214" spans="1:3" x14ac:dyDescent="0.25">
      <c r="A2214" s="39" t="e">
        <f t="shared" si="102"/>
        <v>#N/A</v>
      </c>
      <c r="B2214" s="39" t="e">
        <f t="shared" si="103"/>
        <v>#N/A</v>
      </c>
      <c r="C2214" s="39" t="e">
        <f t="shared" si="104"/>
        <v>#N/A</v>
      </c>
    </row>
    <row r="2215" spans="1:3" x14ac:dyDescent="0.25">
      <c r="A2215" s="39" t="e">
        <f t="shared" si="102"/>
        <v>#N/A</v>
      </c>
      <c r="B2215" s="39" t="e">
        <f t="shared" si="103"/>
        <v>#N/A</v>
      </c>
      <c r="C2215" s="39" t="e">
        <f t="shared" si="104"/>
        <v>#N/A</v>
      </c>
    </row>
    <row r="2216" spans="1:3" x14ac:dyDescent="0.25">
      <c r="A2216" s="39" t="e">
        <f t="shared" si="102"/>
        <v>#N/A</v>
      </c>
      <c r="B2216" s="39" t="e">
        <f t="shared" si="103"/>
        <v>#N/A</v>
      </c>
      <c r="C2216" s="39" t="e">
        <f t="shared" si="104"/>
        <v>#N/A</v>
      </c>
    </row>
    <row r="2217" spans="1:3" x14ac:dyDescent="0.25">
      <c r="A2217" s="39" t="e">
        <f t="shared" si="102"/>
        <v>#N/A</v>
      </c>
      <c r="B2217" s="39" t="e">
        <f t="shared" si="103"/>
        <v>#N/A</v>
      </c>
      <c r="C2217" s="39" t="e">
        <f t="shared" si="104"/>
        <v>#N/A</v>
      </c>
    </row>
    <row r="2218" spans="1:3" x14ac:dyDescent="0.25">
      <c r="A2218" s="39" t="e">
        <f t="shared" si="102"/>
        <v>#N/A</v>
      </c>
      <c r="B2218" s="39" t="e">
        <f t="shared" si="103"/>
        <v>#N/A</v>
      </c>
      <c r="C2218" s="39" t="e">
        <f t="shared" si="104"/>
        <v>#N/A</v>
      </c>
    </row>
    <row r="2219" spans="1:3" x14ac:dyDescent="0.25">
      <c r="A2219" s="39" t="e">
        <f t="shared" si="102"/>
        <v>#N/A</v>
      </c>
      <c r="B2219" s="39" t="e">
        <f t="shared" si="103"/>
        <v>#N/A</v>
      </c>
      <c r="C2219" s="39" t="e">
        <f t="shared" si="104"/>
        <v>#N/A</v>
      </c>
    </row>
    <row r="2220" spans="1:3" x14ac:dyDescent="0.25">
      <c r="A2220" s="39" t="e">
        <f t="shared" si="102"/>
        <v>#N/A</v>
      </c>
      <c r="B2220" s="39" t="e">
        <f t="shared" si="103"/>
        <v>#N/A</v>
      </c>
      <c r="C2220" s="39" t="e">
        <f t="shared" si="104"/>
        <v>#N/A</v>
      </c>
    </row>
    <row r="2221" spans="1:3" x14ac:dyDescent="0.25">
      <c r="A2221" s="39" t="e">
        <f t="shared" si="102"/>
        <v>#N/A</v>
      </c>
      <c r="B2221" s="39" t="e">
        <f t="shared" si="103"/>
        <v>#N/A</v>
      </c>
      <c r="C2221" s="39" t="e">
        <f t="shared" si="104"/>
        <v>#N/A</v>
      </c>
    </row>
    <row r="2222" spans="1:3" x14ac:dyDescent="0.25">
      <c r="A2222" s="39" t="e">
        <f t="shared" si="102"/>
        <v>#N/A</v>
      </c>
      <c r="B2222" s="39" t="e">
        <f t="shared" si="103"/>
        <v>#N/A</v>
      </c>
      <c r="C2222" s="39" t="e">
        <f t="shared" si="104"/>
        <v>#N/A</v>
      </c>
    </row>
    <row r="2223" spans="1:3" x14ac:dyDescent="0.25">
      <c r="A2223" s="39" t="e">
        <f t="shared" si="102"/>
        <v>#N/A</v>
      </c>
      <c r="B2223" s="39" t="e">
        <f t="shared" si="103"/>
        <v>#N/A</v>
      </c>
      <c r="C2223" s="39" t="e">
        <f t="shared" si="104"/>
        <v>#N/A</v>
      </c>
    </row>
    <row r="2224" spans="1:3" x14ac:dyDescent="0.25">
      <c r="A2224" s="39" t="e">
        <f t="shared" si="102"/>
        <v>#N/A</v>
      </c>
      <c r="B2224" s="39" t="e">
        <f t="shared" si="103"/>
        <v>#N/A</v>
      </c>
      <c r="C2224" s="39" t="e">
        <f t="shared" si="104"/>
        <v>#N/A</v>
      </c>
    </row>
    <row r="2225" spans="1:3" x14ac:dyDescent="0.25">
      <c r="A2225" s="39" t="e">
        <f t="shared" si="102"/>
        <v>#N/A</v>
      </c>
      <c r="B2225" s="39" t="e">
        <f t="shared" si="103"/>
        <v>#N/A</v>
      </c>
      <c r="C2225" s="39" t="e">
        <f t="shared" si="104"/>
        <v>#N/A</v>
      </c>
    </row>
    <row r="2226" spans="1:3" x14ac:dyDescent="0.25">
      <c r="A2226" s="39" t="e">
        <f t="shared" si="102"/>
        <v>#N/A</v>
      </c>
      <c r="B2226" s="39" t="e">
        <f t="shared" si="103"/>
        <v>#N/A</v>
      </c>
      <c r="C2226" s="39" t="e">
        <f t="shared" si="104"/>
        <v>#N/A</v>
      </c>
    </row>
    <row r="2227" spans="1:3" x14ac:dyDescent="0.25">
      <c r="A2227" s="39" t="e">
        <f t="shared" si="102"/>
        <v>#N/A</v>
      </c>
      <c r="B2227" s="39" t="e">
        <f t="shared" si="103"/>
        <v>#N/A</v>
      </c>
      <c r="C2227" s="39" t="e">
        <f t="shared" si="104"/>
        <v>#N/A</v>
      </c>
    </row>
    <row r="2228" spans="1:3" x14ac:dyDescent="0.25">
      <c r="A2228" s="39" t="e">
        <f t="shared" si="102"/>
        <v>#N/A</v>
      </c>
      <c r="B2228" s="39" t="e">
        <f t="shared" si="103"/>
        <v>#N/A</v>
      </c>
      <c r="C2228" s="39" t="e">
        <f t="shared" si="104"/>
        <v>#N/A</v>
      </c>
    </row>
    <row r="2229" spans="1:3" x14ac:dyDescent="0.25">
      <c r="A2229" s="39" t="e">
        <f t="shared" si="102"/>
        <v>#N/A</v>
      </c>
      <c r="B2229" s="39" t="e">
        <f t="shared" si="103"/>
        <v>#N/A</v>
      </c>
      <c r="C2229" s="39" t="e">
        <f t="shared" si="104"/>
        <v>#N/A</v>
      </c>
    </row>
    <row r="2230" spans="1:3" x14ac:dyDescent="0.25">
      <c r="A2230" s="39" t="e">
        <f t="shared" si="102"/>
        <v>#N/A</v>
      </c>
      <c r="B2230" s="39" t="e">
        <f t="shared" si="103"/>
        <v>#N/A</v>
      </c>
      <c r="C2230" s="39" t="e">
        <f t="shared" si="104"/>
        <v>#N/A</v>
      </c>
    </row>
    <row r="2231" spans="1:3" x14ac:dyDescent="0.25">
      <c r="A2231" s="39" t="e">
        <f t="shared" si="102"/>
        <v>#N/A</v>
      </c>
      <c r="B2231" s="39" t="e">
        <f t="shared" si="103"/>
        <v>#N/A</v>
      </c>
      <c r="C2231" s="39" t="e">
        <f t="shared" si="104"/>
        <v>#N/A</v>
      </c>
    </row>
    <row r="2232" spans="1:3" x14ac:dyDescent="0.25">
      <c r="A2232" s="39" t="e">
        <f t="shared" si="102"/>
        <v>#N/A</v>
      </c>
      <c r="B2232" s="39" t="e">
        <f t="shared" si="103"/>
        <v>#N/A</v>
      </c>
      <c r="C2232" s="39" t="e">
        <f t="shared" si="104"/>
        <v>#N/A</v>
      </c>
    </row>
    <row r="2233" spans="1:3" x14ac:dyDescent="0.25">
      <c r="A2233" s="39" t="e">
        <f t="shared" si="102"/>
        <v>#N/A</v>
      </c>
      <c r="B2233" s="39" t="e">
        <f t="shared" si="103"/>
        <v>#N/A</v>
      </c>
      <c r="C2233" s="39" t="e">
        <f t="shared" si="104"/>
        <v>#N/A</v>
      </c>
    </row>
    <row r="2234" spans="1:3" x14ac:dyDescent="0.25">
      <c r="A2234" s="39" t="e">
        <f t="shared" si="102"/>
        <v>#N/A</v>
      </c>
      <c r="B2234" s="39" t="e">
        <f t="shared" si="103"/>
        <v>#N/A</v>
      </c>
      <c r="C2234" s="39" t="e">
        <f t="shared" si="104"/>
        <v>#N/A</v>
      </c>
    </row>
    <row r="2235" spans="1:3" x14ac:dyDescent="0.25">
      <c r="A2235" s="39" t="e">
        <f t="shared" si="102"/>
        <v>#N/A</v>
      </c>
      <c r="B2235" s="39" t="e">
        <f t="shared" si="103"/>
        <v>#N/A</v>
      </c>
      <c r="C2235" s="39" t="e">
        <f t="shared" si="104"/>
        <v>#N/A</v>
      </c>
    </row>
    <row r="2236" spans="1:3" x14ac:dyDescent="0.25">
      <c r="A2236" s="39" t="e">
        <f t="shared" si="102"/>
        <v>#N/A</v>
      </c>
      <c r="B2236" s="39" t="e">
        <f t="shared" si="103"/>
        <v>#N/A</v>
      </c>
      <c r="C2236" s="39" t="e">
        <f t="shared" si="104"/>
        <v>#N/A</v>
      </c>
    </row>
    <row r="2237" spans="1:3" x14ac:dyDescent="0.25">
      <c r="A2237" s="39" t="e">
        <f t="shared" si="102"/>
        <v>#N/A</v>
      </c>
      <c r="B2237" s="39" t="e">
        <f t="shared" si="103"/>
        <v>#N/A</v>
      </c>
      <c r="C2237" s="39" t="e">
        <f t="shared" si="104"/>
        <v>#N/A</v>
      </c>
    </row>
    <row r="2238" spans="1:3" x14ac:dyDescent="0.25">
      <c r="A2238" s="39" t="e">
        <f t="shared" si="102"/>
        <v>#N/A</v>
      </c>
      <c r="B2238" s="39" t="e">
        <f t="shared" si="103"/>
        <v>#N/A</v>
      </c>
      <c r="C2238" s="39" t="e">
        <f t="shared" si="104"/>
        <v>#N/A</v>
      </c>
    </row>
    <row r="2239" spans="1:3" x14ac:dyDescent="0.25">
      <c r="A2239" s="39" t="e">
        <f t="shared" si="102"/>
        <v>#N/A</v>
      </c>
      <c r="B2239" s="39" t="e">
        <f t="shared" si="103"/>
        <v>#N/A</v>
      </c>
      <c r="C2239" s="39" t="e">
        <f t="shared" si="104"/>
        <v>#N/A</v>
      </c>
    </row>
    <row r="2240" spans="1:3" x14ac:dyDescent="0.25">
      <c r="A2240" s="39" t="e">
        <f t="shared" si="102"/>
        <v>#N/A</v>
      </c>
      <c r="B2240" s="39" t="e">
        <f t="shared" si="103"/>
        <v>#N/A</v>
      </c>
      <c r="C2240" s="39" t="e">
        <f t="shared" si="104"/>
        <v>#N/A</v>
      </c>
    </row>
    <row r="2241" spans="1:3" x14ac:dyDescent="0.25">
      <c r="A2241" s="39" t="e">
        <f t="shared" si="102"/>
        <v>#N/A</v>
      </c>
      <c r="B2241" s="39" t="e">
        <f t="shared" si="103"/>
        <v>#N/A</v>
      </c>
      <c r="C2241" s="39" t="e">
        <f t="shared" si="104"/>
        <v>#N/A</v>
      </c>
    </row>
    <row r="2242" spans="1:3" x14ac:dyDescent="0.25">
      <c r="A2242" s="39" t="e">
        <f t="shared" si="102"/>
        <v>#N/A</v>
      </c>
      <c r="B2242" s="39" t="e">
        <f t="shared" si="103"/>
        <v>#N/A</v>
      </c>
      <c r="C2242" s="39" t="e">
        <f t="shared" si="104"/>
        <v>#N/A</v>
      </c>
    </row>
    <row r="2243" spans="1:3" x14ac:dyDescent="0.25">
      <c r="A2243" s="39" t="e">
        <f t="shared" si="102"/>
        <v>#N/A</v>
      </c>
      <c r="B2243" s="39" t="e">
        <f t="shared" si="103"/>
        <v>#N/A</v>
      </c>
      <c r="C2243" s="39" t="e">
        <f t="shared" si="104"/>
        <v>#N/A</v>
      </c>
    </row>
    <row r="2244" spans="1:3" x14ac:dyDescent="0.25">
      <c r="A2244" s="39" t="e">
        <f t="shared" si="102"/>
        <v>#N/A</v>
      </c>
      <c r="B2244" s="39" t="e">
        <f t="shared" si="103"/>
        <v>#N/A</v>
      </c>
      <c r="C2244" s="39" t="e">
        <f t="shared" si="104"/>
        <v>#N/A</v>
      </c>
    </row>
    <row r="2245" spans="1:3" x14ac:dyDescent="0.25">
      <c r="A2245" s="39" t="e">
        <f t="shared" ref="A2245:A2308" si="105">IF(A2244&gt;=(2^I$6)-1,NA(),IF(A2244&gt;=2^I$6,NA(),A2244+1))</f>
        <v>#N/A</v>
      </c>
      <c r="B2245" s="39" t="e">
        <f t="shared" ref="B2245:B2308" si="106">IF(A2245&gt;=2^I$6,ISERROR(A2242),ROUNDDOWN(POWER(A2245/(2^ABS($I$6)),$I$3)*(2^ABS($I$6))+0.5,0))</f>
        <v>#N/A</v>
      </c>
      <c r="C2245" s="39" t="e">
        <f t="shared" ref="C2245:C2308" si="107">IF(C2244&gt;=(2^I$6)-1,NA(),IF(C2244&gt;=2^I$6,NA(),C2244+1))</f>
        <v>#N/A</v>
      </c>
    </row>
    <row r="2246" spans="1:3" x14ac:dyDescent="0.25">
      <c r="A2246" s="39" t="e">
        <f t="shared" si="105"/>
        <v>#N/A</v>
      </c>
      <c r="B2246" s="39" t="e">
        <f t="shared" si="106"/>
        <v>#N/A</v>
      </c>
      <c r="C2246" s="39" t="e">
        <f t="shared" si="107"/>
        <v>#N/A</v>
      </c>
    </row>
    <row r="2247" spans="1:3" x14ac:dyDescent="0.25">
      <c r="A2247" s="39" t="e">
        <f t="shared" si="105"/>
        <v>#N/A</v>
      </c>
      <c r="B2247" s="39" t="e">
        <f t="shared" si="106"/>
        <v>#N/A</v>
      </c>
      <c r="C2247" s="39" t="e">
        <f t="shared" si="107"/>
        <v>#N/A</v>
      </c>
    </row>
    <row r="2248" spans="1:3" x14ac:dyDescent="0.25">
      <c r="A2248" s="39" t="e">
        <f t="shared" si="105"/>
        <v>#N/A</v>
      </c>
      <c r="B2248" s="39" t="e">
        <f t="shared" si="106"/>
        <v>#N/A</v>
      </c>
      <c r="C2248" s="39" t="e">
        <f t="shared" si="107"/>
        <v>#N/A</v>
      </c>
    </row>
    <row r="2249" spans="1:3" x14ac:dyDescent="0.25">
      <c r="A2249" s="39" t="e">
        <f t="shared" si="105"/>
        <v>#N/A</v>
      </c>
      <c r="B2249" s="39" t="e">
        <f t="shared" si="106"/>
        <v>#N/A</v>
      </c>
      <c r="C2249" s="39" t="e">
        <f t="shared" si="107"/>
        <v>#N/A</v>
      </c>
    </row>
    <row r="2250" spans="1:3" x14ac:dyDescent="0.25">
      <c r="A2250" s="39" t="e">
        <f t="shared" si="105"/>
        <v>#N/A</v>
      </c>
      <c r="B2250" s="39" t="e">
        <f t="shared" si="106"/>
        <v>#N/A</v>
      </c>
      <c r="C2250" s="39" t="e">
        <f t="shared" si="107"/>
        <v>#N/A</v>
      </c>
    </row>
    <row r="2251" spans="1:3" x14ac:dyDescent="0.25">
      <c r="A2251" s="39" t="e">
        <f t="shared" si="105"/>
        <v>#N/A</v>
      </c>
      <c r="B2251" s="39" t="e">
        <f t="shared" si="106"/>
        <v>#N/A</v>
      </c>
      <c r="C2251" s="39" t="e">
        <f t="shared" si="107"/>
        <v>#N/A</v>
      </c>
    </row>
    <row r="2252" spans="1:3" x14ac:dyDescent="0.25">
      <c r="A2252" s="39" t="e">
        <f t="shared" si="105"/>
        <v>#N/A</v>
      </c>
      <c r="B2252" s="39" t="e">
        <f t="shared" si="106"/>
        <v>#N/A</v>
      </c>
      <c r="C2252" s="39" t="e">
        <f t="shared" si="107"/>
        <v>#N/A</v>
      </c>
    </row>
    <row r="2253" spans="1:3" x14ac:dyDescent="0.25">
      <c r="A2253" s="39" t="e">
        <f t="shared" si="105"/>
        <v>#N/A</v>
      </c>
      <c r="B2253" s="39" t="e">
        <f t="shared" si="106"/>
        <v>#N/A</v>
      </c>
      <c r="C2253" s="39" t="e">
        <f t="shared" si="107"/>
        <v>#N/A</v>
      </c>
    </row>
    <row r="2254" spans="1:3" x14ac:dyDescent="0.25">
      <c r="A2254" s="39" t="e">
        <f t="shared" si="105"/>
        <v>#N/A</v>
      </c>
      <c r="B2254" s="39" t="e">
        <f t="shared" si="106"/>
        <v>#N/A</v>
      </c>
      <c r="C2254" s="39" t="e">
        <f t="shared" si="107"/>
        <v>#N/A</v>
      </c>
    </row>
    <row r="2255" spans="1:3" x14ac:dyDescent="0.25">
      <c r="A2255" s="39" t="e">
        <f t="shared" si="105"/>
        <v>#N/A</v>
      </c>
      <c r="B2255" s="39" t="e">
        <f t="shared" si="106"/>
        <v>#N/A</v>
      </c>
      <c r="C2255" s="39" t="e">
        <f t="shared" si="107"/>
        <v>#N/A</v>
      </c>
    </row>
    <row r="2256" spans="1:3" x14ac:dyDescent="0.25">
      <c r="A2256" s="39" t="e">
        <f t="shared" si="105"/>
        <v>#N/A</v>
      </c>
      <c r="B2256" s="39" t="e">
        <f t="shared" si="106"/>
        <v>#N/A</v>
      </c>
      <c r="C2256" s="39" t="e">
        <f t="shared" si="107"/>
        <v>#N/A</v>
      </c>
    </row>
    <row r="2257" spans="1:3" x14ac:dyDescent="0.25">
      <c r="A2257" s="39" t="e">
        <f t="shared" si="105"/>
        <v>#N/A</v>
      </c>
      <c r="B2257" s="39" t="e">
        <f t="shared" si="106"/>
        <v>#N/A</v>
      </c>
      <c r="C2257" s="39" t="e">
        <f t="shared" si="107"/>
        <v>#N/A</v>
      </c>
    </row>
    <row r="2258" spans="1:3" x14ac:dyDescent="0.25">
      <c r="A2258" s="39" t="e">
        <f t="shared" si="105"/>
        <v>#N/A</v>
      </c>
      <c r="B2258" s="39" t="e">
        <f t="shared" si="106"/>
        <v>#N/A</v>
      </c>
      <c r="C2258" s="39" t="e">
        <f t="shared" si="107"/>
        <v>#N/A</v>
      </c>
    </row>
    <row r="2259" spans="1:3" x14ac:dyDescent="0.25">
      <c r="A2259" s="39" t="e">
        <f t="shared" si="105"/>
        <v>#N/A</v>
      </c>
      <c r="B2259" s="39" t="e">
        <f t="shared" si="106"/>
        <v>#N/A</v>
      </c>
      <c r="C2259" s="39" t="e">
        <f t="shared" si="107"/>
        <v>#N/A</v>
      </c>
    </row>
    <row r="2260" spans="1:3" x14ac:dyDescent="0.25">
      <c r="A2260" s="39" t="e">
        <f t="shared" si="105"/>
        <v>#N/A</v>
      </c>
      <c r="B2260" s="39" t="e">
        <f t="shared" si="106"/>
        <v>#N/A</v>
      </c>
      <c r="C2260" s="39" t="e">
        <f t="shared" si="107"/>
        <v>#N/A</v>
      </c>
    </row>
    <row r="2261" spans="1:3" x14ac:dyDescent="0.25">
      <c r="A2261" s="39" t="e">
        <f t="shared" si="105"/>
        <v>#N/A</v>
      </c>
      <c r="B2261" s="39" t="e">
        <f t="shared" si="106"/>
        <v>#N/A</v>
      </c>
      <c r="C2261" s="39" t="e">
        <f t="shared" si="107"/>
        <v>#N/A</v>
      </c>
    </row>
    <row r="2262" spans="1:3" x14ac:dyDescent="0.25">
      <c r="A2262" s="39" t="e">
        <f t="shared" si="105"/>
        <v>#N/A</v>
      </c>
      <c r="B2262" s="39" t="e">
        <f t="shared" si="106"/>
        <v>#N/A</v>
      </c>
      <c r="C2262" s="39" t="e">
        <f t="shared" si="107"/>
        <v>#N/A</v>
      </c>
    </row>
    <row r="2263" spans="1:3" x14ac:dyDescent="0.25">
      <c r="A2263" s="39" t="e">
        <f t="shared" si="105"/>
        <v>#N/A</v>
      </c>
      <c r="B2263" s="39" t="e">
        <f t="shared" si="106"/>
        <v>#N/A</v>
      </c>
      <c r="C2263" s="39" t="e">
        <f t="shared" si="107"/>
        <v>#N/A</v>
      </c>
    </row>
    <row r="2264" spans="1:3" x14ac:dyDescent="0.25">
      <c r="A2264" s="39" t="e">
        <f t="shared" si="105"/>
        <v>#N/A</v>
      </c>
      <c r="B2264" s="39" t="e">
        <f t="shared" si="106"/>
        <v>#N/A</v>
      </c>
      <c r="C2264" s="39" t="e">
        <f t="shared" si="107"/>
        <v>#N/A</v>
      </c>
    </row>
    <row r="2265" spans="1:3" x14ac:dyDescent="0.25">
      <c r="A2265" s="39" t="e">
        <f t="shared" si="105"/>
        <v>#N/A</v>
      </c>
      <c r="B2265" s="39" t="e">
        <f t="shared" si="106"/>
        <v>#N/A</v>
      </c>
      <c r="C2265" s="39" t="e">
        <f t="shared" si="107"/>
        <v>#N/A</v>
      </c>
    </row>
    <row r="2266" spans="1:3" x14ac:dyDescent="0.25">
      <c r="A2266" s="39" t="e">
        <f t="shared" si="105"/>
        <v>#N/A</v>
      </c>
      <c r="B2266" s="39" t="e">
        <f t="shared" si="106"/>
        <v>#N/A</v>
      </c>
      <c r="C2266" s="39" t="e">
        <f t="shared" si="107"/>
        <v>#N/A</v>
      </c>
    </row>
    <row r="2267" spans="1:3" x14ac:dyDescent="0.25">
      <c r="A2267" s="39" t="e">
        <f t="shared" si="105"/>
        <v>#N/A</v>
      </c>
      <c r="B2267" s="39" t="e">
        <f t="shared" si="106"/>
        <v>#N/A</v>
      </c>
      <c r="C2267" s="39" t="e">
        <f t="shared" si="107"/>
        <v>#N/A</v>
      </c>
    </row>
    <row r="2268" spans="1:3" x14ac:dyDescent="0.25">
      <c r="A2268" s="39" t="e">
        <f t="shared" si="105"/>
        <v>#N/A</v>
      </c>
      <c r="B2268" s="39" t="e">
        <f t="shared" si="106"/>
        <v>#N/A</v>
      </c>
      <c r="C2268" s="39" t="e">
        <f t="shared" si="107"/>
        <v>#N/A</v>
      </c>
    </row>
    <row r="2269" spans="1:3" x14ac:dyDescent="0.25">
      <c r="A2269" s="39" t="e">
        <f t="shared" si="105"/>
        <v>#N/A</v>
      </c>
      <c r="B2269" s="39" t="e">
        <f t="shared" si="106"/>
        <v>#N/A</v>
      </c>
      <c r="C2269" s="39" t="e">
        <f t="shared" si="107"/>
        <v>#N/A</v>
      </c>
    </row>
    <row r="2270" spans="1:3" x14ac:dyDescent="0.25">
      <c r="A2270" s="39" t="e">
        <f t="shared" si="105"/>
        <v>#N/A</v>
      </c>
      <c r="B2270" s="39" t="e">
        <f t="shared" si="106"/>
        <v>#N/A</v>
      </c>
      <c r="C2270" s="39" t="e">
        <f t="shared" si="107"/>
        <v>#N/A</v>
      </c>
    </row>
    <row r="2271" spans="1:3" x14ac:dyDescent="0.25">
      <c r="A2271" s="39" t="e">
        <f t="shared" si="105"/>
        <v>#N/A</v>
      </c>
      <c r="B2271" s="39" t="e">
        <f t="shared" si="106"/>
        <v>#N/A</v>
      </c>
      <c r="C2271" s="39" t="e">
        <f t="shared" si="107"/>
        <v>#N/A</v>
      </c>
    </row>
    <row r="2272" spans="1:3" x14ac:dyDescent="0.25">
      <c r="A2272" s="39" t="e">
        <f t="shared" si="105"/>
        <v>#N/A</v>
      </c>
      <c r="B2272" s="39" t="e">
        <f t="shared" si="106"/>
        <v>#N/A</v>
      </c>
      <c r="C2272" s="39" t="e">
        <f t="shared" si="107"/>
        <v>#N/A</v>
      </c>
    </row>
    <row r="2273" spans="1:3" x14ac:dyDescent="0.25">
      <c r="A2273" s="39" t="e">
        <f t="shared" si="105"/>
        <v>#N/A</v>
      </c>
      <c r="B2273" s="39" t="e">
        <f t="shared" si="106"/>
        <v>#N/A</v>
      </c>
      <c r="C2273" s="39" t="e">
        <f t="shared" si="107"/>
        <v>#N/A</v>
      </c>
    </row>
    <row r="2274" spans="1:3" x14ac:dyDescent="0.25">
      <c r="A2274" s="39" t="e">
        <f t="shared" si="105"/>
        <v>#N/A</v>
      </c>
      <c r="B2274" s="39" t="e">
        <f t="shared" si="106"/>
        <v>#N/A</v>
      </c>
      <c r="C2274" s="39" t="e">
        <f t="shared" si="107"/>
        <v>#N/A</v>
      </c>
    </row>
    <row r="2275" spans="1:3" x14ac:dyDescent="0.25">
      <c r="A2275" s="39" t="e">
        <f t="shared" si="105"/>
        <v>#N/A</v>
      </c>
      <c r="B2275" s="39" t="e">
        <f t="shared" si="106"/>
        <v>#N/A</v>
      </c>
      <c r="C2275" s="39" t="e">
        <f t="shared" si="107"/>
        <v>#N/A</v>
      </c>
    </row>
    <row r="2276" spans="1:3" x14ac:dyDescent="0.25">
      <c r="A2276" s="39" t="e">
        <f t="shared" si="105"/>
        <v>#N/A</v>
      </c>
      <c r="B2276" s="39" t="e">
        <f t="shared" si="106"/>
        <v>#N/A</v>
      </c>
      <c r="C2276" s="39" t="e">
        <f t="shared" si="107"/>
        <v>#N/A</v>
      </c>
    </row>
    <row r="2277" spans="1:3" x14ac:dyDescent="0.25">
      <c r="A2277" s="39" t="e">
        <f t="shared" si="105"/>
        <v>#N/A</v>
      </c>
      <c r="B2277" s="39" t="e">
        <f t="shared" si="106"/>
        <v>#N/A</v>
      </c>
      <c r="C2277" s="39" t="e">
        <f t="shared" si="107"/>
        <v>#N/A</v>
      </c>
    </row>
    <row r="2278" spans="1:3" x14ac:dyDescent="0.25">
      <c r="A2278" s="39" t="e">
        <f t="shared" si="105"/>
        <v>#N/A</v>
      </c>
      <c r="B2278" s="39" t="e">
        <f t="shared" si="106"/>
        <v>#N/A</v>
      </c>
      <c r="C2278" s="39" t="e">
        <f t="shared" si="107"/>
        <v>#N/A</v>
      </c>
    </row>
    <row r="2279" spans="1:3" x14ac:dyDescent="0.25">
      <c r="A2279" s="39" t="e">
        <f t="shared" si="105"/>
        <v>#N/A</v>
      </c>
      <c r="B2279" s="39" t="e">
        <f t="shared" si="106"/>
        <v>#N/A</v>
      </c>
      <c r="C2279" s="39" t="e">
        <f t="shared" si="107"/>
        <v>#N/A</v>
      </c>
    </row>
    <row r="2280" spans="1:3" x14ac:dyDescent="0.25">
      <c r="A2280" s="39" t="e">
        <f t="shared" si="105"/>
        <v>#N/A</v>
      </c>
      <c r="B2280" s="39" t="e">
        <f t="shared" si="106"/>
        <v>#N/A</v>
      </c>
      <c r="C2280" s="39" t="e">
        <f t="shared" si="107"/>
        <v>#N/A</v>
      </c>
    </row>
    <row r="2281" spans="1:3" x14ac:dyDescent="0.25">
      <c r="A2281" s="39" t="e">
        <f t="shared" si="105"/>
        <v>#N/A</v>
      </c>
      <c r="B2281" s="39" t="e">
        <f t="shared" si="106"/>
        <v>#N/A</v>
      </c>
      <c r="C2281" s="39" t="e">
        <f t="shared" si="107"/>
        <v>#N/A</v>
      </c>
    </row>
    <row r="2282" spans="1:3" x14ac:dyDescent="0.25">
      <c r="A2282" s="39" t="e">
        <f t="shared" si="105"/>
        <v>#N/A</v>
      </c>
      <c r="B2282" s="39" t="e">
        <f t="shared" si="106"/>
        <v>#N/A</v>
      </c>
      <c r="C2282" s="39" t="e">
        <f t="shared" si="107"/>
        <v>#N/A</v>
      </c>
    </row>
    <row r="2283" spans="1:3" x14ac:dyDescent="0.25">
      <c r="A2283" s="39" t="e">
        <f t="shared" si="105"/>
        <v>#N/A</v>
      </c>
      <c r="B2283" s="39" t="e">
        <f t="shared" si="106"/>
        <v>#N/A</v>
      </c>
      <c r="C2283" s="39" t="e">
        <f t="shared" si="107"/>
        <v>#N/A</v>
      </c>
    </row>
    <row r="2284" spans="1:3" x14ac:dyDescent="0.25">
      <c r="A2284" s="39" t="e">
        <f t="shared" si="105"/>
        <v>#N/A</v>
      </c>
      <c r="B2284" s="39" t="e">
        <f t="shared" si="106"/>
        <v>#N/A</v>
      </c>
      <c r="C2284" s="39" t="e">
        <f t="shared" si="107"/>
        <v>#N/A</v>
      </c>
    </row>
    <row r="2285" spans="1:3" x14ac:dyDescent="0.25">
      <c r="A2285" s="39" t="e">
        <f t="shared" si="105"/>
        <v>#N/A</v>
      </c>
      <c r="B2285" s="39" t="e">
        <f t="shared" si="106"/>
        <v>#N/A</v>
      </c>
      <c r="C2285" s="39" t="e">
        <f t="shared" si="107"/>
        <v>#N/A</v>
      </c>
    </row>
    <row r="2286" spans="1:3" x14ac:dyDescent="0.25">
      <c r="A2286" s="39" t="e">
        <f t="shared" si="105"/>
        <v>#N/A</v>
      </c>
      <c r="B2286" s="39" t="e">
        <f t="shared" si="106"/>
        <v>#N/A</v>
      </c>
      <c r="C2286" s="39" t="e">
        <f t="shared" si="107"/>
        <v>#N/A</v>
      </c>
    </row>
    <row r="2287" spans="1:3" x14ac:dyDescent="0.25">
      <c r="A2287" s="39" t="e">
        <f t="shared" si="105"/>
        <v>#N/A</v>
      </c>
      <c r="B2287" s="39" t="e">
        <f t="shared" si="106"/>
        <v>#N/A</v>
      </c>
      <c r="C2287" s="39" t="e">
        <f t="shared" si="107"/>
        <v>#N/A</v>
      </c>
    </row>
    <row r="2288" spans="1:3" x14ac:dyDescent="0.25">
      <c r="A2288" s="39" t="e">
        <f t="shared" si="105"/>
        <v>#N/A</v>
      </c>
      <c r="B2288" s="39" t="e">
        <f t="shared" si="106"/>
        <v>#N/A</v>
      </c>
      <c r="C2288" s="39" t="e">
        <f t="shared" si="107"/>
        <v>#N/A</v>
      </c>
    </row>
    <row r="2289" spans="1:3" x14ac:dyDescent="0.25">
      <c r="A2289" s="39" t="e">
        <f t="shared" si="105"/>
        <v>#N/A</v>
      </c>
      <c r="B2289" s="39" t="e">
        <f t="shared" si="106"/>
        <v>#N/A</v>
      </c>
      <c r="C2289" s="39" t="e">
        <f t="shared" si="107"/>
        <v>#N/A</v>
      </c>
    </row>
    <row r="2290" spans="1:3" x14ac:dyDescent="0.25">
      <c r="A2290" s="39" t="e">
        <f t="shared" si="105"/>
        <v>#N/A</v>
      </c>
      <c r="B2290" s="39" t="e">
        <f t="shared" si="106"/>
        <v>#N/A</v>
      </c>
      <c r="C2290" s="39" t="e">
        <f t="shared" si="107"/>
        <v>#N/A</v>
      </c>
    </row>
    <row r="2291" spans="1:3" x14ac:dyDescent="0.25">
      <c r="A2291" s="39" t="e">
        <f t="shared" si="105"/>
        <v>#N/A</v>
      </c>
      <c r="B2291" s="39" t="e">
        <f t="shared" si="106"/>
        <v>#N/A</v>
      </c>
      <c r="C2291" s="39" t="e">
        <f t="shared" si="107"/>
        <v>#N/A</v>
      </c>
    </row>
    <row r="2292" spans="1:3" x14ac:dyDescent="0.25">
      <c r="A2292" s="39" t="e">
        <f t="shared" si="105"/>
        <v>#N/A</v>
      </c>
      <c r="B2292" s="39" t="e">
        <f t="shared" si="106"/>
        <v>#N/A</v>
      </c>
      <c r="C2292" s="39" t="e">
        <f t="shared" si="107"/>
        <v>#N/A</v>
      </c>
    </row>
    <row r="2293" spans="1:3" x14ac:dyDescent="0.25">
      <c r="A2293" s="39" t="e">
        <f t="shared" si="105"/>
        <v>#N/A</v>
      </c>
      <c r="B2293" s="39" t="e">
        <f t="shared" si="106"/>
        <v>#N/A</v>
      </c>
      <c r="C2293" s="39" t="e">
        <f t="shared" si="107"/>
        <v>#N/A</v>
      </c>
    </row>
    <row r="2294" spans="1:3" x14ac:dyDescent="0.25">
      <c r="A2294" s="39" t="e">
        <f t="shared" si="105"/>
        <v>#N/A</v>
      </c>
      <c r="B2294" s="39" t="e">
        <f t="shared" si="106"/>
        <v>#N/A</v>
      </c>
      <c r="C2294" s="39" t="e">
        <f t="shared" si="107"/>
        <v>#N/A</v>
      </c>
    </row>
    <row r="2295" spans="1:3" x14ac:dyDescent="0.25">
      <c r="A2295" s="39" t="e">
        <f t="shared" si="105"/>
        <v>#N/A</v>
      </c>
      <c r="B2295" s="39" t="e">
        <f t="shared" si="106"/>
        <v>#N/A</v>
      </c>
      <c r="C2295" s="39" t="e">
        <f t="shared" si="107"/>
        <v>#N/A</v>
      </c>
    </row>
    <row r="2296" spans="1:3" x14ac:dyDescent="0.25">
      <c r="A2296" s="39" t="e">
        <f t="shared" si="105"/>
        <v>#N/A</v>
      </c>
      <c r="B2296" s="39" t="e">
        <f t="shared" si="106"/>
        <v>#N/A</v>
      </c>
      <c r="C2296" s="39" t="e">
        <f t="shared" si="107"/>
        <v>#N/A</v>
      </c>
    </row>
    <row r="2297" spans="1:3" x14ac:dyDescent="0.25">
      <c r="A2297" s="39" t="e">
        <f t="shared" si="105"/>
        <v>#N/A</v>
      </c>
      <c r="B2297" s="39" t="e">
        <f t="shared" si="106"/>
        <v>#N/A</v>
      </c>
      <c r="C2297" s="39" t="e">
        <f t="shared" si="107"/>
        <v>#N/A</v>
      </c>
    </row>
    <row r="2298" spans="1:3" x14ac:dyDescent="0.25">
      <c r="A2298" s="39" t="e">
        <f t="shared" si="105"/>
        <v>#N/A</v>
      </c>
      <c r="B2298" s="39" t="e">
        <f t="shared" si="106"/>
        <v>#N/A</v>
      </c>
      <c r="C2298" s="39" t="e">
        <f t="shared" si="107"/>
        <v>#N/A</v>
      </c>
    </row>
    <row r="2299" spans="1:3" x14ac:dyDescent="0.25">
      <c r="A2299" s="39" t="e">
        <f t="shared" si="105"/>
        <v>#N/A</v>
      </c>
      <c r="B2299" s="39" t="e">
        <f t="shared" si="106"/>
        <v>#N/A</v>
      </c>
      <c r="C2299" s="39" t="e">
        <f t="shared" si="107"/>
        <v>#N/A</v>
      </c>
    </row>
    <row r="2300" spans="1:3" x14ac:dyDescent="0.25">
      <c r="A2300" s="39" t="e">
        <f t="shared" si="105"/>
        <v>#N/A</v>
      </c>
      <c r="B2300" s="39" t="e">
        <f t="shared" si="106"/>
        <v>#N/A</v>
      </c>
      <c r="C2300" s="39" t="e">
        <f t="shared" si="107"/>
        <v>#N/A</v>
      </c>
    </row>
    <row r="2301" spans="1:3" x14ac:dyDescent="0.25">
      <c r="A2301" s="39" t="e">
        <f t="shared" si="105"/>
        <v>#N/A</v>
      </c>
      <c r="B2301" s="39" t="e">
        <f t="shared" si="106"/>
        <v>#N/A</v>
      </c>
      <c r="C2301" s="39" t="e">
        <f t="shared" si="107"/>
        <v>#N/A</v>
      </c>
    </row>
    <row r="2302" spans="1:3" x14ac:dyDescent="0.25">
      <c r="A2302" s="39" t="e">
        <f t="shared" si="105"/>
        <v>#N/A</v>
      </c>
      <c r="B2302" s="39" t="e">
        <f t="shared" si="106"/>
        <v>#N/A</v>
      </c>
      <c r="C2302" s="39" t="e">
        <f t="shared" si="107"/>
        <v>#N/A</v>
      </c>
    </row>
    <row r="2303" spans="1:3" x14ac:dyDescent="0.25">
      <c r="A2303" s="39" t="e">
        <f t="shared" si="105"/>
        <v>#N/A</v>
      </c>
      <c r="B2303" s="39" t="e">
        <f t="shared" si="106"/>
        <v>#N/A</v>
      </c>
      <c r="C2303" s="39" t="e">
        <f t="shared" si="107"/>
        <v>#N/A</v>
      </c>
    </row>
    <row r="2304" spans="1:3" x14ac:dyDescent="0.25">
      <c r="A2304" s="39" t="e">
        <f t="shared" si="105"/>
        <v>#N/A</v>
      </c>
      <c r="B2304" s="39" t="e">
        <f t="shared" si="106"/>
        <v>#N/A</v>
      </c>
      <c r="C2304" s="39" t="e">
        <f t="shared" si="107"/>
        <v>#N/A</v>
      </c>
    </row>
    <row r="2305" spans="1:3" x14ac:dyDescent="0.25">
      <c r="A2305" s="39" t="e">
        <f t="shared" si="105"/>
        <v>#N/A</v>
      </c>
      <c r="B2305" s="39" t="e">
        <f t="shared" si="106"/>
        <v>#N/A</v>
      </c>
      <c r="C2305" s="39" t="e">
        <f t="shared" si="107"/>
        <v>#N/A</v>
      </c>
    </row>
    <row r="2306" spans="1:3" x14ac:dyDescent="0.25">
      <c r="A2306" s="39" t="e">
        <f t="shared" si="105"/>
        <v>#N/A</v>
      </c>
      <c r="B2306" s="39" t="e">
        <f t="shared" si="106"/>
        <v>#N/A</v>
      </c>
      <c r="C2306" s="39" t="e">
        <f t="shared" si="107"/>
        <v>#N/A</v>
      </c>
    </row>
    <row r="2307" spans="1:3" x14ac:dyDescent="0.25">
      <c r="A2307" s="39" t="e">
        <f t="shared" si="105"/>
        <v>#N/A</v>
      </c>
      <c r="B2307" s="39" t="e">
        <f t="shared" si="106"/>
        <v>#N/A</v>
      </c>
      <c r="C2307" s="39" t="e">
        <f t="shared" si="107"/>
        <v>#N/A</v>
      </c>
    </row>
    <row r="2308" spans="1:3" x14ac:dyDescent="0.25">
      <c r="A2308" s="39" t="e">
        <f t="shared" si="105"/>
        <v>#N/A</v>
      </c>
      <c r="B2308" s="39" t="e">
        <f t="shared" si="106"/>
        <v>#N/A</v>
      </c>
      <c r="C2308" s="39" t="e">
        <f t="shared" si="107"/>
        <v>#N/A</v>
      </c>
    </row>
    <row r="2309" spans="1:3" x14ac:dyDescent="0.25">
      <c r="A2309" s="39" t="e">
        <f t="shared" ref="A2309:A2372" si="108">IF(A2308&gt;=(2^I$6)-1,NA(),IF(A2308&gt;=2^I$6,NA(),A2308+1))</f>
        <v>#N/A</v>
      </c>
      <c r="B2309" s="39" t="e">
        <f t="shared" ref="B2309:B2372" si="109">IF(A2309&gt;=2^I$6,ISERROR(A2306),ROUNDDOWN(POWER(A2309/(2^ABS($I$6)),$I$3)*(2^ABS($I$6))+0.5,0))</f>
        <v>#N/A</v>
      </c>
      <c r="C2309" s="39" t="e">
        <f t="shared" ref="C2309:C2372" si="110">IF(C2308&gt;=(2^I$6)-1,NA(),IF(C2308&gt;=2^I$6,NA(),C2308+1))</f>
        <v>#N/A</v>
      </c>
    </row>
    <row r="2310" spans="1:3" x14ac:dyDescent="0.25">
      <c r="A2310" s="39" t="e">
        <f t="shared" si="108"/>
        <v>#N/A</v>
      </c>
      <c r="B2310" s="39" t="e">
        <f t="shared" si="109"/>
        <v>#N/A</v>
      </c>
      <c r="C2310" s="39" t="e">
        <f t="shared" si="110"/>
        <v>#N/A</v>
      </c>
    </row>
    <row r="2311" spans="1:3" x14ac:dyDescent="0.25">
      <c r="A2311" s="39" t="e">
        <f t="shared" si="108"/>
        <v>#N/A</v>
      </c>
      <c r="B2311" s="39" t="e">
        <f t="shared" si="109"/>
        <v>#N/A</v>
      </c>
      <c r="C2311" s="39" t="e">
        <f t="shared" si="110"/>
        <v>#N/A</v>
      </c>
    </row>
    <row r="2312" spans="1:3" x14ac:dyDescent="0.25">
      <c r="A2312" s="39" t="e">
        <f t="shared" si="108"/>
        <v>#N/A</v>
      </c>
      <c r="B2312" s="39" t="e">
        <f t="shared" si="109"/>
        <v>#N/A</v>
      </c>
      <c r="C2312" s="39" t="e">
        <f t="shared" si="110"/>
        <v>#N/A</v>
      </c>
    </row>
    <row r="2313" spans="1:3" x14ac:dyDescent="0.25">
      <c r="A2313" s="39" t="e">
        <f t="shared" si="108"/>
        <v>#N/A</v>
      </c>
      <c r="B2313" s="39" t="e">
        <f t="shared" si="109"/>
        <v>#N/A</v>
      </c>
      <c r="C2313" s="39" t="e">
        <f t="shared" si="110"/>
        <v>#N/A</v>
      </c>
    </row>
    <row r="2314" spans="1:3" x14ac:dyDescent="0.25">
      <c r="A2314" s="39" t="e">
        <f t="shared" si="108"/>
        <v>#N/A</v>
      </c>
      <c r="B2314" s="39" t="e">
        <f t="shared" si="109"/>
        <v>#N/A</v>
      </c>
      <c r="C2314" s="39" t="e">
        <f t="shared" si="110"/>
        <v>#N/A</v>
      </c>
    </row>
    <row r="2315" spans="1:3" x14ac:dyDescent="0.25">
      <c r="A2315" s="39" t="e">
        <f t="shared" si="108"/>
        <v>#N/A</v>
      </c>
      <c r="B2315" s="39" t="e">
        <f t="shared" si="109"/>
        <v>#N/A</v>
      </c>
      <c r="C2315" s="39" t="e">
        <f t="shared" si="110"/>
        <v>#N/A</v>
      </c>
    </row>
    <row r="2316" spans="1:3" x14ac:dyDescent="0.25">
      <c r="A2316" s="39" t="e">
        <f t="shared" si="108"/>
        <v>#N/A</v>
      </c>
      <c r="B2316" s="39" t="e">
        <f t="shared" si="109"/>
        <v>#N/A</v>
      </c>
      <c r="C2316" s="39" t="e">
        <f t="shared" si="110"/>
        <v>#N/A</v>
      </c>
    </row>
    <row r="2317" spans="1:3" x14ac:dyDescent="0.25">
      <c r="A2317" s="39" t="e">
        <f t="shared" si="108"/>
        <v>#N/A</v>
      </c>
      <c r="B2317" s="39" t="e">
        <f t="shared" si="109"/>
        <v>#N/A</v>
      </c>
      <c r="C2317" s="39" t="e">
        <f t="shared" si="110"/>
        <v>#N/A</v>
      </c>
    </row>
    <row r="2318" spans="1:3" x14ac:dyDescent="0.25">
      <c r="A2318" s="39" t="e">
        <f t="shared" si="108"/>
        <v>#N/A</v>
      </c>
      <c r="B2318" s="39" t="e">
        <f t="shared" si="109"/>
        <v>#N/A</v>
      </c>
      <c r="C2318" s="39" t="e">
        <f t="shared" si="110"/>
        <v>#N/A</v>
      </c>
    </row>
    <row r="2319" spans="1:3" x14ac:dyDescent="0.25">
      <c r="A2319" s="39" t="e">
        <f t="shared" si="108"/>
        <v>#N/A</v>
      </c>
      <c r="B2319" s="39" t="e">
        <f t="shared" si="109"/>
        <v>#N/A</v>
      </c>
      <c r="C2319" s="39" t="e">
        <f t="shared" si="110"/>
        <v>#N/A</v>
      </c>
    </row>
    <row r="2320" spans="1:3" x14ac:dyDescent="0.25">
      <c r="A2320" s="39" t="e">
        <f t="shared" si="108"/>
        <v>#N/A</v>
      </c>
      <c r="B2320" s="39" t="e">
        <f t="shared" si="109"/>
        <v>#N/A</v>
      </c>
      <c r="C2320" s="39" t="e">
        <f t="shared" si="110"/>
        <v>#N/A</v>
      </c>
    </row>
    <row r="2321" spans="1:3" x14ac:dyDescent="0.25">
      <c r="A2321" s="39" t="e">
        <f t="shared" si="108"/>
        <v>#N/A</v>
      </c>
      <c r="B2321" s="39" t="e">
        <f t="shared" si="109"/>
        <v>#N/A</v>
      </c>
      <c r="C2321" s="39" t="e">
        <f t="shared" si="110"/>
        <v>#N/A</v>
      </c>
    </row>
    <row r="2322" spans="1:3" x14ac:dyDescent="0.25">
      <c r="A2322" s="39" t="e">
        <f t="shared" si="108"/>
        <v>#N/A</v>
      </c>
      <c r="B2322" s="39" t="e">
        <f t="shared" si="109"/>
        <v>#N/A</v>
      </c>
      <c r="C2322" s="39" t="e">
        <f t="shared" si="110"/>
        <v>#N/A</v>
      </c>
    </row>
    <row r="2323" spans="1:3" x14ac:dyDescent="0.25">
      <c r="A2323" s="39" t="e">
        <f t="shared" si="108"/>
        <v>#N/A</v>
      </c>
      <c r="B2323" s="39" t="e">
        <f t="shared" si="109"/>
        <v>#N/A</v>
      </c>
      <c r="C2323" s="39" t="e">
        <f t="shared" si="110"/>
        <v>#N/A</v>
      </c>
    </row>
    <row r="2324" spans="1:3" x14ac:dyDescent="0.25">
      <c r="A2324" s="39" t="e">
        <f t="shared" si="108"/>
        <v>#N/A</v>
      </c>
      <c r="B2324" s="39" t="e">
        <f t="shared" si="109"/>
        <v>#N/A</v>
      </c>
      <c r="C2324" s="39" t="e">
        <f t="shared" si="110"/>
        <v>#N/A</v>
      </c>
    </row>
    <row r="2325" spans="1:3" x14ac:dyDescent="0.25">
      <c r="A2325" s="39" t="e">
        <f t="shared" si="108"/>
        <v>#N/A</v>
      </c>
      <c r="B2325" s="39" t="e">
        <f t="shared" si="109"/>
        <v>#N/A</v>
      </c>
      <c r="C2325" s="39" t="e">
        <f t="shared" si="110"/>
        <v>#N/A</v>
      </c>
    </row>
    <row r="2326" spans="1:3" x14ac:dyDescent="0.25">
      <c r="A2326" s="39" t="e">
        <f t="shared" si="108"/>
        <v>#N/A</v>
      </c>
      <c r="B2326" s="39" t="e">
        <f t="shared" si="109"/>
        <v>#N/A</v>
      </c>
      <c r="C2326" s="39" t="e">
        <f t="shared" si="110"/>
        <v>#N/A</v>
      </c>
    </row>
    <row r="2327" spans="1:3" x14ac:dyDescent="0.25">
      <c r="A2327" s="39" t="e">
        <f t="shared" si="108"/>
        <v>#N/A</v>
      </c>
      <c r="B2327" s="39" t="e">
        <f t="shared" si="109"/>
        <v>#N/A</v>
      </c>
      <c r="C2327" s="39" t="e">
        <f t="shared" si="110"/>
        <v>#N/A</v>
      </c>
    </row>
    <row r="2328" spans="1:3" x14ac:dyDescent="0.25">
      <c r="A2328" s="39" t="e">
        <f t="shared" si="108"/>
        <v>#N/A</v>
      </c>
      <c r="B2328" s="39" t="e">
        <f t="shared" si="109"/>
        <v>#N/A</v>
      </c>
      <c r="C2328" s="39" t="e">
        <f t="shared" si="110"/>
        <v>#N/A</v>
      </c>
    </row>
    <row r="2329" spans="1:3" x14ac:dyDescent="0.25">
      <c r="A2329" s="39" t="e">
        <f t="shared" si="108"/>
        <v>#N/A</v>
      </c>
      <c r="B2329" s="39" t="e">
        <f t="shared" si="109"/>
        <v>#N/A</v>
      </c>
      <c r="C2329" s="39" t="e">
        <f t="shared" si="110"/>
        <v>#N/A</v>
      </c>
    </row>
    <row r="2330" spans="1:3" x14ac:dyDescent="0.25">
      <c r="A2330" s="39" t="e">
        <f t="shared" si="108"/>
        <v>#N/A</v>
      </c>
      <c r="B2330" s="39" t="e">
        <f t="shared" si="109"/>
        <v>#N/A</v>
      </c>
      <c r="C2330" s="39" t="e">
        <f t="shared" si="110"/>
        <v>#N/A</v>
      </c>
    </row>
    <row r="2331" spans="1:3" x14ac:dyDescent="0.25">
      <c r="A2331" s="39" t="e">
        <f t="shared" si="108"/>
        <v>#N/A</v>
      </c>
      <c r="B2331" s="39" t="e">
        <f t="shared" si="109"/>
        <v>#N/A</v>
      </c>
      <c r="C2331" s="39" t="e">
        <f t="shared" si="110"/>
        <v>#N/A</v>
      </c>
    </row>
    <row r="2332" spans="1:3" x14ac:dyDescent="0.25">
      <c r="A2332" s="39" t="e">
        <f t="shared" si="108"/>
        <v>#N/A</v>
      </c>
      <c r="B2332" s="39" t="e">
        <f t="shared" si="109"/>
        <v>#N/A</v>
      </c>
      <c r="C2332" s="39" t="e">
        <f t="shared" si="110"/>
        <v>#N/A</v>
      </c>
    </row>
    <row r="2333" spans="1:3" x14ac:dyDescent="0.25">
      <c r="A2333" s="39" t="e">
        <f t="shared" si="108"/>
        <v>#N/A</v>
      </c>
      <c r="B2333" s="39" t="e">
        <f t="shared" si="109"/>
        <v>#N/A</v>
      </c>
      <c r="C2333" s="39" t="e">
        <f t="shared" si="110"/>
        <v>#N/A</v>
      </c>
    </row>
    <row r="2334" spans="1:3" x14ac:dyDescent="0.25">
      <c r="A2334" s="39" t="e">
        <f t="shared" si="108"/>
        <v>#N/A</v>
      </c>
      <c r="B2334" s="39" t="e">
        <f t="shared" si="109"/>
        <v>#N/A</v>
      </c>
      <c r="C2334" s="39" t="e">
        <f t="shared" si="110"/>
        <v>#N/A</v>
      </c>
    </row>
    <row r="2335" spans="1:3" x14ac:dyDescent="0.25">
      <c r="A2335" s="39" t="e">
        <f t="shared" si="108"/>
        <v>#N/A</v>
      </c>
      <c r="B2335" s="39" t="e">
        <f t="shared" si="109"/>
        <v>#N/A</v>
      </c>
      <c r="C2335" s="39" t="e">
        <f t="shared" si="110"/>
        <v>#N/A</v>
      </c>
    </row>
    <row r="2336" spans="1:3" x14ac:dyDescent="0.25">
      <c r="A2336" s="39" t="e">
        <f t="shared" si="108"/>
        <v>#N/A</v>
      </c>
      <c r="B2336" s="39" t="e">
        <f t="shared" si="109"/>
        <v>#N/A</v>
      </c>
      <c r="C2336" s="39" t="e">
        <f t="shared" si="110"/>
        <v>#N/A</v>
      </c>
    </row>
    <row r="2337" spans="1:3" x14ac:dyDescent="0.25">
      <c r="A2337" s="39" t="e">
        <f t="shared" si="108"/>
        <v>#N/A</v>
      </c>
      <c r="B2337" s="39" t="e">
        <f t="shared" si="109"/>
        <v>#N/A</v>
      </c>
      <c r="C2337" s="39" t="e">
        <f t="shared" si="110"/>
        <v>#N/A</v>
      </c>
    </row>
    <row r="2338" spans="1:3" x14ac:dyDescent="0.25">
      <c r="A2338" s="39" t="e">
        <f t="shared" si="108"/>
        <v>#N/A</v>
      </c>
      <c r="B2338" s="39" t="e">
        <f t="shared" si="109"/>
        <v>#N/A</v>
      </c>
      <c r="C2338" s="39" t="e">
        <f t="shared" si="110"/>
        <v>#N/A</v>
      </c>
    </row>
    <row r="2339" spans="1:3" x14ac:dyDescent="0.25">
      <c r="A2339" s="39" t="e">
        <f t="shared" si="108"/>
        <v>#N/A</v>
      </c>
      <c r="B2339" s="39" t="e">
        <f t="shared" si="109"/>
        <v>#N/A</v>
      </c>
      <c r="C2339" s="39" t="e">
        <f t="shared" si="110"/>
        <v>#N/A</v>
      </c>
    </row>
    <row r="2340" spans="1:3" x14ac:dyDescent="0.25">
      <c r="A2340" s="39" t="e">
        <f t="shared" si="108"/>
        <v>#N/A</v>
      </c>
      <c r="B2340" s="39" t="e">
        <f t="shared" si="109"/>
        <v>#N/A</v>
      </c>
      <c r="C2340" s="39" t="e">
        <f t="shared" si="110"/>
        <v>#N/A</v>
      </c>
    </row>
    <row r="2341" spans="1:3" x14ac:dyDescent="0.25">
      <c r="A2341" s="39" t="e">
        <f t="shared" si="108"/>
        <v>#N/A</v>
      </c>
      <c r="B2341" s="39" t="e">
        <f t="shared" si="109"/>
        <v>#N/A</v>
      </c>
      <c r="C2341" s="39" t="e">
        <f t="shared" si="110"/>
        <v>#N/A</v>
      </c>
    </row>
    <row r="2342" spans="1:3" x14ac:dyDescent="0.25">
      <c r="A2342" s="39" t="e">
        <f t="shared" si="108"/>
        <v>#N/A</v>
      </c>
      <c r="B2342" s="39" t="e">
        <f t="shared" si="109"/>
        <v>#N/A</v>
      </c>
      <c r="C2342" s="39" t="e">
        <f t="shared" si="110"/>
        <v>#N/A</v>
      </c>
    </row>
    <row r="2343" spans="1:3" x14ac:dyDescent="0.25">
      <c r="A2343" s="39" t="e">
        <f t="shared" si="108"/>
        <v>#N/A</v>
      </c>
      <c r="B2343" s="39" t="e">
        <f t="shared" si="109"/>
        <v>#N/A</v>
      </c>
      <c r="C2343" s="39" t="e">
        <f t="shared" si="110"/>
        <v>#N/A</v>
      </c>
    </row>
    <row r="2344" spans="1:3" x14ac:dyDescent="0.25">
      <c r="A2344" s="39" t="e">
        <f t="shared" si="108"/>
        <v>#N/A</v>
      </c>
      <c r="B2344" s="39" t="e">
        <f t="shared" si="109"/>
        <v>#N/A</v>
      </c>
      <c r="C2344" s="39" t="e">
        <f t="shared" si="110"/>
        <v>#N/A</v>
      </c>
    </row>
    <row r="2345" spans="1:3" x14ac:dyDescent="0.25">
      <c r="A2345" s="39" t="e">
        <f t="shared" si="108"/>
        <v>#N/A</v>
      </c>
      <c r="B2345" s="39" t="e">
        <f t="shared" si="109"/>
        <v>#N/A</v>
      </c>
      <c r="C2345" s="39" t="e">
        <f t="shared" si="110"/>
        <v>#N/A</v>
      </c>
    </row>
    <row r="2346" spans="1:3" x14ac:dyDescent="0.25">
      <c r="A2346" s="39" t="e">
        <f t="shared" si="108"/>
        <v>#N/A</v>
      </c>
      <c r="B2346" s="39" t="e">
        <f t="shared" si="109"/>
        <v>#N/A</v>
      </c>
      <c r="C2346" s="39" t="e">
        <f t="shared" si="110"/>
        <v>#N/A</v>
      </c>
    </row>
    <row r="2347" spans="1:3" x14ac:dyDescent="0.25">
      <c r="A2347" s="39" t="e">
        <f t="shared" si="108"/>
        <v>#N/A</v>
      </c>
      <c r="B2347" s="39" t="e">
        <f t="shared" si="109"/>
        <v>#N/A</v>
      </c>
      <c r="C2347" s="39" t="e">
        <f t="shared" si="110"/>
        <v>#N/A</v>
      </c>
    </row>
    <row r="2348" spans="1:3" x14ac:dyDescent="0.25">
      <c r="A2348" s="39" t="e">
        <f t="shared" si="108"/>
        <v>#N/A</v>
      </c>
      <c r="B2348" s="39" t="e">
        <f t="shared" si="109"/>
        <v>#N/A</v>
      </c>
      <c r="C2348" s="39" t="e">
        <f t="shared" si="110"/>
        <v>#N/A</v>
      </c>
    </row>
    <row r="2349" spans="1:3" x14ac:dyDescent="0.25">
      <c r="A2349" s="39" t="e">
        <f t="shared" si="108"/>
        <v>#N/A</v>
      </c>
      <c r="B2349" s="39" t="e">
        <f t="shared" si="109"/>
        <v>#N/A</v>
      </c>
      <c r="C2349" s="39" t="e">
        <f t="shared" si="110"/>
        <v>#N/A</v>
      </c>
    </row>
    <row r="2350" spans="1:3" x14ac:dyDescent="0.25">
      <c r="A2350" s="39" t="e">
        <f t="shared" si="108"/>
        <v>#N/A</v>
      </c>
      <c r="B2350" s="39" t="e">
        <f t="shared" si="109"/>
        <v>#N/A</v>
      </c>
      <c r="C2350" s="39" t="e">
        <f t="shared" si="110"/>
        <v>#N/A</v>
      </c>
    </row>
    <row r="2351" spans="1:3" x14ac:dyDescent="0.25">
      <c r="A2351" s="39" t="e">
        <f t="shared" si="108"/>
        <v>#N/A</v>
      </c>
      <c r="B2351" s="39" t="e">
        <f t="shared" si="109"/>
        <v>#N/A</v>
      </c>
      <c r="C2351" s="39" t="e">
        <f t="shared" si="110"/>
        <v>#N/A</v>
      </c>
    </row>
    <row r="2352" spans="1:3" x14ac:dyDescent="0.25">
      <c r="A2352" s="39" t="e">
        <f t="shared" si="108"/>
        <v>#N/A</v>
      </c>
      <c r="B2352" s="39" t="e">
        <f t="shared" si="109"/>
        <v>#N/A</v>
      </c>
      <c r="C2352" s="39" t="e">
        <f t="shared" si="110"/>
        <v>#N/A</v>
      </c>
    </row>
    <row r="2353" spans="1:3" x14ac:dyDescent="0.25">
      <c r="A2353" s="39" t="e">
        <f t="shared" si="108"/>
        <v>#N/A</v>
      </c>
      <c r="B2353" s="39" t="e">
        <f t="shared" si="109"/>
        <v>#N/A</v>
      </c>
      <c r="C2353" s="39" t="e">
        <f t="shared" si="110"/>
        <v>#N/A</v>
      </c>
    </row>
    <row r="2354" spans="1:3" x14ac:dyDescent="0.25">
      <c r="A2354" s="39" t="e">
        <f t="shared" si="108"/>
        <v>#N/A</v>
      </c>
      <c r="B2354" s="39" t="e">
        <f t="shared" si="109"/>
        <v>#N/A</v>
      </c>
      <c r="C2354" s="39" t="e">
        <f t="shared" si="110"/>
        <v>#N/A</v>
      </c>
    </row>
    <row r="2355" spans="1:3" x14ac:dyDescent="0.25">
      <c r="A2355" s="39" t="e">
        <f t="shared" si="108"/>
        <v>#N/A</v>
      </c>
      <c r="B2355" s="39" t="e">
        <f t="shared" si="109"/>
        <v>#N/A</v>
      </c>
      <c r="C2355" s="39" t="e">
        <f t="shared" si="110"/>
        <v>#N/A</v>
      </c>
    </row>
    <row r="2356" spans="1:3" x14ac:dyDescent="0.25">
      <c r="A2356" s="39" t="e">
        <f t="shared" si="108"/>
        <v>#N/A</v>
      </c>
      <c r="B2356" s="39" t="e">
        <f t="shared" si="109"/>
        <v>#N/A</v>
      </c>
      <c r="C2356" s="39" t="e">
        <f t="shared" si="110"/>
        <v>#N/A</v>
      </c>
    </row>
    <row r="2357" spans="1:3" x14ac:dyDescent="0.25">
      <c r="A2357" s="39" t="e">
        <f t="shared" si="108"/>
        <v>#N/A</v>
      </c>
      <c r="B2357" s="39" t="e">
        <f t="shared" si="109"/>
        <v>#N/A</v>
      </c>
      <c r="C2357" s="39" t="e">
        <f t="shared" si="110"/>
        <v>#N/A</v>
      </c>
    </row>
    <row r="2358" spans="1:3" x14ac:dyDescent="0.25">
      <c r="A2358" s="39" t="e">
        <f t="shared" si="108"/>
        <v>#N/A</v>
      </c>
      <c r="B2358" s="39" t="e">
        <f t="shared" si="109"/>
        <v>#N/A</v>
      </c>
      <c r="C2358" s="39" t="e">
        <f t="shared" si="110"/>
        <v>#N/A</v>
      </c>
    </row>
    <row r="2359" spans="1:3" x14ac:dyDescent="0.25">
      <c r="A2359" s="39" t="e">
        <f t="shared" si="108"/>
        <v>#N/A</v>
      </c>
      <c r="B2359" s="39" t="e">
        <f t="shared" si="109"/>
        <v>#N/A</v>
      </c>
      <c r="C2359" s="39" t="e">
        <f t="shared" si="110"/>
        <v>#N/A</v>
      </c>
    </row>
    <row r="2360" spans="1:3" x14ac:dyDescent="0.25">
      <c r="A2360" s="39" t="e">
        <f t="shared" si="108"/>
        <v>#N/A</v>
      </c>
      <c r="B2360" s="39" t="e">
        <f t="shared" si="109"/>
        <v>#N/A</v>
      </c>
      <c r="C2360" s="39" t="e">
        <f t="shared" si="110"/>
        <v>#N/A</v>
      </c>
    </row>
    <row r="2361" spans="1:3" x14ac:dyDescent="0.25">
      <c r="A2361" s="39" t="e">
        <f t="shared" si="108"/>
        <v>#N/A</v>
      </c>
      <c r="B2361" s="39" t="e">
        <f t="shared" si="109"/>
        <v>#N/A</v>
      </c>
      <c r="C2361" s="39" t="e">
        <f t="shared" si="110"/>
        <v>#N/A</v>
      </c>
    </row>
    <row r="2362" spans="1:3" x14ac:dyDescent="0.25">
      <c r="A2362" s="39" t="e">
        <f t="shared" si="108"/>
        <v>#N/A</v>
      </c>
      <c r="B2362" s="39" t="e">
        <f t="shared" si="109"/>
        <v>#N/A</v>
      </c>
      <c r="C2362" s="39" t="e">
        <f t="shared" si="110"/>
        <v>#N/A</v>
      </c>
    </row>
    <row r="2363" spans="1:3" x14ac:dyDescent="0.25">
      <c r="A2363" s="39" t="e">
        <f t="shared" si="108"/>
        <v>#N/A</v>
      </c>
      <c r="B2363" s="39" t="e">
        <f t="shared" si="109"/>
        <v>#N/A</v>
      </c>
      <c r="C2363" s="39" t="e">
        <f t="shared" si="110"/>
        <v>#N/A</v>
      </c>
    </row>
    <row r="2364" spans="1:3" x14ac:dyDescent="0.25">
      <c r="A2364" s="39" t="e">
        <f t="shared" si="108"/>
        <v>#N/A</v>
      </c>
      <c r="B2364" s="39" t="e">
        <f t="shared" si="109"/>
        <v>#N/A</v>
      </c>
      <c r="C2364" s="39" t="e">
        <f t="shared" si="110"/>
        <v>#N/A</v>
      </c>
    </row>
    <row r="2365" spans="1:3" x14ac:dyDescent="0.25">
      <c r="A2365" s="39" t="e">
        <f t="shared" si="108"/>
        <v>#N/A</v>
      </c>
      <c r="B2365" s="39" t="e">
        <f t="shared" si="109"/>
        <v>#N/A</v>
      </c>
      <c r="C2365" s="39" t="e">
        <f t="shared" si="110"/>
        <v>#N/A</v>
      </c>
    </row>
    <row r="2366" spans="1:3" x14ac:dyDescent="0.25">
      <c r="A2366" s="39" t="e">
        <f t="shared" si="108"/>
        <v>#N/A</v>
      </c>
      <c r="B2366" s="39" t="e">
        <f t="shared" si="109"/>
        <v>#N/A</v>
      </c>
      <c r="C2366" s="39" t="e">
        <f t="shared" si="110"/>
        <v>#N/A</v>
      </c>
    </row>
    <row r="2367" spans="1:3" x14ac:dyDescent="0.25">
      <c r="A2367" s="39" t="e">
        <f t="shared" si="108"/>
        <v>#N/A</v>
      </c>
      <c r="B2367" s="39" t="e">
        <f t="shared" si="109"/>
        <v>#N/A</v>
      </c>
      <c r="C2367" s="39" t="e">
        <f t="shared" si="110"/>
        <v>#N/A</v>
      </c>
    </row>
    <row r="2368" spans="1:3" x14ac:dyDescent="0.25">
      <c r="A2368" s="39" t="e">
        <f t="shared" si="108"/>
        <v>#N/A</v>
      </c>
      <c r="B2368" s="39" t="e">
        <f t="shared" si="109"/>
        <v>#N/A</v>
      </c>
      <c r="C2368" s="39" t="e">
        <f t="shared" si="110"/>
        <v>#N/A</v>
      </c>
    </row>
    <row r="2369" spans="1:3" x14ac:dyDescent="0.25">
      <c r="A2369" s="39" t="e">
        <f t="shared" si="108"/>
        <v>#N/A</v>
      </c>
      <c r="B2369" s="39" t="e">
        <f t="shared" si="109"/>
        <v>#N/A</v>
      </c>
      <c r="C2369" s="39" t="e">
        <f t="shared" si="110"/>
        <v>#N/A</v>
      </c>
    </row>
    <row r="2370" spans="1:3" x14ac:dyDescent="0.25">
      <c r="A2370" s="39" t="e">
        <f t="shared" si="108"/>
        <v>#N/A</v>
      </c>
      <c r="B2370" s="39" t="e">
        <f t="shared" si="109"/>
        <v>#N/A</v>
      </c>
      <c r="C2370" s="39" t="e">
        <f t="shared" si="110"/>
        <v>#N/A</v>
      </c>
    </row>
    <row r="2371" spans="1:3" x14ac:dyDescent="0.25">
      <c r="A2371" s="39" t="e">
        <f t="shared" si="108"/>
        <v>#N/A</v>
      </c>
      <c r="B2371" s="39" t="e">
        <f t="shared" si="109"/>
        <v>#N/A</v>
      </c>
      <c r="C2371" s="39" t="e">
        <f t="shared" si="110"/>
        <v>#N/A</v>
      </c>
    </row>
    <row r="2372" spans="1:3" x14ac:dyDescent="0.25">
      <c r="A2372" s="39" t="e">
        <f t="shared" si="108"/>
        <v>#N/A</v>
      </c>
      <c r="B2372" s="39" t="e">
        <f t="shared" si="109"/>
        <v>#N/A</v>
      </c>
      <c r="C2372" s="39" t="e">
        <f t="shared" si="110"/>
        <v>#N/A</v>
      </c>
    </row>
    <row r="2373" spans="1:3" x14ac:dyDescent="0.25">
      <c r="A2373" s="39" t="e">
        <f t="shared" ref="A2373:A2436" si="111">IF(A2372&gt;=(2^I$6)-1,NA(),IF(A2372&gt;=2^I$6,NA(),A2372+1))</f>
        <v>#N/A</v>
      </c>
      <c r="B2373" s="39" t="e">
        <f t="shared" ref="B2373:B2436" si="112">IF(A2373&gt;=2^I$6,ISERROR(A2370),ROUNDDOWN(POWER(A2373/(2^ABS($I$6)),$I$3)*(2^ABS($I$6))+0.5,0))</f>
        <v>#N/A</v>
      </c>
      <c r="C2373" s="39" t="e">
        <f t="shared" ref="C2373:C2436" si="113">IF(C2372&gt;=(2^I$6)-1,NA(),IF(C2372&gt;=2^I$6,NA(),C2372+1))</f>
        <v>#N/A</v>
      </c>
    </row>
    <row r="2374" spans="1:3" x14ac:dyDescent="0.25">
      <c r="A2374" s="39" t="e">
        <f t="shared" si="111"/>
        <v>#N/A</v>
      </c>
      <c r="B2374" s="39" t="e">
        <f t="shared" si="112"/>
        <v>#N/A</v>
      </c>
      <c r="C2374" s="39" t="e">
        <f t="shared" si="113"/>
        <v>#N/A</v>
      </c>
    </row>
    <row r="2375" spans="1:3" x14ac:dyDescent="0.25">
      <c r="A2375" s="39" t="e">
        <f t="shared" si="111"/>
        <v>#N/A</v>
      </c>
      <c r="B2375" s="39" t="e">
        <f t="shared" si="112"/>
        <v>#N/A</v>
      </c>
      <c r="C2375" s="39" t="e">
        <f t="shared" si="113"/>
        <v>#N/A</v>
      </c>
    </row>
    <row r="2376" spans="1:3" x14ac:dyDescent="0.25">
      <c r="A2376" s="39" t="e">
        <f t="shared" si="111"/>
        <v>#N/A</v>
      </c>
      <c r="B2376" s="39" t="e">
        <f t="shared" si="112"/>
        <v>#N/A</v>
      </c>
      <c r="C2376" s="39" t="e">
        <f t="shared" si="113"/>
        <v>#N/A</v>
      </c>
    </row>
    <row r="2377" spans="1:3" x14ac:dyDescent="0.25">
      <c r="A2377" s="39" t="e">
        <f t="shared" si="111"/>
        <v>#N/A</v>
      </c>
      <c r="B2377" s="39" t="e">
        <f t="shared" si="112"/>
        <v>#N/A</v>
      </c>
      <c r="C2377" s="39" t="e">
        <f t="shared" si="113"/>
        <v>#N/A</v>
      </c>
    </row>
    <row r="2378" spans="1:3" x14ac:dyDescent="0.25">
      <c r="A2378" s="39" t="e">
        <f t="shared" si="111"/>
        <v>#N/A</v>
      </c>
      <c r="B2378" s="39" t="e">
        <f t="shared" si="112"/>
        <v>#N/A</v>
      </c>
      <c r="C2378" s="39" t="e">
        <f t="shared" si="113"/>
        <v>#N/A</v>
      </c>
    </row>
    <row r="2379" spans="1:3" x14ac:dyDescent="0.25">
      <c r="A2379" s="39" t="e">
        <f t="shared" si="111"/>
        <v>#N/A</v>
      </c>
      <c r="B2379" s="39" t="e">
        <f t="shared" si="112"/>
        <v>#N/A</v>
      </c>
      <c r="C2379" s="39" t="e">
        <f t="shared" si="113"/>
        <v>#N/A</v>
      </c>
    </row>
    <row r="2380" spans="1:3" x14ac:dyDescent="0.25">
      <c r="A2380" s="39" t="e">
        <f t="shared" si="111"/>
        <v>#N/A</v>
      </c>
      <c r="B2380" s="39" t="e">
        <f t="shared" si="112"/>
        <v>#N/A</v>
      </c>
      <c r="C2380" s="39" t="e">
        <f t="shared" si="113"/>
        <v>#N/A</v>
      </c>
    </row>
    <row r="2381" spans="1:3" x14ac:dyDescent="0.25">
      <c r="A2381" s="39" t="e">
        <f t="shared" si="111"/>
        <v>#N/A</v>
      </c>
      <c r="B2381" s="39" t="e">
        <f t="shared" si="112"/>
        <v>#N/A</v>
      </c>
      <c r="C2381" s="39" t="e">
        <f t="shared" si="113"/>
        <v>#N/A</v>
      </c>
    </row>
    <row r="2382" spans="1:3" x14ac:dyDescent="0.25">
      <c r="A2382" s="39" t="e">
        <f t="shared" si="111"/>
        <v>#N/A</v>
      </c>
      <c r="B2382" s="39" t="e">
        <f t="shared" si="112"/>
        <v>#N/A</v>
      </c>
      <c r="C2382" s="39" t="e">
        <f t="shared" si="113"/>
        <v>#N/A</v>
      </c>
    </row>
    <row r="2383" spans="1:3" x14ac:dyDescent="0.25">
      <c r="A2383" s="39" t="e">
        <f t="shared" si="111"/>
        <v>#N/A</v>
      </c>
      <c r="B2383" s="39" t="e">
        <f t="shared" si="112"/>
        <v>#N/A</v>
      </c>
      <c r="C2383" s="39" t="e">
        <f t="shared" si="113"/>
        <v>#N/A</v>
      </c>
    </row>
    <row r="2384" spans="1:3" x14ac:dyDescent="0.25">
      <c r="A2384" s="39" t="e">
        <f t="shared" si="111"/>
        <v>#N/A</v>
      </c>
      <c r="B2384" s="39" t="e">
        <f t="shared" si="112"/>
        <v>#N/A</v>
      </c>
      <c r="C2384" s="39" t="e">
        <f t="shared" si="113"/>
        <v>#N/A</v>
      </c>
    </row>
    <row r="2385" spans="1:3" x14ac:dyDescent="0.25">
      <c r="A2385" s="39" t="e">
        <f t="shared" si="111"/>
        <v>#N/A</v>
      </c>
      <c r="B2385" s="39" t="e">
        <f t="shared" si="112"/>
        <v>#N/A</v>
      </c>
      <c r="C2385" s="39" t="e">
        <f t="shared" si="113"/>
        <v>#N/A</v>
      </c>
    </row>
    <row r="2386" spans="1:3" x14ac:dyDescent="0.25">
      <c r="A2386" s="39" t="e">
        <f t="shared" si="111"/>
        <v>#N/A</v>
      </c>
      <c r="B2386" s="39" t="e">
        <f t="shared" si="112"/>
        <v>#N/A</v>
      </c>
      <c r="C2386" s="39" t="e">
        <f t="shared" si="113"/>
        <v>#N/A</v>
      </c>
    </row>
    <row r="2387" spans="1:3" x14ac:dyDescent="0.25">
      <c r="A2387" s="39" t="e">
        <f t="shared" si="111"/>
        <v>#N/A</v>
      </c>
      <c r="B2387" s="39" t="e">
        <f t="shared" si="112"/>
        <v>#N/A</v>
      </c>
      <c r="C2387" s="39" t="e">
        <f t="shared" si="113"/>
        <v>#N/A</v>
      </c>
    </row>
    <row r="2388" spans="1:3" x14ac:dyDescent="0.25">
      <c r="A2388" s="39" t="e">
        <f t="shared" si="111"/>
        <v>#N/A</v>
      </c>
      <c r="B2388" s="39" t="e">
        <f t="shared" si="112"/>
        <v>#N/A</v>
      </c>
      <c r="C2388" s="39" t="e">
        <f t="shared" si="113"/>
        <v>#N/A</v>
      </c>
    </row>
    <row r="2389" spans="1:3" x14ac:dyDescent="0.25">
      <c r="A2389" s="39" t="e">
        <f t="shared" si="111"/>
        <v>#N/A</v>
      </c>
      <c r="B2389" s="39" t="e">
        <f t="shared" si="112"/>
        <v>#N/A</v>
      </c>
      <c r="C2389" s="39" t="e">
        <f t="shared" si="113"/>
        <v>#N/A</v>
      </c>
    </row>
    <row r="2390" spans="1:3" x14ac:dyDescent="0.25">
      <c r="A2390" s="39" t="e">
        <f t="shared" si="111"/>
        <v>#N/A</v>
      </c>
      <c r="B2390" s="39" t="e">
        <f t="shared" si="112"/>
        <v>#N/A</v>
      </c>
      <c r="C2390" s="39" t="e">
        <f t="shared" si="113"/>
        <v>#N/A</v>
      </c>
    </row>
    <row r="2391" spans="1:3" x14ac:dyDescent="0.25">
      <c r="A2391" s="39" t="e">
        <f t="shared" si="111"/>
        <v>#N/A</v>
      </c>
      <c r="B2391" s="39" t="e">
        <f t="shared" si="112"/>
        <v>#N/A</v>
      </c>
      <c r="C2391" s="39" t="e">
        <f t="shared" si="113"/>
        <v>#N/A</v>
      </c>
    </row>
    <row r="2392" spans="1:3" x14ac:dyDescent="0.25">
      <c r="A2392" s="39" t="e">
        <f t="shared" si="111"/>
        <v>#N/A</v>
      </c>
      <c r="B2392" s="39" t="e">
        <f t="shared" si="112"/>
        <v>#N/A</v>
      </c>
      <c r="C2392" s="39" t="e">
        <f t="shared" si="113"/>
        <v>#N/A</v>
      </c>
    </row>
    <row r="2393" spans="1:3" x14ac:dyDescent="0.25">
      <c r="A2393" s="39" t="e">
        <f t="shared" si="111"/>
        <v>#N/A</v>
      </c>
      <c r="B2393" s="39" t="e">
        <f t="shared" si="112"/>
        <v>#N/A</v>
      </c>
      <c r="C2393" s="39" t="e">
        <f t="shared" si="113"/>
        <v>#N/A</v>
      </c>
    </row>
    <row r="2394" spans="1:3" x14ac:dyDescent="0.25">
      <c r="A2394" s="39" t="e">
        <f t="shared" si="111"/>
        <v>#N/A</v>
      </c>
      <c r="B2394" s="39" t="e">
        <f t="shared" si="112"/>
        <v>#N/A</v>
      </c>
      <c r="C2394" s="39" t="e">
        <f t="shared" si="113"/>
        <v>#N/A</v>
      </c>
    </row>
    <row r="2395" spans="1:3" x14ac:dyDescent="0.25">
      <c r="A2395" s="39" t="e">
        <f t="shared" si="111"/>
        <v>#N/A</v>
      </c>
      <c r="B2395" s="39" t="e">
        <f t="shared" si="112"/>
        <v>#N/A</v>
      </c>
      <c r="C2395" s="39" t="e">
        <f t="shared" si="113"/>
        <v>#N/A</v>
      </c>
    </row>
    <row r="2396" spans="1:3" x14ac:dyDescent="0.25">
      <c r="A2396" s="39" t="e">
        <f t="shared" si="111"/>
        <v>#N/A</v>
      </c>
      <c r="B2396" s="39" t="e">
        <f t="shared" si="112"/>
        <v>#N/A</v>
      </c>
      <c r="C2396" s="39" t="e">
        <f t="shared" si="113"/>
        <v>#N/A</v>
      </c>
    </row>
    <row r="2397" spans="1:3" x14ac:dyDescent="0.25">
      <c r="A2397" s="39" t="e">
        <f t="shared" si="111"/>
        <v>#N/A</v>
      </c>
      <c r="B2397" s="39" t="e">
        <f t="shared" si="112"/>
        <v>#N/A</v>
      </c>
      <c r="C2397" s="39" t="e">
        <f t="shared" si="113"/>
        <v>#N/A</v>
      </c>
    </row>
    <row r="2398" spans="1:3" x14ac:dyDescent="0.25">
      <c r="A2398" s="39" t="e">
        <f t="shared" si="111"/>
        <v>#N/A</v>
      </c>
      <c r="B2398" s="39" t="e">
        <f t="shared" si="112"/>
        <v>#N/A</v>
      </c>
      <c r="C2398" s="39" t="e">
        <f t="shared" si="113"/>
        <v>#N/A</v>
      </c>
    </row>
    <row r="2399" spans="1:3" x14ac:dyDescent="0.25">
      <c r="A2399" s="39" t="e">
        <f t="shared" si="111"/>
        <v>#N/A</v>
      </c>
      <c r="B2399" s="39" t="e">
        <f t="shared" si="112"/>
        <v>#N/A</v>
      </c>
      <c r="C2399" s="39" t="e">
        <f t="shared" si="113"/>
        <v>#N/A</v>
      </c>
    </row>
    <row r="2400" spans="1:3" x14ac:dyDescent="0.25">
      <c r="A2400" s="39" t="e">
        <f t="shared" si="111"/>
        <v>#N/A</v>
      </c>
      <c r="B2400" s="39" t="e">
        <f t="shared" si="112"/>
        <v>#N/A</v>
      </c>
      <c r="C2400" s="39" t="e">
        <f t="shared" si="113"/>
        <v>#N/A</v>
      </c>
    </row>
    <row r="2401" spans="1:3" x14ac:dyDescent="0.25">
      <c r="A2401" s="39" t="e">
        <f t="shared" si="111"/>
        <v>#N/A</v>
      </c>
      <c r="B2401" s="39" t="e">
        <f t="shared" si="112"/>
        <v>#N/A</v>
      </c>
      <c r="C2401" s="39" t="e">
        <f t="shared" si="113"/>
        <v>#N/A</v>
      </c>
    </row>
    <row r="2402" spans="1:3" x14ac:dyDescent="0.25">
      <c r="A2402" s="39" t="e">
        <f t="shared" si="111"/>
        <v>#N/A</v>
      </c>
      <c r="B2402" s="39" t="e">
        <f t="shared" si="112"/>
        <v>#N/A</v>
      </c>
      <c r="C2402" s="39" t="e">
        <f t="shared" si="113"/>
        <v>#N/A</v>
      </c>
    </row>
    <row r="2403" spans="1:3" x14ac:dyDescent="0.25">
      <c r="A2403" s="39" t="e">
        <f t="shared" si="111"/>
        <v>#N/A</v>
      </c>
      <c r="B2403" s="39" t="e">
        <f t="shared" si="112"/>
        <v>#N/A</v>
      </c>
      <c r="C2403" s="39" t="e">
        <f t="shared" si="113"/>
        <v>#N/A</v>
      </c>
    </row>
    <row r="2404" spans="1:3" x14ac:dyDescent="0.25">
      <c r="A2404" s="39" t="e">
        <f t="shared" si="111"/>
        <v>#N/A</v>
      </c>
      <c r="B2404" s="39" t="e">
        <f t="shared" si="112"/>
        <v>#N/A</v>
      </c>
      <c r="C2404" s="39" t="e">
        <f t="shared" si="113"/>
        <v>#N/A</v>
      </c>
    </row>
    <row r="2405" spans="1:3" x14ac:dyDescent="0.25">
      <c r="A2405" s="39" t="e">
        <f t="shared" si="111"/>
        <v>#N/A</v>
      </c>
      <c r="B2405" s="39" t="e">
        <f t="shared" si="112"/>
        <v>#N/A</v>
      </c>
      <c r="C2405" s="39" t="e">
        <f t="shared" si="113"/>
        <v>#N/A</v>
      </c>
    </row>
    <row r="2406" spans="1:3" x14ac:dyDescent="0.25">
      <c r="A2406" s="39" t="e">
        <f t="shared" si="111"/>
        <v>#N/A</v>
      </c>
      <c r="B2406" s="39" t="e">
        <f t="shared" si="112"/>
        <v>#N/A</v>
      </c>
      <c r="C2406" s="39" t="e">
        <f t="shared" si="113"/>
        <v>#N/A</v>
      </c>
    </row>
    <row r="2407" spans="1:3" x14ac:dyDescent="0.25">
      <c r="A2407" s="39" t="e">
        <f t="shared" si="111"/>
        <v>#N/A</v>
      </c>
      <c r="B2407" s="39" t="e">
        <f t="shared" si="112"/>
        <v>#N/A</v>
      </c>
      <c r="C2407" s="39" t="e">
        <f t="shared" si="113"/>
        <v>#N/A</v>
      </c>
    </row>
    <row r="2408" spans="1:3" x14ac:dyDescent="0.25">
      <c r="A2408" s="39" t="e">
        <f t="shared" si="111"/>
        <v>#N/A</v>
      </c>
      <c r="B2408" s="39" t="e">
        <f t="shared" si="112"/>
        <v>#N/A</v>
      </c>
      <c r="C2408" s="39" t="e">
        <f t="shared" si="113"/>
        <v>#N/A</v>
      </c>
    </row>
    <row r="2409" spans="1:3" x14ac:dyDescent="0.25">
      <c r="A2409" s="39" t="e">
        <f t="shared" si="111"/>
        <v>#N/A</v>
      </c>
      <c r="B2409" s="39" t="e">
        <f t="shared" si="112"/>
        <v>#N/A</v>
      </c>
      <c r="C2409" s="39" t="e">
        <f t="shared" si="113"/>
        <v>#N/A</v>
      </c>
    </row>
    <row r="2410" spans="1:3" x14ac:dyDescent="0.25">
      <c r="A2410" s="39" t="e">
        <f t="shared" si="111"/>
        <v>#N/A</v>
      </c>
      <c r="B2410" s="39" t="e">
        <f t="shared" si="112"/>
        <v>#N/A</v>
      </c>
      <c r="C2410" s="39" t="e">
        <f t="shared" si="113"/>
        <v>#N/A</v>
      </c>
    </row>
    <row r="2411" spans="1:3" x14ac:dyDescent="0.25">
      <c r="A2411" s="39" t="e">
        <f t="shared" si="111"/>
        <v>#N/A</v>
      </c>
      <c r="B2411" s="39" t="e">
        <f t="shared" si="112"/>
        <v>#N/A</v>
      </c>
      <c r="C2411" s="39" t="e">
        <f t="shared" si="113"/>
        <v>#N/A</v>
      </c>
    </row>
    <row r="2412" spans="1:3" x14ac:dyDescent="0.25">
      <c r="A2412" s="39" t="e">
        <f t="shared" si="111"/>
        <v>#N/A</v>
      </c>
      <c r="B2412" s="39" t="e">
        <f t="shared" si="112"/>
        <v>#N/A</v>
      </c>
      <c r="C2412" s="39" t="e">
        <f t="shared" si="113"/>
        <v>#N/A</v>
      </c>
    </row>
    <row r="2413" spans="1:3" x14ac:dyDescent="0.25">
      <c r="A2413" s="39" t="e">
        <f t="shared" si="111"/>
        <v>#N/A</v>
      </c>
      <c r="B2413" s="39" t="e">
        <f t="shared" si="112"/>
        <v>#N/A</v>
      </c>
      <c r="C2413" s="39" t="e">
        <f t="shared" si="113"/>
        <v>#N/A</v>
      </c>
    </row>
    <row r="2414" spans="1:3" x14ac:dyDescent="0.25">
      <c r="A2414" s="39" t="e">
        <f t="shared" si="111"/>
        <v>#N/A</v>
      </c>
      <c r="B2414" s="39" t="e">
        <f t="shared" si="112"/>
        <v>#N/A</v>
      </c>
      <c r="C2414" s="39" t="e">
        <f t="shared" si="113"/>
        <v>#N/A</v>
      </c>
    </row>
    <row r="2415" spans="1:3" x14ac:dyDescent="0.25">
      <c r="A2415" s="39" t="e">
        <f t="shared" si="111"/>
        <v>#N/A</v>
      </c>
      <c r="B2415" s="39" t="e">
        <f t="shared" si="112"/>
        <v>#N/A</v>
      </c>
      <c r="C2415" s="39" t="e">
        <f t="shared" si="113"/>
        <v>#N/A</v>
      </c>
    </row>
    <row r="2416" spans="1:3" x14ac:dyDescent="0.25">
      <c r="A2416" s="39" t="e">
        <f t="shared" si="111"/>
        <v>#N/A</v>
      </c>
      <c r="B2416" s="39" t="e">
        <f t="shared" si="112"/>
        <v>#N/A</v>
      </c>
      <c r="C2416" s="39" t="e">
        <f t="shared" si="113"/>
        <v>#N/A</v>
      </c>
    </row>
    <row r="2417" spans="1:3" x14ac:dyDescent="0.25">
      <c r="A2417" s="39" t="e">
        <f t="shared" si="111"/>
        <v>#N/A</v>
      </c>
      <c r="B2417" s="39" t="e">
        <f t="shared" si="112"/>
        <v>#N/A</v>
      </c>
      <c r="C2417" s="39" t="e">
        <f t="shared" si="113"/>
        <v>#N/A</v>
      </c>
    </row>
    <row r="2418" spans="1:3" x14ac:dyDescent="0.25">
      <c r="A2418" s="39" t="e">
        <f t="shared" si="111"/>
        <v>#N/A</v>
      </c>
      <c r="B2418" s="39" t="e">
        <f t="shared" si="112"/>
        <v>#N/A</v>
      </c>
      <c r="C2418" s="39" t="e">
        <f t="shared" si="113"/>
        <v>#N/A</v>
      </c>
    </row>
    <row r="2419" spans="1:3" x14ac:dyDescent="0.25">
      <c r="A2419" s="39" t="e">
        <f t="shared" si="111"/>
        <v>#N/A</v>
      </c>
      <c r="B2419" s="39" t="e">
        <f t="shared" si="112"/>
        <v>#N/A</v>
      </c>
      <c r="C2419" s="39" t="e">
        <f t="shared" si="113"/>
        <v>#N/A</v>
      </c>
    </row>
    <row r="2420" spans="1:3" x14ac:dyDescent="0.25">
      <c r="A2420" s="39" t="e">
        <f t="shared" si="111"/>
        <v>#N/A</v>
      </c>
      <c r="B2420" s="39" t="e">
        <f t="shared" si="112"/>
        <v>#N/A</v>
      </c>
      <c r="C2420" s="39" t="e">
        <f t="shared" si="113"/>
        <v>#N/A</v>
      </c>
    </row>
    <row r="2421" spans="1:3" x14ac:dyDescent="0.25">
      <c r="A2421" s="39" t="e">
        <f t="shared" si="111"/>
        <v>#N/A</v>
      </c>
      <c r="B2421" s="39" t="e">
        <f t="shared" si="112"/>
        <v>#N/A</v>
      </c>
      <c r="C2421" s="39" t="e">
        <f t="shared" si="113"/>
        <v>#N/A</v>
      </c>
    </row>
    <row r="2422" spans="1:3" x14ac:dyDescent="0.25">
      <c r="A2422" s="39" t="e">
        <f t="shared" si="111"/>
        <v>#N/A</v>
      </c>
      <c r="B2422" s="39" t="e">
        <f t="shared" si="112"/>
        <v>#N/A</v>
      </c>
      <c r="C2422" s="39" t="e">
        <f t="shared" si="113"/>
        <v>#N/A</v>
      </c>
    </row>
    <row r="2423" spans="1:3" x14ac:dyDescent="0.25">
      <c r="A2423" s="39" t="e">
        <f t="shared" si="111"/>
        <v>#N/A</v>
      </c>
      <c r="B2423" s="39" t="e">
        <f t="shared" si="112"/>
        <v>#N/A</v>
      </c>
      <c r="C2423" s="39" t="e">
        <f t="shared" si="113"/>
        <v>#N/A</v>
      </c>
    </row>
    <row r="2424" spans="1:3" x14ac:dyDescent="0.25">
      <c r="A2424" s="39" t="e">
        <f t="shared" si="111"/>
        <v>#N/A</v>
      </c>
      <c r="B2424" s="39" t="e">
        <f t="shared" si="112"/>
        <v>#N/A</v>
      </c>
      <c r="C2424" s="39" t="e">
        <f t="shared" si="113"/>
        <v>#N/A</v>
      </c>
    </row>
    <row r="2425" spans="1:3" x14ac:dyDescent="0.25">
      <c r="A2425" s="39" t="e">
        <f t="shared" si="111"/>
        <v>#N/A</v>
      </c>
      <c r="B2425" s="39" t="e">
        <f t="shared" si="112"/>
        <v>#N/A</v>
      </c>
      <c r="C2425" s="39" t="e">
        <f t="shared" si="113"/>
        <v>#N/A</v>
      </c>
    </row>
    <row r="2426" spans="1:3" x14ac:dyDescent="0.25">
      <c r="A2426" s="39" t="e">
        <f t="shared" si="111"/>
        <v>#N/A</v>
      </c>
      <c r="B2426" s="39" t="e">
        <f t="shared" si="112"/>
        <v>#N/A</v>
      </c>
      <c r="C2426" s="39" t="e">
        <f t="shared" si="113"/>
        <v>#N/A</v>
      </c>
    </row>
    <row r="2427" spans="1:3" x14ac:dyDescent="0.25">
      <c r="A2427" s="39" t="e">
        <f t="shared" si="111"/>
        <v>#N/A</v>
      </c>
      <c r="B2427" s="39" t="e">
        <f t="shared" si="112"/>
        <v>#N/A</v>
      </c>
      <c r="C2427" s="39" t="e">
        <f t="shared" si="113"/>
        <v>#N/A</v>
      </c>
    </row>
    <row r="2428" spans="1:3" x14ac:dyDescent="0.25">
      <c r="A2428" s="39" t="e">
        <f t="shared" si="111"/>
        <v>#N/A</v>
      </c>
      <c r="B2428" s="39" t="e">
        <f t="shared" si="112"/>
        <v>#N/A</v>
      </c>
      <c r="C2428" s="39" t="e">
        <f t="shared" si="113"/>
        <v>#N/A</v>
      </c>
    </row>
    <row r="2429" spans="1:3" x14ac:dyDescent="0.25">
      <c r="A2429" s="39" t="e">
        <f t="shared" si="111"/>
        <v>#N/A</v>
      </c>
      <c r="B2429" s="39" t="e">
        <f t="shared" si="112"/>
        <v>#N/A</v>
      </c>
      <c r="C2429" s="39" t="e">
        <f t="shared" si="113"/>
        <v>#N/A</v>
      </c>
    </row>
    <row r="2430" spans="1:3" x14ac:dyDescent="0.25">
      <c r="A2430" s="39" t="e">
        <f t="shared" si="111"/>
        <v>#N/A</v>
      </c>
      <c r="B2430" s="39" t="e">
        <f t="shared" si="112"/>
        <v>#N/A</v>
      </c>
      <c r="C2430" s="39" t="e">
        <f t="shared" si="113"/>
        <v>#N/A</v>
      </c>
    </row>
    <row r="2431" spans="1:3" x14ac:dyDescent="0.25">
      <c r="A2431" s="39" t="e">
        <f t="shared" si="111"/>
        <v>#N/A</v>
      </c>
      <c r="B2431" s="39" t="e">
        <f t="shared" si="112"/>
        <v>#N/A</v>
      </c>
      <c r="C2431" s="39" t="e">
        <f t="shared" si="113"/>
        <v>#N/A</v>
      </c>
    </row>
    <row r="2432" spans="1:3" x14ac:dyDescent="0.25">
      <c r="A2432" s="39" t="e">
        <f t="shared" si="111"/>
        <v>#N/A</v>
      </c>
      <c r="B2432" s="39" t="e">
        <f t="shared" si="112"/>
        <v>#N/A</v>
      </c>
      <c r="C2432" s="39" t="e">
        <f t="shared" si="113"/>
        <v>#N/A</v>
      </c>
    </row>
    <row r="2433" spans="1:3" x14ac:dyDescent="0.25">
      <c r="A2433" s="39" t="e">
        <f t="shared" si="111"/>
        <v>#N/A</v>
      </c>
      <c r="B2433" s="39" t="e">
        <f t="shared" si="112"/>
        <v>#N/A</v>
      </c>
      <c r="C2433" s="39" t="e">
        <f t="shared" si="113"/>
        <v>#N/A</v>
      </c>
    </row>
    <row r="2434" spans="1:3" x14ac:dyDescent="0.25">
      <c r="A2434" s="39" t="e">
        <f t="shared" si="111"/>
        <v>#N/A</v>
      </c>
      <c r="B2434" s="39" t="e">
        <f t="shared" si="112"/>
        <v>#N/A</v>
      </c>
      <c r="C2434" s="39" t="e">
        <f t="shared" si="113"/>
        <v>#N/A</v>
      </c>
    </row>
    <row r="2435" spans="1:3" x14ac:dyDescent="0.25">
      <c r="A2435" s="39" t="e">
        <f t="shared" si="111"/>
        <v>#N/A</v>
      </c>
      <c r="B2435" s="39" t="e">
        <f t="shared" si="112"/>
        <v>#N/A</v>
      </c>
      <c r="C2435" s="39" t="e">
        <f t="shared" si="113"/>
        <v>#N/A</v>
      </c>
    </row>
    <row r="2436" spans="1:3" x14ac:dyDescent="0.25">
      <c r="A2436" s="39" t="e">
        <f t="shared" si="111"/>
        <v>#N/A</v>
      </c>
      <c r="B2436" s="39" t="e">
        <f t="shared" si="112"/>
        <v>#N/A</v>
      </c>
      <c r="C2436" s="39" t="e">
        <f t="shared" si="113"/>
        <v>#N/A</v>
      </c>
    </row>
    <row r="2437" spans="1:3" x14ac:dyDescent="0.25">
      <c r="A2437" s="39" t="e">
        <f t="shared" ref="A2437:A2500" si="114">IF(A2436&gt;=(2^I$6)-1,NA(),IF(A2436&gt;=2^I$6,NA(),A2436+1))</f>
        <v>#N/A</v>
      </c>
      <c r="B2437" s="39" t="e">
        <f t="shared" ref="B2437:B2500" si="115">IF(A2437&gt;=2^I$6,ISERROR(A2434),ROUNDDOWN(POWER(A2437/(2^ABS($I$6)),$I$3)*(2^ABS($I$6))+0.5,0))</f>
        <v>#N/A</v>
      </c>
      <c r="C2437" s="39" t="e">
        <f t="shared" ref="C2437:C2500" si="116">IF(C2436&gt;=(2^I$6)-1,NA(),IF(C2436&gt;=2^I$6,NA(),C2436+1))</f>
        <v>#N/A</v>
      </c>
    </row>
    <row r="2438" spans="1:3" x14ac:dyDescent="0.25">
      <c r="A2438" s="39" t="e">
        <f t="shared" si="114"/>
        <v>#N/A</v>
      </c>
      <c r="B2438" s="39" t="e">
        <f t="shared" si="115"/>
        <v>#N/A</v>
      </c>
      <c r="C2438" s="39" t="e">
        <f t="shared" si="116"/>
        <v>#N/A</v>
      </c>
    </row>
    <row r="2439" spans="1:3" x14ac:dyDescent="0.25">
      <c r="A2439" s="39" t="e">
        <f t="shared" si="114"/>
        <v>#N/A</v>
      </c>
      <c r="B2439" s="39" t="e">
        <f t="shared" si="115"/>
        <v>#N/A</v>
      </c>
      <c r="C2439" s="39" t="e">
        <f t="shared" si="116"/>
        <v>#N/A</v>
      </c>
    </row>
    <row r="2440" spans="1:3" x14ac:dyDescent="0.25">
      <c r="A2440" s="39" t="e">
        <f t="shared" si="114"/>
        <v>#N/A</v>
      </c>
      <c r="B2440" s="39" t="e">
        <f t="shared" si="115"/>
        <v>#N/A</v>
      </c>
      <c r="C2440" s="39" t="e">
        <f t="shared" si="116"/>
        <v>#N/A</v>
      </c>
    </row>
    <row r="2441" spans="1:3" x14ac:dyDescent="0.25">
      <c r="A2441" s="39" t="e">
        <f t="shared" si="114"/>
        <v>#N/A</v>
      </c>
      <c r="B2441" s="39" t="e">
        <f t="shared" si="115"/>
        <v>#N/A</v>
      </c>
      <c r="C2441" s="39" t="e">
        <f t="shared" si="116"/>
        <v>#N/A</v>
      </c>
    </row>
    <row r="2442" spans="1:3" x14ac:dyDescent="0.25">
      <c r="A2442" s="39" t="e">
        <f t="shared" si="114"/>
        <v>#N/A</v>
      </c>
      <c r="B2442" s="39" t="e">
        <f t="shared" si="115"/>
        <v>#N/A</v>
      </c>
      <c r="C2442" s="39" t="e">
        <f t="shared" si="116"/>
        <v>#N/A</v>
      </c>
    </row>
    <row r="2443" spans="1:3" x14ac:dyDescent="0.25">
      <c r="A2443" s="39" t="e">
        <f t="shared" si="114"/>
        <v>#N/A</v>
      </c>
      <c r="B2443" s="39" t="e">
        <f t="shared" si="115"/>
        <v>#N/A</v>
      </c>
      <c r="C2443" s="39" t="e">
        <f t="shared" si="116"/>
        <v>#N/A</v>
      </c>
    </row>
    <row r="2444" spans="1:3" x14ac:dyDescent="0.25">
      <c r="A2444" s="39" t="e">
        <f t="shared" si="114"/>
        <v>#N/A</v>
      </c>
      <c r="B2444" s="39" t="e">
        <f t="shared" si="115"/>
        <v>#N/A</v>
      </c>
      <c r="C2444" s="39" t="e">
        <f t="shared" si="116"/>
        <v>#N/A</v>
      </c>
    </row>
    <row r="2445" spans="1:3" x14ac:dyDescent="0.25">
      <c r="A2445" s="39" t="e">
        <f t="shared" si="114"/>
        <v>#N/A</v>
      </c>
      <c r="B2445" s="39" t="e">
        <f t="shared" si="115"/>
        <v>#N/A</v>
      </c>
      <c r="C2445" s="39" t="e">
        <f t="shared" si="116"/>
        <v>#N/A</v>
      </c>
    </row>
    <row r="2446" spans="1:3" x14ac:dyDescent="0.25">
      <c r="A2446" s="39" t="e">
        <f t="shared" si="114"/>
        <v>#N/A</v>
      </c>
      <c r="B2446" s="39" t="e">
        <f t="shared" si="115"/>
        <v>#N/A</v>
      </c>
      <c r="C2446" s="39" t="e">
        <f t="shared" si="116"/>
        <v>#N/A</v>
      </c>
    </row>
    <row r="2447" spans="1:3" x14ac:dyDescent="0.25">
      <c r="A2447" s="39" t="e">
        <f t="shared" si="114"/>
        <v>#N/A</v>
      </c>
      <c r="B2447" s="39" t="e">
        <f t="shared" si="115"/>
        <v>#N/A</v>
      </c>
      <c r="C2447" s="39" t="e">
        <f t="shared" si="116"/>
        <v>#N/A</v>
      </c>
    </row>
    <row r="2448" spans="1:3" x14ac:dyDescent="0.25">
      <c r="A2448" s="39" t="e">
        <f t="shared" si="114"/>
        <v>#N/A</v>
      </c>
      <c r="B2448" s="39" t="e">
        <f t="shared" si="115"/>
        <v>#N/A</v>
      </c>
      <c r="C2448" s="39" t="e">
        <f t="shared" si="116"/>
        <v>#N/A</v>
      </c>
    </row>
    <row r="2449" spans="1:3" x14ac:dyDescent="0.25">
      <c r="A2449" s="39" t="e">
        <f t="shared" si="114"/>
        <v>#N/A</v>
      </c>
      <c r="B2449" s="39" t="e">
        <f t="shared" si="115"/>
        <v>#N/A</v>
      </c>
      <c r="C2449" s="39" t="e">
        <f t="shared" si="116"/>
        <v>#N/A</v>
      </c>
    </row>
    <row r="2450" spans="1:3" x14ac:dyDescent="0.25">
      <c r="A2450" s="39" t="e">
        <f t="shared" si="114"/>
        <v>#N/A</v>
      </c>
      <c r="B2450" s="39" t="e">
        <f t="shared" si="115"/>
        <v>#N/A</v>
      </c>
      <c r="C2450" s="39" t="e">
        <f t="shared" si="116"/>
        <v>#N/A</v>
      </c>
    </row>
    <row r="2451" spans="1:3" x14ac:dyDescent="0.25">
      <c r="A2451" s="39" t="e">
        <f t="shared" si="114"/>
        <v>#N/A</v>
      </c>
      <c r="B2451" s="39" t="e">
        <f t="shared" si="115"/>
        <v>#N/A</v>
      </c>
      <c r="C2451" s="39" t="e">
        <f t="shared" si="116"/>
        <v>#N/A</v>
      </c>
    </row>
    <row r="2452" spans="1:3" x14ac:dyDescent="0.25">
      <c r="A2452" s="39" t="e">
        <f t="shared" si="114"/>
        <v>#N/A</v>
      </c>
      <c r="B2452" s="39" t="e">
        <f t="shared" si="115"/>
        <v>#N/A</v>
      </c>
      <c r="C2452" s="39" t="e">
        <f t="shared" si="116"/>
        <v>#N/A</v>
      </c>
    </row>
    <row r="2453" spans="1:3" x14ac:dyDescent="0.25">
      <c r="A2453" s="39" t="e">
        <f t="shared" si="114"/>
        <v>#N/A</v>
      </c>
      <c r="B2453" s="39" t="e">
        <f t="shared" si="115"/>
        <v>#N/A</v>
      </c>
      <c r="C2453" s="39" t="e">
        <f t="shared" si="116"/>
        <v>#N/A</v>
      </c>
    </row>
    <row r="2454" spans="1:3" x14ac:dyDescent="0.25">
      <c r="A2454" s="39" t="e">
        <f t="shared" si="114"/>
        <v>#N/A</v>
      </c>
      <c r="B2454" s="39" t="e">
        <f t="shared" si="115"/>
        <v>#N/A</v>
      </c>
      <c r="C2454" s="39" t="e">
        <f t="shared" si="116"/>
        <v>#N/A</v>
      </c>
    </row>
    <row r="2455" spans="1:3" x14ac:dyDescent="0.25">
      <c r="A2455" s="39" t="e">
        <f t="shared" si="114"/>
        <v>#N/A</v>
      </c>
      <c r="B2455" s="39" t="e">
        <f t="shared" si="115"/>
        <v>#N/A</v>
      </c>
      <c r="C2455" s="39" t="e">
        <f t="shared" si="116"/>
        <v>#N/A</v>
      </c>
    </row>
    <row r="2456" spans="1:3" x14ac:dyDescent="0.25">
      <c r="A2456" s="39" t="e">
        <f t="shared" si="114"/>
        <v>#N/A</v>
      </c>
      <c r="B2456" s="39" t="e">
        <f t="shared" si="115"/>
        <v>#N/A</v>
      </c>
      <c r="C2456" s="39" t="e">
        <f t="shared" si="116"/>
        <v>#N/A</v>
      </c>
    </row>
    <row r="2457" spans="1:3" x14ac:dyDescent="0.25">
      <c r="A2457" s="39" t="e">
        <f t="shared" si="114"/>
        <v>#N/A</v>
      </c>
      <c r="B2457" s="39" t="e">
        <f t="shared" si="115"/>
        <v>#N/A</v>
      </c>
      <c r="C2457" s="39" t="e">
        <f t="shared" si="116"/>
        <v>#N/A</v>
      </c>
    </row>
    <row r="2458" spans="1:3" x14ac:dyDescent="0.25">
      <c r="A2458" s="39" t="e">
        <f t="shared" si="114"/>
        <v>#N/A</v>
      </c>
      <c r="B2458" s="39" t="e">
        <f t="shared" si="115"/>
        <v>#N/A</v>
      </c>
      <c r="C2458" s="39" t="e">
        <f t="shared" si="116"/>
        <v>#N/A</v>
      </c>
    </row>
    <row r="2459" spans="1:3" x14ac:dyDescent="0.25">
      <c r="A2459" s="39" t="e">
        <f t="shared" si="114"/>
        <v>#N/A</v>
      </c>
      <c r="B2459" s="39" t="e">
        <f t="shared" si="115"/>
        <v>#N/A</v>
      </c>
      <c r="C2459" s="39" t="e">
        <f t="shared" si="116"/>
        <v>#N/A</v>
      </c>
    </row>
    <row r="2460" spans="1:3" x14ac:dyDescent="0.25">
      <c r="A2460" s="39" t="e">
        <f t="shared" si="114"/>
        <v>#N/A</v>
      </c>
      <c r="B2460" s="39" t="e">
        <f t="shared" si="115"/>
        <v>#N/A</v>
      </c>
      <c r="C2460" s="39" t="e">
        <f t="shared" si="116"/>
        <v>#N/A</v>
      </c>
    </row>
    <row r="2461" spans="1:3" x14ac:dyDescent="0.25">
      <c r="A2461" s="39" t="e">
        <f t="shared" si="114"/>
        <v>#N/A</v>
      </c>
      <c r="B2461" s="39" t="e">
        <f t="shared" si="115"/>
        <v>#N/A</v>
      </c>
      <c r="C2461" s="39" t="e">
        <f t="shared" si="116"/>
        <v>#N/A</v>
      </c>
    </row>
    <row r="2462" spans="1:3" x14ac:dyDescent="0.25">
      <c r="A2462" s="39" t="e">
        <f t="shared" si="114"/>
        <v>#N/A</v>
      </c>
      <c r="B2462" s="39" t="e">
        <f t="shared" si="115"/>
        <v>#N/A</v>
      </c>
      <c r="C2462" s="39" t="e">
        <f t="shared" si="116"/>
        <v>#N/A</v>
      </c>
    </row>
    <row r="2463" spans="1:3" x14ac:dyDescent="0.25">
      <c r="A2463" s="39" t="e">
        <f t="shared" si="114"/>
        <v>#N/A</v>
      </c>
      <c r="B2463" s="39" t="e">
        <f t="shared" si="115"/>
        <v>#N/A</v>
      </c>
      <c r="C2463" s="39" t="e">
        <f t="shared" si="116"/>
        <v>#N/A</v>
      </c>
    </row>
    <row r="2464" spans="1:3" x14ac:dyDescent="0.25">
      <c r="A2464" s="39" t="e">
        <f t="shared" si="114"/>
        <v>#N/A</v>
      </c>
      <c r="B2464" s="39" t="e">
        <f t="shared" si="115"/>
        <v>#N/A</v>
      </c>
      <c r="C2464" s="39" t="e">
        <f t="shared" si="116"/>
        <v>#N/A</v>
      </c>
    </row>
    <row r="2465" spans="1:3" x14ac:dyDescent="0.25">
      <c r="A2465" s="39" t="e">
        <f t="shared" si="114"/>
        <v>#N/A</v>
      </c>
      <c r="B2465" s="39" t="e">
        <f t="shared" si="115"/>
        <v>#N/A</v>
      </c>
      <c r="C2465" s="39" t="e">
        <f t="shared" si="116"/>
        <v>#N/A</v>
      </c>
    </row>
    <row r="2466" spans="1:3" x14ac:dyDescent="0.25">
      <c r="A2466" s="39" t="e">
        <f t="shared" si="114"/>
        <v>#N/A</v>
      </c>
      <c r="B2466" s="39" t="e">
        <f t="shared" si="115"/>
        <v>#N/A</v>
      </c>
      <c r="C2466" s="39" t="e">
        <f t="shared" si="116"/>
        <v>#N/A</v>
      </c>
    </row>
    <row r="2467" spans="1:3" x14ac:dyDescent="0.25">
      <c r="A2467" s="39" t="e">
        <f t="shared" si="114"/>
        <v>#N/A</v>
      </c>
      <c r="B2467" s="39" t="e">
        <f t="shared" si="115"/>
        <v>#N/A</v>
      </c>
      <c r="C2467" s="39" t="e">
        <f t="shared" si="116"/>
        <v>#N/A</v>
      </c>
    </row>
    <row r="2468" spans="1:3" x14ac:dyDescent="0.25">
      <c r="A2468" s="39" t="e">
        <f t="shared" si="114"/>
        <v>#N/A</v>
      </c>
      <c r="B2468" s="39" t="e">
        <f t="shared" si="115"/>
        <v>#N/A</v>
      </c>
      <c r="C2468" s="39" t="e">
        <f t="shared" si="116"/>
        <v>#N/A</v>
      </c>
    </row>
    <row r="2469" spans="1:3" x14ac:dyDescent="0.25">
      <c r="A2469" s="39" t="e">
        <f t="shared" si="114"/>
        <v>#N/A</v>
      </c>
      <c r="B2469" s="39" t="e">
        <f t="shared" si="115"/>
        <v>#N/A</v>
      </c>
      <c r="C2469" s="39" t="e">
        <f t="shared" si="116"/>
        <v>#N/A</v>
      </c>
    </row>
    <row r="2470" spans="1:3" x14ac:dyDescent="0.25">
      <c r="A2470" s="39" t="e">
        <f t="shared" si="114"/>
        <v>#N/A</v>
      </c>
      <c r="B2470" s="39" t="e">
        <f t="shared" si="115"/>
        <v>#N/A</v>
      </c>
      <c r="C2470" s="39" t="e">
        <f t="shared" si="116"/>
        <v>#N/A</v>
      </c>
    </row>
    <row r="2471" spans="1:3" x14ac:dyDescent="0.25">
      <c r="A2471" s="39" t="e">
        <f t="shared" si="114"/>
        <v>#N/A</v>
      </c>
      <c r="B2471" s="39" t="e">
        <f t="shared" si="115"/>
        <v>#N/A</v>
      </c>
      <c r="C2471" s="39" t="e">
        <f t="shared" si="116"/>
        <v>#N/A</v>
      </c>
    </row>
    <row r="2472" spans="1:3" x14ac:dyDescent="0.25">
      <c r="A2472" s="39" t="e">
        <f t="shared" si="114"/>
        <v>#N/A</v>
      </c>
      <c r="B2472" s="39" t="e">
        <f t="shared" si="115"/>
        <v>#N/A</v>
      </c>
      <c r="C2472" s="39" t="e">
        <f t="shared" si="116"/>
        <v>#N/A</v>
      </c>
    </row>
    <row r="2473" spans="1:3" x14ac:dyDescent="0.25">
      <c r="A2473" s="39" t="e">
        <f t="shared" si="114"/>
        <v>#N/A</v>
      </c>
      <c r="B2473" s="39" t="e">
        <f t="shared" si="115"/>
        <v>#N/A</v>
      </c>
      <c r="C2473" s="39" t="e">
        <f t="shared" si="116"/>
        <v>#N/A</v>
      </c>
    </row>
    <row r="2474" spans="1:3" x14ac:dyDescent="0.25">
      <c r="A2474" s="39" t="e">
        <f t="shared" si="114"/>
        <v>#N/A</v>
      </c>
      <c r="B2474" s="39" t="e">
        <f t="shared" si="115"/>
        <v>#N/A</v>
      </c>
      <c r="C2474" s="39" t="e">
        <f t="shared" si="116"/>
        <v>#N/A</v>
      </c>
    </row>
    <row r="2475" spans="1:3" x14ac:dyDescent="0.25">
      <c r="A2475" s="39" t="e">
        <f t="shared" si="114"/>
        <v>#N/A</v>
      </c>
      <c r="B2475" s="39" t="e">
        <f t="shared" si="115"/>
        <v>#N/A</v>
      </c>
      <c r="C2475" s="39" t="e">
        <f t="shared" si="116"/>
        <v>#N/A</v>
      </c>
    </row>
    <row r="2476" spans="1:3" x14ac:dyDescent="0.25">
      <c r="A2476" s="39" t="e">
        <f t="shared" si="114"/>
        <v>#N/A</v>
      </c>
      <c r="B2476" s="39" t="e">
        <f t="shared" si="115"/>
        <v>#N/A</v>
      </c>
      <c r="C2476" s="39" t="e">
        <f t="shared" si="116"/>
        <v>#N/A</v>
      </c>
    </row>
    <row r="2477" spans="1:3" x14ac:dyDescent="0.25">
      <c r="A2477" s="39" t="e">
        <f t="shared" si="114"/>
        <v>#N/A</v>
      </c>
      <c r="B2477" s="39" t="e">
        <f t="shared" si="115"/>
        <v>#N/A</v>
      </c>
      <c r="C2477" s="39" t="e">
        <f t="shared" si="116"/>
        <v>#N/A</v>
      </c>
    </row>
    <row r="2478" spans="1:3" x14ac:dyDescent="0.25">
      <c r="A2478" s="39" t="e">
        <f t="shared" si="114"/>
        <v>#N/A</v>
      </c>
      <c r="B2478" s="39" t="e">
        <f t="shared" si="115"/>
        <v>#N/A</v>
      </c>
      <c r="C2478" s="39" t="e">
        <f t="shared" si="116"/>
        <v>#N/A</v>
      </c>
    </row>
    <row r="2479" spans="1:3" x14ac:dyDescent="0.25">
      <c r="A2479" s="39" t="e">
        <f t="shared" si="114"/>
        <v>#N/A</v>
      </c>
      <c r="B2479" s="39" t="e">
        <f t="shared" si="115"/>
        <v>#N/A</v>
      </c>
      <c r="C2479" s="39" t="e">
        <f t="shared" si="116"/>
        <v>#N/A</v>
      </c>
    </row>
    <row r="2480" spans="1:3" x14ac:dyDescent="0.25">
      <c r="A2480" s="39" t="e">
        <f t="shared" si="114"/>
        <v>#N/A</v>
      </c>
      <c r="B2480" s="39" t="e">
        <f t="shared" si="115"/>
        <v>#N/A</v>
      </c>
      <c r="C2480" s="39" t="e">
        <f t="shared" si="116"/>
        <v>#N/A</v>
      </c>
    </row>
    <row r="2481" spans="1:3" x14ac:dyDescent="0.25">
      <c r="A2481" s="39" t="e">
        <f t="shared" si="114"/>
        <v>#N/A</v>
      </c>
      <c r="B2481" s="39" t="e">
        <f t="shared" si="115"/>
        <v>#N/A</v>
      </c>
      <c r="C2481" s="39" t="e">
        <f t="shared" si="116"/>
        <v>#N/A</v>
      </c>
    </row>
    <row r="2482" spans="1:3" x14ac:dyDescent="0.25">
      <c r="A2482" s="39" t="e">
        <f t="shared" si="114"/>
        <v>#N/A</v>
      </c>
      <c r="B2482" s="39" t="e">
        <f t="shared" si="115"/>
        <v>#N/A</v>
      </c>
      <c r="C2482" s="39" t="e">
        <f t="shared" si="116"/>
        <v>#N/A</v>
      </c>
    </row>
    <row r="2483" spans="1:3" x14ac:dyDescent="0.25">
      <c r="A2483" s="39" t="e">
        <f t="shared" si="114"/>
        <v>#N/A</v>
      </c>
      <c r="B2483" s="39" t="e">
        <f t="shared" si="115"/>
        <v>#N/A</v>
      </c>
      <c r="C2483" s="39" t="e">
        <f t="shared" si="116"/>
        <v>#N/A</v>
      </c>
    </row>
    <row r="2484" spans="1:3" x14ac:dyDescent="0.25">
      <c r="A2484" s="39" t="e">
        <f t="shared" si="114"/>
        <v>#N/A</v>
      </c>
      <c r="B2484" s="39" t="e">
        <f t="shared" si="115"/>
        <v>#N/A</v>
      </c>
      <c r="C2484" s="39" t="e">
        <f t="shared" si="116"/>
        <v>#N/A</v>
      </c>
    </row>
    <row r="2485" spans="1:3" x14ac:dyDescent="0.25">
      <c r="A2485" s="39" t="e">
        <f t="shared" si="114"/>
        <v>#N/A</v>
      </c>
      <c r="B2485" s="39" t="e">
        <f t="shared" si="115"/>
        <v>#N/A</v>
      </c>
      <c r="C2485" s="39" t="e">
        <f t="shared" si="116"/>
        <v>#N/A</v>
      </c>
    </row>
    <row r="2486" spans="1:3" x14ac:dyDescent="0.25">
      <c r="A2486" s="39" t="e">
        <f t="shared" si="114"/>
        <v>#N/A</v>
      </c>
      <c r="B2486" s="39" t="e">
        <f t="shared" si="115"/>
        <v>#N/A</v>
      </c>
      <c r="C2486" s="39" t="e">
        <f t="shared" si="116"/>
        <v>#N/A</v>
      </c>
    </row>
    <row r="2487" spans="1:3" x14ac:dyDescent="0.25">
      <c r="A2487" s="39" t="e">
        <f t="shared" si="114"/>
        <v>#N/A</v>
      </c>
      <c r="B2487" s="39" t="e">
        <f t="shared" si="115"/>
        <v>#N/A</v>
      </c>
      <c r="C2487" s="39" t="e">
        <f t="shared" si="116"/>
        <v>#N/A</v>
      </c>
    </row>
    <row r="2488" spans="1:3" x14ac:dyDescent="0.25">
      <c r="A2488" s="39" t="e">
        <f t="shared" si="114"/>
        <v>#N/A</v>
      </c>
      <c r="B2488" s="39" t="e">
        <f t="shared" si="115"/>
        <v>#N/A</v>
      </c>
      <c r="C2488" s="39" t="e">
        <f t="shared" si="116"/>
        <v>#N/A</v>
      </c>
    </row>
    <row r="2489" spans="1:3" x14ac:dyDescent="0.25">
      <c r="A2489" s="39" t="e">
        <f t="shared" si="114"/>
        <v>#N/A</v>
      </c>
      <c r="B2489" s="39" t="e">
        <f t="shared" si="115"/>
        <v>#N/A</v>
      </c>
      <c r="C2489" s="39" t="e">
        <f t="shared" si="116"/>
        <v>#N/A</v>
      </c>
    </row>
    <row r="2490" spans="1:3" x14ac:dyDescent="0.25">
      <c r="A2490" s="39" t="e">
        <f t="shared" si="114"/>
        <v>#N/A</v>
      </c>
      <c r="B2490" s="39" t="e">
        <f t="shared" si="115"/>
        <v>#N/A</v>
      </c>
      <c r="C2490" s="39" t="e">
        <f t="shared" si="116"/>
        <v>#N/A</v>
      </c>
    </row>
    <row r="2491" spans="1:3" x14ac:dyDescent="0.25">
      <c r="A2491" s="39" t="e">
        <f t="shared" si="114"/>
        <v>#N/A</v>
      </c>
      <c r="B2491" s="39" t="e">
        <f t="shared" si="115"/>
        <v>#N/A</v>
      </c>
      <c r="C2491" s="39" t="e">
        <f t="shared" si="116"/>
        <v>#N/A</v>
      </c>
    </row>
    <row r="2492" spans="1:3" x14ac:dyDescent="0.25">
      <c r="A2492" s="39" t="e">
        <f t="shared" si="114"/>
        <v>#N/A</v>
      </c>
      <c r="B2492" s="39" t="e">
        <f t="shared" si="115"/>
        <v>#N/A</v>
      </c>
      <c r="C2492" s="39" t="e">
        <f t="shared" si="116"/>
        <v>#N/A</v>
      </c>
    </row>
    <row r="2493" spans="1:3" x14ac:dyDescent="0.25">
      <c r="A2493" s="39" t="e">
        <f t="shared" si="114"/>
        <v>#N/A</v>
      </c>
      <c r="B2493" s="39" t="e">
        <f t="shared" si="115"/>
        <v>#N/A</v>
      </c>
      <c r="C2493" s="39" t="e">
        <f t="shared" si="116"/>
        <v>#N/A</v>
      </c>
    </row>
    <row r="2494" spans="1:3" x14ac:dyDescent="0.25">
      <c r="A2494" s="39" t="e">
        <f t="shared" si="114"/>
        <v>#N/A</v>
      </c>
      <c r="B2494" s="39" t="e">
        <f t="shared" si="115"/>
        <v>#N/A</v>
      </c>
      <c r="C2494" s="39" t="e">
        <f t="shared" si="116"/>
        <v>#N/A</v>
      </c>
    </row>
    <row r="2495" spans="1:3" x14ac:dyDescent="0.25">
      <c r="A2495" s="39" t="e">
        <f t="shared" si="114"/>
        <v>#N/A</v>
      </c>
      <c r="B2495" s="39" t="e">
        <f t="shared" si="115"/>
        <v>#N/A</v>
      </c>
      <c r="C2495" s="39" t="e">
        <f t="shared" si="116"/>
        <v>#N/A</v>
      </c>
    </row>
    <row r="2496" spans="1:3" x14ac:dyDescent="0.25">
      <c r="A2496" s="39" t="e">
        <f t="shared" si="114"/>
        <v>#N/A</v>
      </c>
      <c r="B2496" s="39" t="e">
        <f t="shared" si="115"/>
        <v>#N/A</v>
      </c>
      <c r="C2496" s="39" t="e">
        <f t="shared" si="116"/>
        <v>#N/A</v>
      </c>
    </row>
    <row r="2497" spans="1:3" x14ac:dyDescent="0.25">
      <c r="A2497" s="39" t="e">
        <f t="shared" si="114"/>
        <v>#N/A</v>
      </c>
      <c r="B2497" s="39" t="e">
        <f t="shared" si="115"/>
        <v>#N/A</v>
      </c>
      <c r="C2497" s="39" t="e">
        <f t="shared" si="116"/>
        <v>#N/A</v>
      </c>
    </row>
    <row r="2498" spans="1:3" x14ac:dyDescent="0.25">
      <c r="A2498" s="39" t="e">
        <f t="shared" si="114"/>
        <v>#N/A</v>
      </c>
      <c r="B2498" s="39" t="e">
        <f t="shared" si="115"/>
        <v>#N/A</v>
      </c>
      <c r="C2498" s="39" t="e">
        <f t="shared" si="116"/>
        <v>#N/A</v>
      </c>
    </row>
    <row r="2499" spans="1:3" x14ac:dyDescent="0.25">
      <c r="A2499" s="39" t="e">
        <f t="shared" si="114"/>
        <v>#N/A</v>
      </c>
      <c r="B2499" s="39" t="e">
        <f t="shared" si="115"/>
        <v>#N/A</v>
      </c>
      <c r="C2499" s="39" t="e">
        <f t="shared" si="116"/>
        <v>#N/A</v>
      </c>
    </row>
    <row r="2500" spans="1:3" x14ac:dyDescent="0.25">
      <c r="A2500" s="39" t="e">
        <f t="shared" si="114"/>
        <v>#N/A</v>
      </c>
      <c r="B2500" s="39" t="e">
        <f t="shared" si="115"/>
        <v>#N/A</v>
      </c>
      <c r="C2500" s="39" t="e">
        <f t="shared" si="116"/>
        <v>#N/A</v>
      </c>
    </row>
    <row r="2501" spans="1:3" x14ac:dyDescent="0.25">
      <c r="A2501" s="39" t="e">
        <f t="shared" ref="A2501:A2564" si="117">IF(A2500&gt;=(2^I$6)-1,NA(),IF(A2500&gt;=2^I$6,NA(),A2500+1))</f>
        <v>#N/A</v>
      </c>
      <c r="B2501" s="39" t="e">
        <f t="shared" ref="B2501:B2564" si="118">IF(A2501&gt;=2^I$6,ISERROR(A2498),ROUNDDOWN(POWER(A2501/(2^ABS($I$6)),$I$3)*(2^ABS($I$6))+0.5,0))</f>
        <v>#N/A</v>
      </c>
      <c r="C2501" s="39" t="e">
        <f t="shared" ref="C2501:C2564" si="119">IF(C2500&gt;=(2^I$6)-1,NA(),IF(C2500&gt;=2^I$6,NA(),C2500+1))</f>
        <v>#N/A</v>
      </c>
    </row>
    <row r="2502" spans="1:3" x14ac:dyDescent="0.25">
      <c r="A2502" s="39" t="e">
        <f t="shared" si="117"/>
        <v>#N/A</v>
      </c>
      <c r="B2502" s="39" t="e">
        <f t="shared" si="118"/>
        <v>#N/A</v>
      </c>
      <c r="C2502" s="39" t="e">
        <f t="shared" si="119"/>
        <v>#N/A</v>
      </c>
    </row>
    <row r="2503" spans="1:3" x14ac:dyDescent="0.25">
      <c r="A2503" s="39" t="e">
        <f t="shared" si="117"/>
        <v>#N/A</v>
      </c>
      <c r="B2503" s="39" t="e">
        <f t="shared" si="118"/>
        <v>#N/A</v>
      </c>
      <c r="C2503" s="39" t="e">
        <f t="shared" si="119"/>
        <v>#N/A</v>
      </c>
    </row>
    <row r="2504" spans="1:3" x14ac:dyDescent="0.25">
      <c r="A2504" s="39" t="e">
        <f t="shared" si="117"/>
        <v>#N/A</v>
      </c>
      <c r="B2504" s="39" t="e">
        <f t="shared" si="118"/>
        <v>#N/A</v>
      </c>
      <c r="C2504" s="39" t="e">
        <f t="shared" si="119"/>
        <v>#N/A</v>
      </c>
    </row>
    <row r="2505" spans="1:3" x14ac:dyDescent="0.25">
      <c r="A2505" s="39" t="e">
        <f t="shared" si="117"/>
        <v>#N/A</v>
      </c>
      <c r="B2505" s="39" t="e">
        <f t="shared" si="118"/>
        <v>#N/A</v>
      </c>
      <c r="C2505" s="39" t="e">
        <f t="shared" si="119"/>
        <v>#N/A</v>
      </c>
    </row>
    <row r="2506" spans="1:3" x14ac:dyDescent="0.25">
      <c r="A2506" s="39" t="e">
        <f t="shared" si="117"/>
        <v>#N/A</v>
      </c>
      <c r="B2506" s="39" t="e">
        <f t="shared" si="118"/>
        <v>#N/A</v>
      </c>
      <c r="C2506" s="39" t="e">
        <f t="shared" si="119"/>
        <v>#N/A</v>
      </c>
    </row>
    <row r="2507" spans="1:3" x14ac:dyDescent="0.25">
      <c r="A2507" s="39" t="e">
        <f t="shared" si="117"/>
        <v>#N/A</v>
      </c>
      <c r="B2507" s="39" t="e">
        <f t="shared" si="118"/>
        <v>#N/A</v>
      </c>
      <c r="C2507" s="39" t="e">
        <f t="shared" si="119"/>
        <v>#N/A</v>
      </c>
    </row>
    <row r="2508" spans="1:3" x14ac:dyDescent="0.25">
      <c r="A2508" s="39" t="e">
        <f t="shared" si="117"/>
        <v>#N/A</v>
      </c>
      <c r="B2508" s="39" t="e">
        <f t="shared" si="118"/>
        <v>#N/A</v>
      </c>
      <c r="C2508" s="39" t="e">
        <f t="shared" si="119"/>
        <v>#N/A</v>
      </c>
    </row>
    <row r="2509" spans="1:3" x14ac:dyDescent="0.25">
      <c r="A2509" s="39" t="e">
        <f t="shared" si="117"/>
        <v>#N/A</v>
      </c>
      <c r="B2509" s="39" t="e">
        <f t="shared" si="118"/>
        <v>#N/A</v>
      </c>
      <c r="C2509" s="39" t="e">
        <f t="shared" si="119"/>
        <v>#N/A</v>
      </c>
    </row>
    <row r="2510" spans="1:3" x14ac:dyDescent="0.25">
      <c r="A2510" s="39" t="e">
        <f t="shared" si="117"/>
        <v>#N/A</v>
      </c>
      <c r="B2510" s="39" t="e">
        <f t="shared" si="118"/>
        <v>#N/A</v>
      </c>
      <c r="C2510" s="39" t="e">
        <f t="shared" si="119"/>
        <v>#N/A</v>
      </c>
    </row>
    <row r="2511" spans="1:3" x14ac:dyDescent="0.25">
      <c r="A2511" s="39" t="e">
        <f t="shared" si="117"/>
        <v>#N/A</v>
      </c>
      <c r="B2511" s="39" t="e">
        <f t="shared" si="118"/>
        <v>#N/A</v>
      </c>
      <c r="C2511" s="39" t="e">
        <f t="shared" si="119"/>
        <v>#N/A</v>
      </c>
    </row>
    <row r="2512" spans="1:3" x14ac:dyDescent="0.25">
      <c r="A2512" s="39" t="e">
        <f t="shared" si="117"/>
        <v>#N/A</v>
      </c>
      <c r="B2512" s="39" t="e">
        <f t="shared" si="118"/>
        <v>#N/A</v>
      </c>
      <c r="C2512" s="39" t="e">
        <f t="shared" si="119"/>
        <v>#N/A</v>
      </c>
    </row>
    <row r="2513" spans="1:3" x14ac:dyDescent="0.25">
      <c r="A2513" s="39" t="e">
        <f t="shared" si="117"/>
        <v>#N/A</v>
      </c>
      <c r="B2513" s="39" t="e">
        <f t="shared" si="118"/>
        <v>#N/A</v>
      </c>
      <c r="C2513" s="39" t="e">
        <f t="shared" si="119"/>
        <v>#N/A</v>
      </c>
    </row>
    <row r="2514" spans="1:3" x14ac:dyDescent="0.25">
      <c r="A2514" s="39" t="e">
        <f t="shared" si="117"/>
        <v>#N/A</v>
      </c>
      <c r="B2514" s="39" t="e">
        <f t="shared" si="118"/>
        <v>#N/A</v>
      </c>
      <c r="C2514" s="39" t="e">
        <f t="shared" si="119"/>
        <v>#N/A</v>
      </c>
    </row>
    <row r="2515" spans="1:3" x14ac:dyDescent="0.25">
      <c r="A2515" s="39" t="e">
        <f t="shared" si="117"/>
        <v>#N/A</v>
      </c>
      <c r="B2515" s="39" t="e">
        <f t="shared" si="118"/>
        <v>#N/A</v>
      </c>
      <c r="C2515" s="39" t="e">
        <f t="shared" si="119"/>
        <v>#N/A</v>
      </c>
    </row>
    <row r="2516" spans="1:3" x14ac:dyDescent="0.25">
      <c r="A2516" s="39" t="e">
        <f t="shared" si="117"/>
        <v>#N/A</v>
      </c>
      <c r="B2516" s="39" t="e">
        <f t="shared" si="118"/>
        <v>#N/A</v>
      </c>
      <c r="C2516" s="39" t="e">
        <f t="shared" si="119"/>
        <v>#N/A</v>
      </c>
    </row>
    <row r="2517" spans="1:3" x14ac:dyDescent="0.25">
      <c r="A2517" s="39" t="e">
        <f t="shared" si="117"/>
        <v>#N/A</v>
      </c>
      <c r="B2517" s="39" t="e">
        <f t="shared" si="118"/>
        <v>#N/A</v>
      </c>
      <c r="C2517" s="39" t="e">
        <f t="shared" si="119"/>
        <v>#N/A</v>
      </c>
    </row>
    <row r="2518" spans="1:3" x14ac:dyDescent="0.25">
      <c r="A2518" s="39" t="e">
        <f t="shared" si="117"/>
        <v>#N/A</v>
      </c>
      <c r="B2518" s="39" t="e">
        <f t="shared" si="118"/>
        <v>#N/A</v>
      </c>
      <c r="C2518" s="39" t="e">
        <f t="shared" si="119"/>
        <v>#N/A</v>
      </c>
    </row>
    <row r="2519" spans="1:3" x14ac:dyDescent="0.25">
      <c r="A2519" s="39" t="e">
        <f t="shared" si="117"/>
        <v>#N/A</v>
      </c>
      <c r="B2519" s="39" t="e">
        <f t="shared" si="118"/>
        <v>#N/A</v>
      </c>
      <c r="C2519" s="39" t="e">
        <f t="shared" si="119"/>
        <v>#N/A</v>
      </c>
    </row>
    <row r="2520" spans="1:3" x14ac:dyDescent="0.25">
      <c r="A2520" s="39" t="e">
        <f t="shared" si="117"/>
        <v>#N/A</v>
      </c>
      <c r="B2520" s="39" t="e">
        <f t="shared" si="118"/>
        <v>#N/A</v>
      </c>
      <c r="C2520" s="39" t="e">
        <f t="shared" si="119"/>
        <v>#N/A</v>
      </c>
    </row>
    <row r="2521" spans="1:3" x14ac:dyDescent="0.25">
      <c r="A2521" s="39" t="e">
        <f t="shared" si="117"/>
        <v>#N/A</v>
      </c>
      <c r="B2521" s="39" t="e">
        <f t="shared" si="118"/>
        <v>#N/A</v>
      </c>
      <c r="C2521" s="39" t="e">
        <f t="shared" si="119"/>
        <v>#N/A</v>
      </c>
    </row>
    <row r="2522" spans="1:3" x14ac:dyDescent="0.25">
      <c r="A2522" s="39" t="e">
        <f t="shared" si="117"/>
        <v>#N/A</v>
      </c>
      <c r="B2522" s="39" t="e">
        <f t="shared" si="118"/>
        <v>#N/A</v>
      </c>
      <c r="C2522" s="39" t="e">
        <f t="shared" si="119"/>
        <v>#N/A</v>
      </c>
    </row>
    <row r="2523" spans="1:3" x14ac:dyDescent="0.25">
      <c r="A2523" s="39" t="e">
        <f t="shared" si="117"/>
        <v>#N/A</v>
      </c>
      <c r="B2523" s="39" t="e">
        <f t="shared" si="118"/>
        <v>#N/A</v>
      </c>
      <c r="C2523" s="39" t="e">
        <f t="shared" si="119"/>
        <v>#N/A</v>
      </c>
    </row>
    <row r="2524" spans="1:3" x14ac:dyDescent="0.25">
      <c r="A2524" s="39" t="e">
        <f t="shared" si="117"/>
        <v>#N/A</v>
      </c>
      <c r="B2524" s="39" t="e">
        <f t="shared" si="118"/>
        <v>#N/A</v>
      </c>
      <c r="C2524" s="39" t="e">
        <f t="shared" si="119"/>
        <v>#N/A</v>
      </c>
    </row>
    <row r="2525" spans="1:3" x14ac:dyDescent="0.25">
      <c r="A2525" s="39" t="e">
        <f t="shared" si="117"/>
        <v>#N/A</v>
      </c>
      <c r="B2525" s="39" t="e">
        <f t="shared" si="118"/>
        <v>#N/A</v>
      </c>
      <c r="C2525" s="39" t="e">
        <f t="shared" si="119"/>
        <v>#N/A</v>
      </c>
    </row>
    <row r="2526" spans="1:3" x14ac:dyDescent="0.25">
      <c r="A2526" s="39" t="e">
        <f t="shared" si="117"/>
        <v>#N/A</v>
      </c>
      <c r="B2526" s="39" t="e">
        <f t="shared" si="118"/>
        <v>#N/A</v>
      </c>
      <c r="C2526" s="39" t="e">
        <f t="shared" si="119"/>
        <v>#N/A</v>
      </c>
    </row>
    <row r="2527" spans="1:3" x14ac:dyDescent="0.25">
      <c r="A2527" s="39" t="e">
        <f t="shared" si="117"/>
        <v>#N/A</v>
      </c>
      <c r="B2527" s="39" t="e">
        <f t="shared" si="118"/>
        <v>#N/A</v>
      </c>
      <c r="C2527" s="39" t="e">
        <f t="shared" si="119"/>
        <v>#N/A</v>
      </c>
    </row>
    <row r="2528" spans="1:3" x14ac:dyDescent="0.25">
      <c r="A2528" s="39" t="e">
        <f t="shared" si="117"/>
        <v>#N/A</v>
      </c>
      <c r="B2528" s="39" t="e">
        <f t="shared" si="118"/>
        <v>#N/A</v>
      </c>
      <c r="C2528" s="39" t="e">
        <f t="shared" si="119"/>
        <v>#N/A</v>
      </c>
    </row>
    <row r="2529" spans="1:3" x14ac:dyDescent="0.25">
      <c r="A2529" s="39" t="e">
        <f t="shared" si="117"/>
        <v>#N/A</v>
      </c>
      <c r="B2529" s="39" t="e">
        <f t="shared" si="118"/>
        <v>#N/A</v>
      </c>
      <c r="C2529" s="39" t="e">
        <f t="shared" si="119"/>
        <v>#N/A</v>
      </c>
    </row>
    <row r="2530" spans="1:3" x14ac:dyDescent="0.25">
      <c r="A2530" s="39" t="e">
        <f t="shared" si="117"/>
        <v>#N/A</v>
      </c>
      <c r="B2530" s="39" t="e">
        <f t="shared" si="118"/>
        <v>#N/A</v>
      </c>
      <c r="C2530" s="39" t="e">
        <f t="shared" si="119"/>
        <v>#N/A</v>
      </c>
    </row>
    <row r="2531" spans="1:3" x14ac:dyDescent="0.25">
      <c r="A2531" s="39" t="e">
        <f t="shared" si="117"/>
        <v>#N/A</v>
      </c>
      <c r="B2531" s="39" t="e">
        <f t="shared" si="118"/>
        <v>#N/A</v>
      </c>
      <c r="C2531" s="39" t="e">
        <f t="shared" si="119"/>
        <v>#N/A</v>
      </c>
    </row>
    <row r="2532" spans="1:3" x14ac:dyDescent="0.25">
      <c r="A2532" s="39" t="e">
        <f t="shared" si="117"/>
        <v>#N/A</v>
      </c>
      <c r="B2532" s="39" t="e">
        <f t="shared" si="118"/>
        <v>#N/A</v>
      </c>
      <c r="C2532" s="39" t="e">
        <f t="shared" si="119"/>
        <v>#N/A</v>
      </c>
    </row>
    <row r="2533" spans="1:3" x14ac:dyDescent="0.25">
      <c r="A2533" s="39" t="e">
        <f t="shared" si="117"/>
        <v>#N/A</v>
      </c>
      <c r="B2533" s="39" t="e">
        <f t="shared" si="118"/>
        <v>#N/A</v>
      </c>
      <c r="C2533" s="39" t="e">
        <f t="shared" si="119"/>
        <v>#N/A</v>
      </c>
    </row>
    <row r="2534" spans="1:3" x14ac:dyDescent="0.25">
      <c r="A2534" s="39" t="e">
        <f t="shared" si="117"/>
        <v>#N/A</v>
      </c>
      <c r="B2534" s="39" t="e">
        <f t="shared" si="118"/>
        <v>#N/A</v>
      </c>
      <c r="C2534" s="39" t="e">
        <f t="shared" si="119"/>
        <v>#N/A</v>
      </c>
    </row>
    <row r="2535" spans="1:3" x14ac:dyDescent="0.25">
      <c r="A2535" s="39" t="e">
        <f t="shared" si="117"/>
        <v>#N/A</v>
      </c>
      <c r="B2535" s="39" t="e">
        <f t="shared" si="118"/>
        <v>#N/A</v>
      </c>
      <c r="C2535" s="39" t="e">
        <f t="shared" si="119"/>
        <v>#N/A</v>
      </c>
    </row>
    <row r="2536" spans="1:3" x14ac:dyDescent="0.25">
      <c r="A2536" s="39" t="e">
        <f t="shared" si="117"/>
        <v>#N/A</v>
      </c>
      <c r="B2536" s="39" t="e">
        <f t="shared" si="118"/>
        <v>#N/A</v>
      </c>
      <c r="C2536" s="39" t="e">
        <f t="shared" si="119"/>
        <v>#N/A</v>
      </c>
    </row>
    <row r="2537" spans="1:3" x14ac:dyDescent="0.25">
      <c r="A2537" s="39" t="e">
        <f t="shared" si="117"/>
        <v>#N/A</v>
      </c>
      <c r="B2537" s="39" t="e">
        <f t="shared" si="118"/>
        <v>#N/A</v>
      </c>
      <c r="C2537" s="39" t="e">
        <f t="shared" si="119"/>
        <v>#N/A</v>
      </c>
    </row>
    <row r="2538" spans="1:3" x14ac:dyDescent="0.25">
      <c r="A2538" s="39" t="e">
        <f t="shared" si="117"/>
        <v>#N/A</v>
      </c>
      <c r="B2538" s="39" t="e">
        <f t="shared" si="118"/>
        <v>#N/A</v>
      </c>
      <c r="C2538" s="39" t="e">
        <f t="shared" si="119"/>
        <v>#N/A</v>
      </c>
    </row>
    <row r="2539" spans="1:3" x14ac:dyDescent="0.25">
      <c r="A2539" s="39" t="e">
        <f t="shared" si="117"/>
        <v>#N/A</v>
      </c>
      <c r="B2539" s="39" t="e">
        <f t="shared" si="118"/>
        <v>#N/A</v>
      </c>
      <c r="C2539" s="39" t="e">
        <f t="shared" si="119"/>
        <v>#N/A</v>
      </c>
    </row>
    <row r="2540" spans="1:3" x14ac:dyDescent="0.25">
      <c r="A2540" s="39" t="e">
        <f t="shared" si="117"/>
        <v>#N/A</v>
      </c>
      <c r="B2540" s="39" t="e">
        <f t="shared" si="118"/>
        <v>#N/A</v>
      </c>
      <c r="C2540" s="39" t="e">
        <f t="shared" si="119"/>
        <v>#N/A</v>
      </c>
    </row>
    <row r="2541" spans="1:3" x14ac:dyDescent="0.25">
      <c r="A2541" s="39" t="e">
        <f t="shared" si="117"/>
        <v>#N/A</v>
      </c>
      <c r="B2541" s="39" t="e">
        <f t="shared" si="118"/>
        <v>#N/A</v>
      </c>
      <c r="C2541" s="39" t="e">
        <f t="shared" si="119"/>
        <v>#N/A</v>
      </c>
    </row>
    <row r="2542" spans="1:3" x14ac:dyDescent="0.25">
      <c r="A2542" s="39" t="e">
        <f t="shared" si="117"/>
        <v>#N/A</v>
      </c>
      <c r="B2542" s="39" t="e">
        <f t="shared" si="118"/>
        <v>#N/A</v>
      </c>
      <c r="C2542" s="39" t="e">
        <f t="shared" si="119"/>
        <v>#N/A</v>
      </c>
    </row>
    <row r="2543" spans="1:3" x14ac:dyDescent="0.25">
      <c r="A2543" s="39" t="e">
        <f t="shared" si="117"/>
        <v>#N/A</v>
      </c>
      <c r="B2543" s="39" t="e">
        <f t="shared" si="118"/>
        <v>#N/A</v>
      </c>
      <c r="C2543" s="39" t="e">
        <f t="shared" si="119"/>
        <v>#N/A</v>
      </c>
    </row>
    <row r="2544" spans="1:3" x14ac:dyDescent="0.25">
      <c r="A2544" s="39" t="e">
        <f t="shared" si="117"/>
        <v>#N/A</v>
      </c>
      <c r="B2544" s="39" t="e">
        <f t="shared" si="118"/>
        <v>#N/A</v>
      </c>
      <c r="C2544" s="39" t="e">
        <f t="shared" si="119"/>
        <v>#N/A</v>
      </c>
    </row>
    <row r="2545" spans="1:3" x14ac:dyDescent="0.25">
      <c r="A2545" s="39" t="e">
        <f t="shared" si="117"/>
        <v>#N/A</v>
      </c>
      <c r="B2545" s="39" t="e">
        <f t="shared" si="118"/>
        <v>#N/A</v>
      </c>
      <c r="C2545" s="39" t="e">
        <f t="shared" si="119"/>
        <v>#N/A</v>
      </c>
    </row>
    <row r="2546" spans="1:3" x14ac:dyDescent="0.25">
      <c r="A2546" s="39" t="e">
        <f t="shared" si="117"/>
        <v>#N/A</v>
      </c>
      <c r="B2546" s="39" t="e">
        <f t="shared" si="118"/>
        <v>#N/A</v>
      </c>
      <c r="C2546" s="39" t="e">
        <f t="shared" si="119"/>
        <v>#N/A</v>
      </c>
    </row>
    <row r="2547" spans="1:3" x14ac:dyDescent="0.25">
      <c r="A2547" s="39" t="e">
        <f t="shared" si="117"/>
        <v>#N/A</v>
      </c>
      <c r="B2547" s="39" t="e">
        <f t="shared" si="118"/>
        <v>#N/A</v>
      </c>
      <c r="C2547" s="39" t="e">
        <f t="shared" si="119"/>
        <v>#N/A</v>
      </c>
    </row>
    <row r="2548" spans="1:3" x14ac:dyDescent="0.25">
      <c r="A2548" s="39" t="e">
        <f t="shared" si="117"/>
        <v>#N/A</v>
      </c>
      <c r="B2548" s="39" t="e">
        <f t="shared" si="118"/>
        <v>#N/A</v>
      </c>
      <c r="C2548" s="39" t="e">
        <f t="shared" si="119"/>
        <v>#N/A</v>
      </c>
    </row>
    <row r="2549" spans="1:3" x14ac:dyDescent="0.25">
      <c r="A2549" s="39" t="e">
        <f t="shared" si="117"/>
        <v>#N/A</v>
      </c>
      <c r="B2549" s="39" t="e">
        <f t="shared" si="118"/>
        <v>#N/A</v>
      </c>
      <c r="C2549" s="39" t="e">
        <f t="shared" si="119"/>
        <v>#N/A</v>
      </c>
    </row>
    <row r="2550" spans="1:3" x14ac:dyDescent="0.25">
      <c r="A2550" s="39" t="e">
        <f t="shared" si="117"/>
        <v>#N/A</v>
      </c>
      <c r="B2550" s="39" t="e">
        <f t="shared" si="118"/>
        <v>#N/A</v>
      </c>
      <c r="C2550" s="39" t="e">
        <f t="shared" si="119"/>
        <v>#N/A</v>
      </c>
    </row>
    <row r="2551" spans="1:3" x14ac:dyDescent="0.25">
      <c r="A2551" s="39" t="e">
        <f t="shared" si="117"/>
        <v>#N/A</v>
      </c>
      <c r="B2551" s="39" t="e">
        <f t="shared" si="118"/>
        <v>#N/A</v>
      </c>
      <c r="C2551" s="39" t="e">
        <f t="shared" si="119"/>
        <v>#N/A</v>
      </c>
    </row>
    <row r="2552" spans="1:3" x14ac:dyDescent="0.25">
      <c r="A2552" s="39" t="e">
        <f t="shared" si="117"/>
        <v>#N/A</v>
      </c>
      <c r="B2552" s="39" t="e">
        <f t="shared" si="118"/>
        <v>#N/A</v>
      </c>
      <c r="C2552" s="39" t="e">
        <f t="shared" si="119"/>
        <v>#N/A</v>
      </c>
    </row>
    <row r="2553" spans="1:3" x14ac:dyDescent="0.25">
      <c r="A2553" s="39" t="e">
        <f t="shared" si="117"/>
        <v>#N/A</v>
      </c>
      <c r="B2553" s="39" t="e">
        <f t="shared" si="118"/>
        <v>#N/A</v>
      </c>
      <c r="C2553" s="39" t="e">
        <f t="shared" si="119"/>
        <v>#N/A</v>
      </c>
    </row>
    <row r="2554" spans="1:3" x14ac:dyDescent="0.25">
      <c r="A2554" s="39" t="e">
        <f t="shared" si="117"/>
        <v>#N/A</v>
      </c>
      <c r="B2554" s="39" t="e">
        <f t="shared" si="118"/>
        <v>#N/A</v>
      </c>
      <c r="C2554" s="39" t="e">
        <f t="shared" si="119"/>
        <v>#N/A</v>
      </c>
    </row>
    <row r="2555" spans="1:3" x14ac:dyDescent="0.25">
      <c r="A2555" s="39" t="e">
        <f t="shared" si="117"/>
        <v>#N/A</v>
      </c>
      <c r="B2555" s="39" t="e">
        <f t="shared" si="118"/>
        <v>#N/A</v>
      </c>
      <c r="C2555" s="39" t="e">
        <f t="shared" si="119"/>
        <v>#N/A</v>
      </c>
    </row>
    <row r="2556" spans="1:3" x14ac:dyDescent="0.25">
      <c r="A2556" s="39" t="e">
        <f t="shared" si="117"/>
        <v>#N/A</v>
      </c>
      <c r="B2556" s="39" t="e">
        <f t="shared" si="118"/>
        <v>#N/A</v>
      </c>
      <c r="C2556" s="39" t="e">
        <f t="shared" si="119"/>
        <v>#N/A</v>
      </c>
    </row>
    <row r="2557" spans="1:3" x14ac:dyDescent="0.25">
      <c r="A2557" s="39" t="e">
        <f t="shared" si="117"/>
        <v>#N/A</v>
      </c>
      <c r="B2557" s="39" t="e">
        <f t="shared" si="118"/>
        <v>#N/A</v>
      </c>
      <c r="C2557" s="39" t="e">
        <f t="shared" si="119"/>
        <v>#N/A</v>
      </c>
    </row>
    <row r="2558" spans="1:3" x14ac:dyDescent="0.25">
      <c r="A2558" s="39" t="e">
        <f t="shared" si="117"/>
        <v>#N/A</v>
      </c>
      <c r="B2558" s="39" t="e">
        <f t="shared" si="118"/>
        <v>#N/A</v>
      </c>
      <c r="C2558" s="39" t="e">
        <f t="shared" si="119"/>
        <v>#N/A</v>
      </c>
    </row>
    <row r="2559" spans="1:3" x14ac:dyDescent="0.25">
      <c r="A2559" s="39" t="e">
        <f t="shared" si="117"/>
        <v>#N/A</v>
      </c>
      <c r="B2559" s="39" t="e">
        <f t="shared" si="118"/>
        <v>#N/A</v>
      </c>
      <c r="C2559" s="39" t="e">
        <f t="shared" si="119"/>
        <v>#N/A</v>
      </c>
    </row>
    <row r="2560" spans="1:3" x14ac:dyDescent="0.25">
      <c r="A2560" s="39" t="e">
        <f t="shared" si="117"/>
        <v>#N/A</v>
      </c>
      <c r="B2560" s="39" t="e">
        <f t="shared" si="118"/>
        <v>#N/A</v>
      </c>
      <c r="C2560" s="39" t="e">
        <f t="shared" si="119"/>
        <v>#N/A</v>
      </c>
    </row>
    <row r="2561" spans="1:3" x14ac:dyDescent="0.25">
      <c r="A2561" s="39" t="e">
        <f t="shared" si="117"/>
        <v>#N/A</v>
      </c>
      <c r="B2561" s="39" t="e">
        <f t="shared" si="118"/>
        <v>#N/A</v>
      </c>
      <c r="C2561" s="39" t="e">
        <f t="shared" si="119"/>
        <v>#N/A</v>
      </c>
    </row>
    <row r="2562" spans="1:3" x14ac:dyDescent="0.25">
      <c r="A2562" s="39" t="e">
        <f t="shared" si="117"/>
        <v>#N/A</v>
      </c>
      <c r="B2562" s="39" t="e">
        <f t="shared" si="118"/>
        <v>#N/A</v>
      </c>
      <c r="C2562" s="39" t="e">
        <f t="shared" si="119"/>
        <v>#N/A</v>
      </c>
    </row>
    <row r="2563" spans="1:3" x14ac:dyDescent="0.25">
      <c r="A2563" s="39" t="e">
        <f t="shared" si="117"/>
        <v>#N/A</v>
      </c>
      <c r="B2563" s="39" t="e">
        <f t="shared" si="118"/>
        <v>#N/A</v>
      </c>
      <c r="C2563" s="39" t="e">
        <f t="shared" si="119"/>
        <v>#N/A</v>
      </c>
    </row>
    <row r="2564" spans="1:3" x14ac:dyDescent="0.25">
      <c r="A2564" s="39" t="e">
        <f t="shared" si="117"/>
        <v>#N/A</v>
      </c>
      <c r="B2564" s="39" t="e">
        <f t="shared" si="118"/>
        <v>#N/A</v>
      </c>
      <c r="C2564" s="39" t="e">
        <f t="shared" si="119"/>
        <v>#N/A</v>
      </c>
    </row>
    <row r="2565" spans="1:3" x14ac:dyDescent="0.25">
      <c r="A2565" s="39" t="e">
        <f t="shared" ref="A2565:A2628" si="120">IF(A2564&gt;=(2^I$6)-1,NA(),IF(A2564&gt;=2^I$6,NA(),A2564+1))</f>
        <v>#N/A</v>
      </c>
      <c r="B2565" s="39" t="e">
        <f t="shared" ref="B2565:B2628" si="121">IF(A2565&gt;=2^I$6,ISERROR(A2562),ROUNDDOWN(POWER(A2565/(2^ABS($I$6)),$I$3)*(2^ABS($I$6))+0.5,0))</f>
        <v>#N/A</v>
      </c>
      <c r="C2565" s="39" t="e">
        <f t="shared" ref="C2565:C2628" si="122">IF(C2564&gt;=(2^I$6)-1,NA(),IF(C2564&gt;=2^I$6,NA(),C2564+1))</f>
        <v>#N/A</v>
      </c>
    </row>
    <row r="2566" spans="1:3" x14ac:dyDescent="0.25">
      <c r="A2566" s="39" t="e">
        <f t="shared" si="120"/>
        <v>#N/A</v>
      </c>
      <c r="B2566" s="39" t="e">
        <f t="shared" si="121"/>
        <v>#N/A</v>
      </c>
      <c r="C2566" s="39" t="e">
        <f t="shared" si="122"/>
        <v>#N/A</v>
      </c>
    </row>
    <row r="2567" spans="1:3" x14ac:dyDescent="0.25">
      <c r="A2567" s="39" t="e">
        <f t="shared" si="120"/>
        <v>#N/A</v>
      </c>
      <c r="B2567" s="39" t="e">
        <f t="shared" si="121"/>
        <v>#N/A</v>
      </c>
      <c r="C2567" s="39" t="e">
        <f t="shared" si="122"/>
        <v>#N/A</v>
      </c>
    </row>
    <row r="2568" spans="1:3" x14ac:dyDescent="0.25">
      <c r="A2568" s="39" t="e">
        <f t="shared" si="120"/>
        <v>#N/A</v>
      </c>
      <c r="B2568" s="39" t="e">
        <f t="shared" si="121"/>
        <v>#N/A</v>
      </c>
      <c r="C2568" s="39" t="e">
        <f t="shared" si="122"/>
        <v>#N/A</v>
      </c>
    </row>
    <row r="2569" spans="1:3" x14ac:dyDescent="0.25">
      <c r="A2569" s="39" t="e">
        <f t="shared" si="120"/>
        <v>#N/A</v>
      </c>
      <c r="B2569" s="39" t="e">
        <f t="shared" si="121"/>
        <v>#N/A</v>
      </c>
      <c r="C2569" s="39" t="e">
        <f t="shared" si="122"/>
        <v>#N/A</v>
      </c>
    </row>
    <row r="2570" spans="1:3" x14ac:dyDescent="0.25">
      <c r="A2570" s="39" t="e">
        <f t="shared" si="120"/>
        <v>#N/A</v>
      </c>
      <c r="B2570" s="39" t="e">
        <f t="shared" si="121"/>
        <v>#N/A</v>
      </c>
      <c r="C2570" s="39" t="e">
        <f t="shared" si="122"/>
        <v>#N/A</v>
      </c>
    </row>
    <row r="2571" spans="1:3" x14ac:dyDescent="0.25">
      <c r="A2571" s="39" t="e">
        <f t="shared" si="120"/>
        <v>#N/A</v>
      </c>
      <c r="B2571" s="39" t="e">
        <f t="shared" si="121"/>
        <v>#N/A</v>
      </c>
      <c r="C2571" s="39" t="e">
        <f t="shared" si="122"/>
        <v>#N/A</v>
      </c>
    </row>
    <row r="2572" spans="1:3" x14ac:dyDescent="0.25">
      <c r="A2572" s="39" t="e">
        <f t="shared" si="120"/>
        <v>#N/A</v>
      </c>
      <c r="B2572" s="39" t="e">
        <f t="shared" si="121"/>
        <v>#N/A</v>
      </c>
      <c r="C2572" s="39" t="e">
        <f t="shared" si="122"/>
        <v>#N/A</v>
      </c>
    </row>
    <row r="2573" spans="1:3" x14ac:dyDescent="0.25">
      <c r="A2573" s="39" t="e">
        <f t="shared" si="120"/>
        <v>#N/A</v>
      </c>
      <c r="B2573" s="39" t="e">
        <f t="shared" si="121"/>
        <v>#N/A</v>
      </c>
      <c r="C2573" s="39" t="e">
        <f t="shared" si="122"/>
        <v>#N/A</v>
      </c>
    </row>
    <row r="2574" spans="1:3" x14ac:dyDescent="0.25">
      <c r="A2574" s="39" t="e">
        <f t="shared" si="120"/>
        <v>#N/A</v>
      </c>
      <c r="B2574" s="39" t="e">
        <f t="shared" si="121"/>
        <v>#N/A</v>
      </c>
      <c r="C2574" s="39" t="e">
        <f t="shared" si="122"/>
        <v>#N/A</v>
      </c>
    </row>
    <row r="2575" spans="1:3" x14ac:dyDescent="0.25">
      <c r="A2575" s="39" t="e">
        <f t="shared" si="120"/>
        <v>#N/A</v>
      </c>
      <c r="B2575" s="39" t="e">
        <f t="shared" si="121"/>
        <v>#N/A</v>
      </c>
      <c r="C2575" s="39" t="e">
        <f t="shared" si="122"/>
        <v>#N/A</v>
      </c>
    </row>
    <row r="2576" spans="1:3" x14ac:dyDescent="0.25">
      <c r="A2576" s="39" t="e">
        <f t="shared" si="120"/>
        <v>#N/A</v>
      </c>
      <c r="B2576" s="39" t="e">
        <f t="shared" si="121"/>
        <v>#N/A</v>
      </c>
      <c r="C2576" s="39" t="e">
        <f t="shared" si="122"/>
        <v>#N/A</v>
      </c>
    </row>
    <row r="2577" spans="1:3" x14ac:dyDescent="0.25">
      <c r="A2577" s="39" t="e">
        <f t="shared" si="120"/>
        <v>#N/A</v>
      </c>
      <c r="B2577" s="39" t="e">
        <f t="shared" si="121"/>
        <v>#N/A</v>
      </c>
      <c r="C2577" s="39" t="e">
        <f t="shared" si="122"/>
        <v>#N/A</v>
      </c>
    </row>
    <row r="2578" spans="1:3" x14ac:dyDescent="0.25">
      <c r="A2578" s="39" t="e">
        <f t="shared" si="120"/>
        <v>#N/A</v>
      </c>
      <c r="B2578" s="39" t="e">
        <f t="shared" si="121"/>
        <v>#N/A</v>
      </c>
      <c r="C2578" s="39" t="e">
        <f t="shared" si="122"/>
        <v>#N/A</v>
      </c>
    </row>
    <row r="2579" spans="1:3" x14ac:dyDescent="0.25">
      <c r="A2579" s="39" t="e">
        <f t="shared" si="120"/>
        <v>#N/A</v>
      </c>
      <c r="B2579" s="39" t="e">
        <f t="shared" si="121"/>
        <v>#N/A</v>
      </c>
      <c r="C2579" s="39" t="e">
        <f t="shared" si="122"/>
        <v>#N/A</v>
      </c>
    </row>
    <row r="2580" spans="1:3" x14ac:dyDescent="0.25">
      <c r="A2580" s="39" t="e">
        <f t="shared" si="120"/>
        <v>#N/A</v>
      </c>
      <c r="B2580" s="39" t="e">
        <f t="shared" si="121"/>
        <v>#N/A</v>
      </c>
      <c r="C2580" s="39" t="e">
        <f t="shared" si="122"/>
        <v>#N/A</v>
      </c>
    </row>
    <row r="2581" spans="1:3" x14ac:dyDescent="0.25">
      <c r="A2581" s="39" t="e">
        <f t="shared" si="120"/>
        <v>#N/A</v>
      </c>
      <c r="B2581" s="39" t="e">
        <f t="shared" si="121"/>
        <v>#N/A</v>
      </c>
      <c r="C2581" s="39" t="e">
        <f t="shared" si="122"/>
        <v>#N/A</v>
      </c>
    </row>
    <row r="2582" spans="1:3" x14ac:dyDescent="0.25">
      <c r="A2582" s="39" t="e">
        <f t="shared" si="120"/>
        <v>#N/A</v>
      </c>
      <c r="B2582" s="39" t="e">
        <f t="shared" si="121"/>
        <v>#N/A</v>
      </c>
      <c r="C2582" s="39" t="e">
        <f t="shared" si="122"/>
        <v>#N/A</v>
      </c>
    </row>
    <row r="2583" spans="1:3" x14ac:dyDescent="0.25">
      <c r="A2583" s="39" t="e">
        <f t="shared" si="120"/>
        <v>#N/A</v>
      </c>
      <c r="B2583" s="39" t="e">
        <f t="shared" si="121"/>
        <v>#N/A</v>
      </c>
      <c r="C2583" s="39" t="e">
        <f t="shared" si="122"/>
        <v>#N/A</v>
      </c>
    </row>
    <row r="2584" spans="1:3" x14ac:dyDescent="0.25">
      <c r="A2584" s="39" t="e">
        <f t="shared" si="120"/>
        <v>#N/A</v>
      </c>
      <c r="B2584" s="39" t="e">
        <f t="shared" si="121"/>
        <v>#N/A</v>
      </c>
      <c r="C2584" s="39" t="e">
        <f t="shared" si="122"/>
        <v>#N/A</v>
      </c>
    </row>
    <row r="2585" spans="1:3" x14ac:dyDescent="0.25">
      <c r="A2585" s="39" t="e">
        <f t="shared" si="120"/>
        <v>#N/A</v>
      </c>
      <c r="B2585" s="39" t="e">
        <f t="shared" si="121"/>
        <v>#N/A</v>
      </c>
      <c r="C2585" s="39" t="e">
        <f t="shared" si="122"/>
        <v>#N/A</v>
      </c>
    </row>
    <row r="2586" spans="1:3" x14ac:dyDescent="0.25">
      <c r="A2586" s="39" t="e">
        <f t="shared" si="120"/>
        <v>#N/A</v>
      </c>
      <c r="B2586" s="39" t="e">
        <f t="shared" si="121"/>
        <v>#N/A</v>
      </c>
      <c r="C2586" s="39" t="e">
        <f t="shared" si="122"/>
        <v>#N/A</v>
      </c>
    </row>
    <row r="2587" spans="1:3" x14ac:dyDescent="0.25">
      <c r="A2587" s="39" t="e">
        <f t="shared" si="120"/>
        <v>#N/A</v>
      </c>
      <c r="B2587" s="39" t="e">
        <f t="shared" si="121"/>
        <v>#N/A</v>
      </c>
      <c r="C2587" s="39" t="e">
        <f t="shared" si="122"/>
        <v>#N/A</v>
      </c>
    </row>
    <row r="2588" spans="1:3" x14ac:dyDescent="0.25">
      <c r="A2588" s="39" t="e">
        <f t="shared" si="120"/>
        <v>#N/A</v>
      </c>
      <c r="B2588" s="39" t="e">
        <f t="shared" si="121"/>
        <v>#N/A</v>
      </c>
      <c r="C2588" s="39" t="e">
        <f t="shared" si="122"/>
        <v>#N/A</v>
      </c>
    </row>
    <row r="2589" spans="1:3" x14ac:dyDescent="0.25">
      <c r="A2589" s="39" t="e">
        <f t="shared" si="120"/>
        <v>#N/A</v>
      </c>
      <c r="B2589" s="39" t="e">
        <f t="shared" si="121"/>
        <v>#N/A</v>
      </c>
      <c r="C2589" s="39" t="e">
        <f t="shared" si="122"/>
        <v>#N/A</v>
      </c>
    </row>
    <row r="2590" spans="1:3" x14ac:dyDescent="0.25">
      <c r="A2590" s="39" t="e">
        <f t="shared" si="120"/>
        <v>#N/A</v>
      </c>
      <c r="B2590" s="39" t="e">
        <f t="shared" si="121"/>
        <v>#N/A</v>
      </c>
      <c r="C2590" s="39" t="e">
        <f t="shared" si="122"/>
        <v>#N/A</v>
      </c>
    </row>
    <row r="2591" spans="1:3" x14ac:dyDescent="0.25">
      <c r="A2591" s="39" t="e">
        <f t="shared" si="120"/>
        <v>#N/A</v>
      </c>
      <c r="B2591" s="39" t="e">
        <f t="shared" si="121"/>
        <v>#N/A</v>
      </c>
      <c r="C2591" s="39" t="e">
        <f t="shared" si="122"/>
        <v>#N/A</v>
      </c>
    </row>
    <row r="2592" spans="1:3" x14ac:dyDescent="0.25">
      <c r="A2592" s="39" t="e">
        <f t="shared" si="120"/>
        <v>#N/A</v>
      </c>
      <c r="B2592" s="39" t="e">
        <f t="shared" si="121"/>
        <v>#N/A</v>
      </c>
      <c r="C2592" s="39" t="e">
        <f t="shared" si="122"/>
        <v>#N/A</v>
      </c>
    </row>
    <row r="2593" spans="1:3" x14ac:dyDescent="0.25">
      <c r="A2593" s="39" t="e">
        <f t="shared" si="120"/>
        <v>#N/A</v>
      </c>
      <c r="B2593" s="39" t="e">
        <f t="shared" si="121"/>
        <v>#N/A</v>
      </c>
      <c r="C2593" s="39" t="e">
        <f t="shared" si="122"/>
        <v>#N/A</v>
      </c>
    </row>
    <row r="2594" spans="1:3" x14ac:dyDescent="0.25">
      <c r="A2594" s="39" t="e">
        <f t="shared" si="120"/>
        <v>#N/A</v>
      </c>
      <c r="B2594" s="39" t="e">
        <f t="shared" si="121"/>
        <v>#N/A</v>
      </c>
      <c r="C2594" s="39" t="e">
        <f t="shared" si="122"/>
        <v>#N/A</v>
      </c>
    </row>
    <row r="2595" spans="1:3" x14ac:dyDescent="0.25">
      <c r="A2595" s="39" t="e">
        <f t="shared" si="120"/>
        <v>#N/A</v>
      </c>
      <c r="B2595" s="39" t="e">
        <f t="shared" si="121"/>
        <v>#N/A</v>
      </c>
      <c r="C2595" s="39" t="e">
        <f t="shared" si="122"/>
        <v>#N/A</v>
      </c>
    </row>
    <row r="2596" spans="1:3" x14ac:dyDescent="0.25">
      <c r="A2596" s="39" t="e">
        <f t="shared" si="120"/>
        <v>#N/A</v>
      </c>
      <c r="B2596" s="39" t="e">
        <f t="shared" si="121"/>
        <v>#N/A</v>
      </c>
      <c r="C2596" s="39" t="e">
        <f t="shared" si="122"/>
        <v>#N/A</v>
      </c>
    </row>
    <row r="2597" spans="1:3" x14ac:dyDescent="0.25">
      <c r="A2597" s="39" t="e">
        <f t="shared" si="120"/>
        <v>#N/A</v>
      </c>
      <c r="B2597" s="39" t="e">
        <f t="shared" si="121"/>
        <v>#N/A</v>
      </c>
      <c r="C2597" s="39" t="e">
        <f t="shared" si="122"/>
        <v>#N/A</v>
      </c>
    </row>
    <row r="2598" spans="1:3" x14ac:dyDescent="0.25">
      <c r="A2598" s="39" t="e">
        <f t="shared" si="120"/>
        <v>#N/A</v>
      </c>
      <c r="B2598" s="39" t="e">
        <f t="shared" si="121"/>
        <v>#N/A</v>
      </c>
      <c r="C2598" s="39" t="e">
        <f t="shared" si="122"/>
        <v>#N/A</v>
      </c>
    </row>
    <row r="2599" spans="1:3" x14ac:dyDescent="0.25">
      <c r="A2599" s="39" t="e">
        <f t="shared" si="120"/>
        <v>#N/A</v>
      </c>
      <c r="B2599" s="39" t="e">
        <f t="shared" si="121"/>
        <v>#N/A</v>
      </c>
      <c r="C2599" s="39" t="e">
        <f t="shared" si="122"/>
        <v>#N/A</v>
      </c>
    </row>
    <row r="2600" spans="1:3" x14ac:dyDescent="0.25">
      <c r="A2600" s="39" t="e">
        <f t="shared" si="120"/>
        <v>#N/A</v>
      </c>
      <c r="B2600" s="39" t="e">
        <f t="shared" si="121"/>
        <v>#N/A</v>
      </c>
      <c r="C2600" s="39" t="e">
        <f t="shared" si="122"/>
        <v>#N/A</v>
      </c>
    </row>
    <row r="2601" spans="1:3" x14ac:dyDescent="0.25">
      <c r="A2601" s="39" t="e">
        <f t="shared" si="120"/>
        <v>#N/A</v>
      </c>
      <c r="B2601" s="39" t="e">
        <f t="shared" si="121"/>
        <v>#N/A</v>
      </c>
      <c r="C2601" s="39" t="e">
        <f t="shared" si="122"/>
        <v>#N/A</v>
      </c>
    </row>
    <row r="2602" spans="1:3" x14ac:dyDescent="0.25">
      <c r="A2602" s="39" t="e">
        <f t="shared" si="120"/>
        <v>#N/A</v>
      </c>
      <c r="B2602" s="39" t="e">
        <f t="shared" si="121"/>
        <v>#N/A</v>
      </c>
      <c r="C2602" s="39" t="e">
        <f t="shared" si="122"/>
        <v>#N/A</v>
      </c>
    </row>
    <row r="2603" spans="1:3" x14ac:dyDescent="0.25">
      <c r="A2603" s="39" t="e">
        <f t="shared" si="120"/>
        <v>#N/A</v>
      </c>
      <c r="B2603" s="39" t="e">
        <f t="shared" si="121"/>
        <v>#N/A</v>
      </c>
      <c r="C2603" s="39" t="e">
        <f t="shared" si="122"/>
        <v>#N/A</v>
      </c>
    </row>
    <row r="2604" spans="1:3" x14ac:dyDescent="0.25">
      <c r="A2604" s="39" t="e">
        <f t="shared" si="120"/>
        <v>#N/A</v>
      </c>
      <c r="B2604" s="39" t="e">
        <f t="shared" si="121"/>
        <v>#N/A</v>
      </c>
      <c r="C2604" s="39" t="e">
        <f t="shared" si="122"/>
        <v>#N/A</v>
      </c>
    </row>
    <row r="2605" spans="1:3" x14ac:dyDescent="0.25">
      <c r="A2605" s="39" t="e">
        <f t="shared" si="120"/>
        <v>#N/A</v>
      </c>
      <c r="B2605" s="39" t="e">
        <f t="shared" si="121"/>
        <v>#N/A</v>
      </c>
      <c r="C2605" s="39" t="e">
        <f t="shared" si="122"/>
        <v>#N/A</v>
      </c>
    </row>
    <row r="2606" spans="1:3" x14ac:dyDescent="0.25">
      <c r="A2606" s="39" t="e">
        <f t="shared" si="120"/>
        <v>#N/A</v>
      </c>
      <c r="B2606" s="39" t="e">
        <f t="shared" si="121"/>
        <v>#N/A</v>
      </c>
      <c r="C2606" s="39" t="e">
        <f t="shared" si="122"/>
        <v>#N/A</v>
      </c>
    </row>
    <row r="2607" spans="1:3" x14ac:dyDescent="0.25">
      <c r="A2607" s="39" t="e">
        <f t="shared" si="120"/>
        <v>#N/A</v>
      </c>
      <c r="B2607" s="39" t="e">
        <f t="shared" si="121"/>
        <v>#N/A</v>
      </c>
      <c r="C2607" s="39" t="e">
        <f t="shared" si="122"/>
        <v>#N/A</v>
      </c>
    </row>
    <row r="2608" spans="1:3" x14ac:dyDescent="0.25">
      <c r="A2608" s="39" t="e">
        <f t="shared" si="120"/>
        <v>#N/A</v>
      </c>
      <c r="B2608" s="39" t="e">
        <f t="shared" si="121"/>
        <v>#N/A</v>
      </c>
      <c r="C2608" s="39" t="e">
        <f t="shared" si="122"/>
        <v>#N/A</v>
      </c>
    </row>
    <row r="2609" spans="1:3" x14ac:dyDescent="0.25">
      <c r="A2609" s="39" t="e">
        <f t="shared" si="120"/>
        <v>#N/A</v>
      </c>
      <c r="B2609" s="39" t="e">
        <f t="shared" si="121"/>
        <v>#N/A</v>
      </c>
      <c r="C2609" s="39" t="e">
        <f t="shared" si="122"/>
        <v>#N/A</v>
      </c>
    </row>
    <row r="2610" spans="1:3" x14ac:dyDescent="0.25">
      <c r="A2610" s="39" t="e">
        <f t="shared" si="120"/>
        <v>#N/A</v>
      </c>
      <c r="B2610" s="39" t="e">
        <f t="shared" si="121"/>
        <v>#N/A</v>
      </c>
      <c r="C2610" s="39" t="e">
        <f t="shared" si="122"/>
        <v>#N/A</v>
      </c>
    </row>
    <row r="2611" spans="1:3" x14ac:dyDescent="0.25">
      <c r="A2611" s="39" t="e">
        <f t="shared" si="120"/>
        <v>#N/A</v>
      </c>
      <c r="B2611" s="39" t="e">
        <f t="shared" si="121"/>
        <v>#N/A</v>
      </c>
      <c r="C2611" s="39" t="e">
        <f t="shared" si="122"/>
        <v>#N/A</v>
      </c>
    </row>
    <row r="2612" spans="1:3" x14ac:dyDescent="0.25">
      <c r="A2612" s="39" t="e">
        <f t="shared" si="120"/>
        <v>#N/A</v>
      </c>
      <c r="B2612" s="39" t="e">
        <f t="shared" si="121"/>
        <v>#N/A</v>
      </c>
      <c r="C2612" s="39" t="e">
        <f t="shared" si="122"/>
        <v>#N/A</v>
      </c>
    </row>
    <row r="2613" spans="1:3" x14ac:dyDescent="0.25">
      <c r="A2613" s="39" t="e">
        <f t="shared" si="120"/>
        <v>#N/A</v>
      </c>
      <c r="B2613" s="39" t="e">
        <f t="shared" si="121"/>
        <v>#N/A</v>
      </c>
      <c r="C2613" s="39" t="e">
        <f t="shared" si="122"/>
        <v>#N/A</v>
      </c>
    </row>
    <row r="2614" spans="1:3" x14ac:dyDescent="0.25">
      <c r="A2614" s="39" t="e">
        <f t="shared" si="120"/>
        <v>#N/A</v>
      </c>
      <c r="B2614" s="39" t="e">
        <f t="shared" si="121"/>
        <v>#N/A</v>
      </c>
      <c r="C2614" s="39" t="e">
        <f t="shared" si="122"/>
        <v>#N/A</v>
      </c>
    </row>
    <row r="2615" spans="1:3" x14ac:dyDescent="0.25">
      <c r="A2615" s="39" t="e">
        <f t="shared" si="120"/>
        <v>#N/A</v>
      </c>
      <c r="B2615" s="39" t="e">
        <f t="shared" si="121"/>
        <v>#N/A</v>
      </c>
      <c r="C2615" s="39" t="e">
        <f t="shared" si="122"/>
        <v>#N/A</v>
      </c>
    </row>
    <row r="2616" spans="1:3" x14ac:dyDescent="0.25">
      <c r="A2616" s="39" t="e">
        <f t="shared" si="120"/>
        <v>#N/A</v>
      </c>
      <c r="B2616" s="39" t="e">
        <f t="shared" si="121"/>
        <v>#N/A</v>
      </c>
      <c r="C2616" s="39" t="e">
        <f t="shared" si="122"/>
        <v>#N/A</v>
      </c>
    </row>
    <row r="2617" spans="1:3" x14ac:dyDescent="0.25">
      <c r="A2617" s="39" t="e">
        <f t="shared" si="120"/>
        <v>#N/A</v>
      </c>
      <c r="B2617" s="39" t="e">
        <f t="shared" si="121"/>
        <v>#N/A</v>
      </c>
      <c r="C2617" s="39" t="e">
        <f t="shared" si="122"/>
        <v>#N/A</v>
      </c>
    </row>
    <row r="2618" spans="1:3" x14ac:dyDescent="0.25">
      <c r="A2618" s="39" t="e">
        <f t="shared" si="120"/>
        <v>#N/A</v>
      </c>
      <c r="B2618" s="39" t="e">
        <f t="shared" si="121"/>
        <v>#N/A</v>
      </c>
      <c r="C2618" s="39" t="e">
        <f t="shared" si="122"/>
        <v>#N/A</v>
      </c>
    </row>
    <row r="2619" spans="1:3" x14ac:dyDescent="0.25">
      <c r="A2619" s="39" t="e">
        <f t="shared" si="120"/>
        <v>#N/A</v>
      </c>
      <c r="B2619" s="39" t="e">
        <f t="shared" si="121"/>
        <v>#N/A</v>
      </c>
      <c r="C2619" s="39" t="e">
        <f t="shared" si="122"/>
        <v>#N/A</v>
      </c>
    </row>
    <row r="2620" spans="1:3" x14ac:dyDescent="0.25">
      <c r="A2620" s="39" t="e">
        <f t="shared" si="120"/>
        <v>#N/A</v>
      </c>
      <c r="B2620" s="39" t="e">
        <f t="shared" si="121"/>
        <v>#N/A</v>
      </c>
      <c r="C2620" s="39" t="e">
        <f t="shared" si="122"/>
        <v>#N/A</v>
      </c>
    </row>
    <row r="2621" spans="1:3" x14ac:dyDescent="0.25">
      <c r="A2621" s="39" t="e">
        <f t="shared" si="120"/>
        <v>#N/A</v>
      </c>
      <c r="B2621" s="39" t="e">
        <f t="shared" si="121"/>
        <v>#N/A</v>
      </c>
      <c r="C2621" s="39" t="e">
        <f t="shared" si="122"/>
        <v>#N/A</v>
      </c>
    </row>
    <row r="2622" spans="1:3" x14ac:dyDescent="0.25">
      <c r="A2622" s="39" t="e">
        <f t="shared" si="120"/>
        <v>#N/A</v>
      </c>
      <c r="B2622" s="39" t="e">
        <f t="shared" si="121"/>
        <v>#N/A</v>
      </c>
      <c r="C2622" s="39" t="e">
        <f t="shared" si="122"/>
        <v>#N/A</v>
      </c>
    </row>
    <row r="2623" spans="1:3" x14ac:dyDescent="0.25">
      <c r="A2623" s="39" t="e">
        <f t="shared" si="120"/>
        <v>#N/A</v>
      </c>
      <c r="B2623" s="39" t="e">
        <f t="shared" si="121"/>
        <v>#N/A</v>
      </c>
      <c r="C2623" s="39" t="e">
        <f t="shared" si="122"/>
        <v>#N/A</v>
      </c>
    </row>
    <row r="2624" spans="1:3" x14ac:dyDescent="0.25">
      <c r="A2624" s="39" t="e">
        <f t="shared" si="120"/>
        <v>#N/A</v>
      </c>
      <c r="B2624" s="39" t="e">
        <f t="shared" si="121"/>
        <v>#N/A</v>
      </c>
      <c r="C2624" s="39" t="e">
        <f t="shared" si="122"/>
        <v>#N/A</v>
      </c>
    </row>
    <row r="2625" spans="1:3" x14ac:dyDescent="0.25">
      <c r="A2625" s="39" t="e">
        <f t="shared" si="120"/>
        <v>#N/A</v>
      </c>
      <c r="B2625" s="39" t="e">
        <f t="shared" si="121"/>
        <v>#N/A</v>
      </c>
      <c r="C2625" s="39" t="e">
        <f t="shared" si="122"/>
        <v>#N/A</v>
      </c>
    </row>
    <row r="2626" spans="1:3" x14ac:dyDescent="0.25">
      <c r="A2626" s="39" t="e">
        <f t="shared" si="120"/>
        <v>#N/A</v>
      </c>
      <c r="B2626" s="39" t="e">
        <f t="shared" si="121"/>
        <v>#N/A</v>
      </c>
      <c r="C2626" s="39" t="e">
        <f t="shared" si="122"/>
        <v>#N/A</v>
      </c>
    </row>
    <row r="2627" spans="1:3" x14ac:dyDescent="0.25">
      <c r="A2627" s="39" t="e">
        <f t="shared" si="120"/>
        <v>#N/A</v>
      </c>
      <c r="B2627" s="39" t="e">
        <f t="shared" si="121"/>
        <v>#N/A</v>
      </c>
      <c r="C2627" s="39" t="e">
        <f t="shared" si="122"/>
        <v>#N/A</v>
      </c>
    </row>
    <row r="2628" spans="1:3" x14ac:dyDescent="0.25">
      <c r="A2628" s="39" t="e">
        <f t="shared" si="120"/>
        <v>#N/A</v>
      </c>
      <c r="B2628" s="39" t="e">
        <f t="shared" si="121"/>
        <v>#N/A</v>
      </c>
      <c r="C2628" s="39" t="e">
        <f t="shared" si="122"/>
        <v>#N/A</v>
      </c>
    </row>
    <row r="2629" spans="1:3" x14ac:dyDescent="0.25">
      <c r="A2629" s="39" t="e">
        <f t="shared" ref="A2629:A2692" si="123">IF(A2628&gt;=(2^I$6)-1,NA(),IF(A2628&gt;=2^I$6,NA(),A2628+1))</f>
        <v>#N/A</v>
      </c>
      <c r="B2629" s="39" t="e">
        <f t="shared" ref="B2629:B2692" si="124">IF(A2629&gt;=2^I$6,ISERROR(A2626),ROUNDDOWN(POWER(A2629/(2^ABS($I$6)),$I$3)*(2^ABS($I$6))+0.5,0))</f>
        <v>#N/A</v>
      </c>
      <c r="C2629" s="39" t="e">
        <f t="shared" ref="C2629:C2692" si="125">IF(C2628&gt;=(2^I$6)-1,NA(),IF(C2628&gt;=2^I$6,NA(),C2628+1))</f>
        <v>#N/A</v>
      </c>
    </row>
    <row r="2630" spans="1:3" x14ac:dyDescent="0.25">
      <c r="A2630" s="39" t="e">
        <f t="shared" si="123"/>
        <v>#N/A</v>
      </c>
      <c r="B2630" s="39" t="e">
        <f t="shared" si="124"/>
        <v>#N/A</v>
      </c>
      <c r="C2630" s="39" t="e">
        <f t="shared" si="125"/>
        <v>#N/A</v>
      </c>
    </row>
    <row r="2631" spans="1:3" x14ac:dyDescent="0.25">
      <c r="A2631" s="39" t="e">
        <f t="shared" si="123"/>
        <v>#N/A</v>
      </c>
      <c r="B2631" s="39" t="e">
        <f t="shared" si="124"/>
        <v>#N/A</v>
      </c>
      <c r="C2631" s="39" t="e">
        <f t="shared" si="125"/>
        <v>#N/A</v>
      </c>
    </row>
    <row r="2632" spans="1:3" x14ac:dyDescent="0.25">
      <c r="A2632" s="39" t="e">
        <f t="shared" si="123"/>
        <v>#N/A</v>
      </c>
      <c r="B2632" s="39" t="e">
        <f t="shared" si="124"/>
        <v>#N/A</v>
      </c>
      <c r="C2632" s="39" t="e">
        <f t="shared" si="125"/>
        <v>#N/A</v>
      </c>
    </row>
    <row r="2633" spans="1:3" x14ac:dyDescent="0.25">
      <c r="A2633" s="39" t="e">
        <f t="shared" si="123"/>
        <v>#N/A</v>
      </c>
      <c r="B2633" s="39" t="e">
        <f t="shared" si="124"/>
        <v>#N/A</v>
      </c>
      <c r="C2633" s="39" t="e">
        <f t="shared" si="125"/>
        <v>#N/A</v>
      </c>
    </row>
    <row r="2634" spans="1:3" x14ac:dyDescent="0.25">
      <c r="A2634" s="39" t="e">
        <f t="shared" si="123"/>
        <v>#N/A</v>
      </c>
      <c r="B2634" s="39" t="e">
        <f t="shared" si="124"/>
        <v>#N/A</v>
      </c>
      <c r="C2634" s="39" t="e">
        <f t="shared" si="125"/>
        <v>#N/A</v>
      </c>
    </row>
    <row r="2635" spans="1:3" x14ac:dyDescent="0.25">
      <c r="A2635" s="39" t="e">
        <f t="shared" si="123"/>
        <v>#N/A</v>
      </c>
      <c r="B2635" s="39" t="e">
        <f t="shared" si="124"/>
        <v>#N/A</v>
      </c>
      <c r="C2635" s="39" t="e">
        <f t="shared" si="125"/>
        <v>#N/A</v>
      </c>
    </row>
    <row r="2636" spans="1:3" x14ac:dyDescent="0.25">
      <c r="A2636" s="39" t="e">
        <f t="shared" si="123"/>
        <v>#N/A</v>
      </c>
      <c r="B2636" s="39" t="e">
        <f t="shared" si="124"/>
        <v>#N/A</v>
      </c>
      <c r="C2636" s="39" t="e">
        <f t="shared" si="125"/>
        <v>#N/A</v>
      </c>
    </row>
    <row r="2637" spans="1:3" x14ac:dyDescent="0.25">
      <c r="A2637" s="39" t="e">
        <f t="shared" si="123"/>
        <v>#N/A</v>
      </c>
      <c r="B2637" s="39" t="e">
        <f t="shared" si="124"/>
        <v>#N/A</v>
      </c>
      <c r="C2637" s="39" t="e">
        <f t="shared" si="125"/>
        <v>#N/A</v>
      </c>
    </row>
    <row r="2638" spans="1:3" x14ac:dyDescent="0.25">
      <c r="A2638" s="39" t="e">
        <f t="shared" si="123"/>
        <v>#N/A</v>
      </c>
      <c r="B2638" s="39" t="e">
        <f t="shared" si="124"/>
        <v>#N/A</v>
      </c>
      <c r="C2638" s="39" t="e">
        <f t="shared" si="125"/>
        <v>#N/A</v>
      </c>
    </row>
    <row r="2639" spans="1:3" x14ac:dyDescent="0.25">
      <c r="A2639" s="39" t="e">
        <f t="shared" si="123"/>
        <v>#N/A</v>
      </c>
      <c r="B2639" s="39" t="e">
        <f t="shared" si="124"/>
        <v>#N/A</v>
      </c>
      <c r="C2639" s="39" t="e">
        <f t="shared" si="125"/>
        <v>#N/A</v>
      </c>
    </row>
    <row r="2640" spans="1:3" x14ac:dyDescent="0.25">
      <c r="A2640" s="39" t="e">
        <f t="shared" si="123"/>
        <v>#N/A</v>
      </c>
      <c r="B2640" s="39" t="e">
        <f t="shared" si="124"/>
        <v>#N/A</v>
      </c>
      <c r="C2640" s="39" t="e">
        <f t="shared" si="125"/>
        <v>#N/A</v>
      </c>
    </row>
    <row r="2641" spans="1:3" x14ac:dyDescent="0.25">
      <c r="A2641" s="39" t="e">
        <f t="shared" si="123"/>
        <v>#N/A</v>
      </c>
      <c r="B2641" s="39" t="e">
        <f t="shared" si="124"/>
        <v>#N/A</v>
      </c>
      <c r="C2641" s="39" t="e">
        <f t="shared" si="125"/>
        <v>#N/A</v>
      </c>
    </row>
    <row r="2642" spans="1:3" x14ac:dyDescent="0.25">
      <c r="A2642" s="39" t="e">
        <f t="shared" si="123"/>
        <v>#N/A</v>
      </c>
      <c r="B2642" s="39" t="e">
        <f t="shared" si="124"/>
        <v>#N/A</v>
      </c>
      <c r="C2642" s="39" t="e">
        <f t="shared" si="125"/>
        <v>#N/A</v>
      </c>
    </row>
    <row r="2643" spans="1:3" x14ac:dyDescent="0.25">
      <c r="A2643" s="39" t="e">
        <f t="shared" si="123"/>
        <v>#N/A</v>
      </c>
      <c r="B2643" s="39" t="e">
        <f t="shared" si="124"/>
        <v>#N/A</v>
      </c>
      <c r="C2643" s="39" t="e">
        <f t="shared" si="125"/>
        <v>#N/A</v>
      </c>
    </row>
    <row r="2644" spans="1:3" x14ac:dyDescent="0.25">
      <c r="A2644" s="39" t="e">
        <f t="shared" si="123"/>
        <v>#N/A</v>
      </c>
      <c r="B2644" s="39" t="e">
        <f t="shared" si="124"/>
        <v>#N/A</v>
      </c>
      <c r="C2644" s="39" t="e">
        <f t="shared" si="125"/>
        <v>#N/A</v>
      </c>
    </row>
    <row r="2645" spans="1:3" x14ac:dyDescent="0.25">
      <c r="A2645" s="39" t="e">
        <f t="shared" si="123"/>
        <v>#N/A</v>
      </c>
      <c r="B2645" s="39" t="e">
        <f t="shared" si="124"/>
        <v>#N/A</v>
      </c>
      <c r="C2645" s="39" t="e">
        <f t="shared" si="125"/>
        <v>#N/A</v>
      </c>
    </row>
    <row r="2646" spans="1:3" x14ac:dyDescent="0.25">
      <c r="A2646" s="39" t="e">
        <f t="shared" si="123"/>
        <v>#N/A</v>
      </c>
      <c r="B2646" s="39" t="e">
        <f t="shared" si="124"/>
        <v>#N/A</v>
      </c>
      <c r="C2646" s="39" t="e">
        <f t="shared" si="125"/>
        <v>#N/A</v>
      </c>
    </row>
    <row r="2647" spans="1:3" x14ac:dyDescent="0.25">
      <c r="A2647" s="39" t="e">
        <f t="shared" si="123"/>
        <v>#N/A</v>
      </c>
      <c r="B2647" s="39" t="e">
        <f t="shared" si="124"/>
        <v>#N/A</v>
      </c>
      <c r="C2647" s="39" t="e">
        <f t="shared" si="125"/>
        <v>#N/A</v>
      </c>
    </row>
    <row r="2648" spans="1:3" x14ac:dyDescent="0.25">
      <c r="A2648" s="39" t="e">
        <f t="shared" si="123"/>
        <v>#N/A</v>
      </c>
      <c r="B2648" s="39" t="e">
        <f t="shared" si="124"/>
        <v>#N/A</v>
      </c>
      <c r="C2648" s="39" t="e">
        <f t="shared" si="125"/>
        <v>#N/A</v>
      </c>
    </row>
    <row r="2649" spans="1:3" x14ac:dyDescent="0.25">
      <c r="A2649" s="39" t="e">
        <f t="shared" si="123"/>
        <v>#N/A</v>
      </c>
      <c r="B2649" s="39" t="e">
        <f t="shared" si="124"/>
        <v>#N/A</v>
      </c>
      <c r="C2649" s="39" t="e">
        <f t="shared" si="125"/>
        <v>#N/A</v>
      </c>
    </row>
    <row r="2650" spans="1:3" x14ac:dyDescent="0.25">
      <c r="A2650" s="39" t="e">
        <f t="shared" si="123"/>
        <v>#N/A</v>
      </c>
      <c r="B2650" s="39" t="e">
        <f t="shared" si="124"/>
        <v>#N/A</v>
      </c>
      <c r="C2650" s="39" t="e">
        <f t="shared" si="125"/>
        <v>#N/A</v>
      </c>
    </row>
    <row r="2651" spans="1:3" x14ac:dyDescent="0.25">
      <c r="A2651" s="39" t="e">
        <f t="shared" si="123"/>
        <v>#N/A</v>
      </c>
      <c r="B2651" s="39" t="e">
        <f t="shared" si="124"/>
        <v>#N/A</v>
      </c>
      <c r="C2651" s="39" t="e">
        <f t="shared" si="125"/>
        <v>#N/A</v>
      </c>
    </row>
    <row r="2652" spans="1:3" x14ac:dyDescent="0.25">
      <c r="A2652" s="39" t="e">
        <f t="shared" si="123"/>
        <v>#N/A</v>
      </c>
      <c r="B2652" s="39" t="e">
        <f t="shared" si="124"/>
        <v>#N/A</v>
      </c>
      <c r="C2652" s="39" t="e">
        <f t="shared" si="125"/>
        <v>#N/A</v>
      </c>
    </row>
    <row r="2653" spans="1:3" x14ac:dyDescent="0.25">
      <c r="A2653" s="39" t="e">
        <f t="shared" si="123"/>
        <v>#N/A</v>
      </c>
      <c r="B2653" s="39" t="e">
        <f t="shared" si="124"/>
        <v>#N/A</v>
      </c>
      <c r="C2653" s="39" t="e">
        <f t="shared" si="125"/>
        <v>#N/A</v>
      </c>
    </row>
    <row r="2654" spans="1:3" x14ac:dyDescent="0.25">
      <c r="A2654" s="39" t="e">
        <f t="shared" si="123"/>
        <v>#N/A</v>
      </c>
      <c r="B2654" s="39" t="e">
        <f t="shared" si="124"/>
        <v>#N/A</v>
      </c>
      <c r="C2654" s="39" t="e">
        <f t="shared" si="125"/>
        <v>#N/A</v>
      </c>
    </row>
    <row r="2655" spans="1:3" x14ac:dyDescent="0.25">
      <c r="A2655" s="39" t="e">
        <f t="shared" si="123"/>
        <v>#N/A</v>
      </c>
      <c r="B2655" s="39" t="e">
        <f t="shared" si="124"/>
        <v>#N/A</v>
      </c>
      <c r="C2655" s="39" t="e">
        <f t="shared" si="125"/>
        <v>#N/A</v>
      </c>
    </row>
    <row r="2656" spans="1:3" x14ac:dyDescent="0.25">
      <c r="A2656" s="39" t="e">
        <f t="shared" si="123"/>
        <v>#N/A</v>
      </c>
      <c r="B2656" s="39" t="e">
        <f t="shared" si="124"/>
        <v>#N/A</v>
      </c>
      <c r="C2656" s="39" t="e">
        <f t="shared" si="125"/>
        <v>#N/A</v>
      </c>
    </row>
    <row r="2657" spans="1:3" x14ac:dyDescent="0.25">
      <c r="A2657" s="39" t="e">
        <f t="shared" si="123"/>
        <v>#N/A</v>
      </c>
      <c r="B2657" s="39" t="e">
        <f t="shared" si="124"/>
        <v>#N/A</v>
      </c>
      <c r="C2657" s="39" t="e">
        <f t="shared" si="125"/>
        <v>#N/A</v>
      </c>
    </row>
    <row r="2658" spans="1:3" x14ac:dyDescent="0.25">
      <c r="A2658" s="39" t="e">
        <f t="shared" si="123"/>
        <v>#N/A</v>
      </c>
      <c r="B2658" s="39" t="e">
        <f t="shared" si="124"/>
        <v>#N/A</v>
      </c>
      <c r="C2658" s="39" t="e">
        <f t="shared" si="125"/>
        <v>#N/A</v>
      </c>
    </row>
    <row r="2659" spans="1:3" x14ac:dyDescent="0.25">
      <c r="A2659" s="39" t="e">
        <f t="shared" si="123"/>
        <v>#N/A</v>
      </c>
      <c r="B2659" s="39" t="e">
        <f t="shared" si="124"/>
        <v>#N/A</v>
      </c>
      <c r="C2659" s="39" t="e">
        <f t="shared" si="125"/>
        <v>#N/A</v>
      </c>
    </row>
    <row r="2660" spans="1:3" x14ac:dyDescent="0.25">
      <c r="A2660" s="39" t="e">
        <f t="shared" si="123"/>
        <v>#N/A</v>
      </c>
      <c r="B2660" s="39" t="e">
        <f t="shared" si="124"/>
        <v>#N/A</v>
      </c>
      <c r="C2660" s="39" t="e">
        <f t="shared" si="125"/>
        <v>#N/A</v>
      </c>
    </row>
    <row r="2661" spans="1:3" x14ac:dyDescent="0.25">
      <c r="A2661" s="39" t="e">
        <f t="shared" si="123"/>
        <v>#N/A</v>
      </c>
      <c r="B2661" s="39" t="e">
        <f t="shared" si="124"/>
        <v>#N/A</v>
      </c>
      <c r="C2661" s="39" t="e">
        <f t="shared" si="125"/>
        <v>#N/A</v>
      </c>
    </row>
    <row r="2662" spans="1:3" x14ac:dyDescent="0.25">
      <c r="A2662" s="39" t="e">
        <f t="shared" si="123"/>
        <v>#N/A</v>
      </c>
      <c r="B2662" s="39" t="e">
        <f t="shared" si="124"/>
        <v>#N/A</v>
      </c>
      <c r="C2662" s="39" t="e">
        <f t="shared" si="125"/>
        <v>#N/A</v>
      </c>
    </row>
    <row r="2663" spans="1:3" x14ac:dyDescent="0.25">
      <c r="A2663" s="39" t="e">
        <f t="shared" si="123"/>
        <v>#N/A</v>
      </c>
      <c r="B2663" s="39" t="e">
        <f t="shared" si="124"/>
        <v>#N/A</v>
      </c>
      <c r="C2663" s="39" t="e">
        <f t="shared" si="125"/>
        <v>#N/A</v>
      </c>
    </row>
    <row r="2664" spans="1:3" x14ac:dyDescent="0.25">
      <c r="A2664" s="39" t="e">
        <f t="shared" si="123"/>
        <v>#N/A</v>
      </c>
      <c r="B2664" s="39" t="e">
        <f t="shared" si="124"/>
        <v>#N/A</v>
      </c>
      <c r="C2664" s="39" t="e">
        <f t="shared" si="125"/>
        <v>#N/A</v>
      </c>
    </row>
    <row r="2665" spans="1:3" x14ac:dyDescent="0.25">
      <c r="A2665" s="39" t="e">
        <f t="shared" si="123"/>
        <v>#N/A</v>
      </c>
      <c r="B2665" s="39" t="e">
        <f t="shared" si="124"/>
        <v>#N/A</v>
      </c>
      <c r="C2665" s="39" t="e">
        <f t="shared" si="125"/>
        <v>#N/A</v>
      </c>
    </row>
    <row r="2666" spans="1:3" x14ac:dyDescent="0.25">
      <c r="A2666" s="39" t="e">
        <f t="shared" si="123"/>
        <v>#N/A</v>
      </c>
      <c r="B2666" s="39" t="e">
        <f t="shared" si="124"/>
        <v>#N/A</v>
      </c>
      <c r="C2666" s="39" t="e">
        <f t="shared" si="125"/>
        <v>#N/A</v>
      </c>
    </row>
    <row r="2667" spans="1:3" x14ac:dyDescent="0.25">
      <c r="A2667" s="39" t="e">
        <f t="shared" si="123"/>
        <v>#N/A</v>
      </c>
      <c r="B2667" s="39" t="e">
        <f t="shared" si="124"/>
        <v>#N/A</v>
      </c>
      <c r="C2667" s="39" t="e">
        <f t="shared" si="125"/>
        <v>#N/A</v>
      </c>
    </row>
    <row r="2668" spans="1:3" x14ac:dyDescent="0.25">
      <c r="A2668" s="39" t="e">
        <f t="shared" si="123"/>
        <v>#N/A</v>
      </c>
      <c r="B2668" s="39" t="e">
        <f t="shared" si="124"/>
        <v>#N/A</v>
      </c>
      <c r="C2668" s="39" t="e">
        <f t="shared" si="125"/>
        <v>#N/A</v>
      </c>
    </row>
    <row r="2669" spans="1:3" x14ac:dyDescent="0.25">
      <c r="A2669" s="39" t="e">
        <f t="shared" si="123"/>
        <v>#N/A</v>
      </c>
      <c r="B2669" s="39" t="e">
        <f t="shared" si="124"/>
        <v>#N/A</v>
      </c>
      <c r="C2669" s="39" t="e">
        <f t="shared" si="125"/>
        <v>#N/A</v>
      </c>
    </row>
    <row r="2670" spans="1:3" x14ac:dyDescent="0.25">
      <c r="A2670" s="39" t="e">
        <f t="shared" si="123"/>
        <v>#N/A</v>
      </c>
      <c r="B2670" s="39" t="e">
        <f t="shared" si="124"/>
        <v>#N/A</v>
      </c>
      <c r="C2670" s="39" t="e">
        <f t="shared" si="125"/>
        <v>#N/A</v>
      </c>
    </row>
    <row r="2671" spans="1:3" x14ac:dyDescent="0.25">
      <c r="A2671" s="39" t="e">
        <f t="shared" si="123"/>
        <v>#N/A</v>
      </c>
      <c r="B2671" s="39" t="e">
        <f t="shared" si="124"/>
        <v>#N/A</v>
      </c>
      <c r="C2671" s="39" t="e">
        <f t="shared" si="125"/>
        <v>#N/A</v>
      </c>
    </row>
    <row r="2672" spans="1:3" x14ac:dyDescent="0.25">
      <c r="A2672" s="39" t="e">
        <f t="shared" si="123"/>
        <v>#N/A</v>
      </c>
      <c r="B2672" s="39" t="e">
        <f t="shared" si="124"/>
        <v>#N/A</v>
      </c>
      <c r="C2672" s="39" t="e">
        <f t="shared" si="125"/>
        <v>#N/A</v>
      </c>
    </row>
    <row r="2673" spans="1:3" x14ac:dyDescent="0.25">
      <c r="A2673" s="39" t="e">
        <f t="shared" si="123"/>
        <v>#N/A</v>
      </c>
      <c r="B2673" s="39" t="e">
        <f t="shared" si="124"/>
        <v>#N/A</v>
      </c>
      <c r="C2673" s="39" t="e">
        <f t="shared" si="125"/>
        <v>#N/A</v>
      </c>
    </row>
    <row r="2674" spans="1:3" x14ac:dyDescent="0.25">
      <c r="A2674" s="39" t="e">
        <f t="shared" si="123"/>
        <v>#N/A</v>
      </c>
      <c r="B2674" s="39" t="e">
        <f t="shared" si="124"/>
        <v>#N/A</v>
      </c>
      <c r="C2674" s="39" t="e">
        <f t="shared" si="125"/>
        <v>#N/A</v>
      </c>
    </row>
    <row r="2675" spans="1:3" x14ac:dyDescent="0.25">
      <c r="A2675" s="39" t="e">
        <f t="shared" si="123"/>
        <v>#N/A</v>
      </c>
      <c r="B2675" s="39" t="e">
        <f t="shared" si="124"/>
        <v>#N/A</v>
      </c>
      <c r="C2675" s="39" t="e">
        <f t="shared" si="125"/>
        <v>#N/A</v>
      </c>
    </row>
    <row r="2676" spans="1:3" x14ac:dyDescent="0.25">
      <c r="A2676" s="39" t="e">
        <f t="shared" si="123"/>
        <v>#N/A</v>
      </c>
      <c r="B2676" s="39" t="e">
        <f t="shared" si="124"/>
        <v>#N/A</v>
      </c>
      <c r="C2676" s="39" t="e">
        <f t="shared" si="125"/>
        <v>#N/A</v>
      </c>
    </row>
    <row r="2677" spans="1:3" x14ac:dyDescent="0.25">
      <c r="A2677" s="39" t="e">
        <f t="shared" si="123"/>
        <v>#N/A</v>
      </c>
      <c r="B2677" s="39" t="e">
        <f t="shared" si="124"/>
        <v>#N/A</v>
      </c>
      <c r="C2677" s="39" t="e">
        <f t="shared" si="125"/>
        <v>#N/A</v>
      </c>
    </row>
    <row r="2678" spans="1:3" x14ac:dyDescent="0.25">
      <c r="A2678" s="39" t="e">
        <f t="shared" si="123"/>
        <v>#N/A</v>
      </c>
      <c r="B2678" s="39" t="e">
        <f t="shared" si="124"/>
        <v>#N/A</v>
      </c>
      <c r="C2678" s="39" t="e">
        <f t="shared" si="125"/>
        <v>#N/A</v>
      </c>
    </row>
    <row r="2679" spans="1:3" x14ac:dyDescent="0.25">
      <c r="A2679" s="39" t="e">
        <f t="shared" si="123"/>
        <v>#N/A</v>
      </c>
      <c r="B2679" s="39" t="e">
        <f t="shared" si="124"/>
        <v>#N/A</v>
      </c>
      <c r="C2679" s="39" t="e">
        <f t="shared" si="125"/>
        <v>#N/A</v>
      </c>
    </row>
    <row r="2680" spans="1:3" x14ac:dyDescent="0.25">
      <c r="A2680" s="39" t="e">
        <f t="shared" si="123"/>
        <v>#N/A</v>
      </c>
      <c r="B2680" s="39" t="e">
        <f t="shared" si="124"/>
        <v>#N/A</v>
      </c>
      <c r="C2680" s="39" t="e">
        <f t="shared" si="125"/>
        <v>#N/A</v>
      </c>
    </row>
    <row r="2681" spans="1:3" x14ac:dyDescent="0.25">
      <c r="A2681" s="39" t="e">
        <f t="shared" si="123"/>
        <v>#N/A</v>
      </c>
      <c r="B2681" s="39" t="e">
        <f t="shared" si="124"/>
        <v>#N/A</v>
      </c>
      <c r="C2681" s="39" t="e">
        <f t="shared" si="125"/>
        <v>#N/A</v>
      </c>
    </row>
    <row r="2682" spans="1:3" x14ac:dyDescent="0.25">
      <c r="A2682" s="39" t="e">
        <f t="shared" si="123"/>
        <v>#N/A</v>
      </c>
      <c r="B2682" s="39" t="e">
        <f t="shared" si="124"/>
        <v>#N/A</v>
      </c>
      <c r="C2682" s="39" t="e">
        <f t="shared" si="125"/>
        <v>#N/A</v>
      </c>
    </row>
    <row r="2683" spans="1:3" x14ac:dyDescent="0.25">
      <c r="A2683" s="39" t="e">
        <f t="shared" si="123"/>
        <v>#N/A</v>
      </c>
      <c r="B2683" s="39" t="e">
        <f t="shared" si="124"/>
        <v>#N/A</v>
      </c>
      <c r="C2683" s="39" t="e">
        <f t="shared" si="125"/>
        <v>#N/A</v>
      </c>
    </row>
    <row r="2684" spans="1:3" x14ac:dyDescent="0.25">
      <c r="A2684" s="39" t="e">
        <f t="shared" si="123"/>
        <v>#N/A</v>
      </c>
      <c r="B2684" s="39" t="e">
        <f t="shared" si="124"/>
        <v>#N/A</v>
      </c>
      <c r="C2684" s="39" t="e">
        <f t="shared" si="125"/>
        <v>#N/A</v>
      </c>
    </row>
    <row r="2685" spans="1:3" x14ac:dyDescent="0.25">
      <c r="A2685" s="39" t="e">
        <f t="shared" si="123"/>
        <v>#N/A</v>
      </c>
      <c r="B2685" s="39" t="e">
        <f t="shared" si="124"/>
        <v>#N/A</v>
      </c>
      <c r="C2685" s="39" t="e">
        <f t="shared" si="125"/>
        <v>#N/A</v>
      </c>
    </row>
    <row r="2686" spans="1:3" x14ac:dyDescent="0.25">
      <c r="A2686" s="39" t="e">
        <f t="shared" si="123"/>
        <v>#N/A</v>
      </c>
      <c r="B2686" s="39" t="e">
        <f t="shared" si="124"/>
        <v>#N/A</v>
      </c>
      <c r="C2686" s="39" t="e">
        <f t="shared" si="125"/>
        <v>#N/A</v>
      </c>
    </row>
    <row r="2687" spans="1:3" x14ac:dyDescent="0.25">
      <c r="A2687" s="39" t="e">
        <f t="shared" si="123"/>
        <v>#N/A</v>
      </c>
      <c r="B2687" s="39" t="e">
        <f t="shared" si="124"/>
        <v>#N/A</v>
      </c>
      <c r="C2687" s="39" t="e">
        <f t="shared" si="125"/>
        <v>#N/A</v>
      </c>
    </row>
    <row r="2688" spans="1:3" x14ac:dyDescent="0.25">
      <c r="A2688" s="39" t="e">
        <f t="shared" si="123"/>
        <v>#N/A</v>
      </c>
      <c r="B2688" s="39" t="e">
        <f t="shared" si="124"/>
        <v>#N/A</v>
      </c>
      <c r="C2688" s="39" t="e">
        <f t="shared" si="125"/>
        <v>#N/A</v>
      </c>
    </row>
    <row r="2689" spans="1:3" x14ac:dyDescent="0.25">
      <c r="A2689" s="39" t="e">
        <f t="shared" si="123"/>
        <v>#N/A</v>
      </c>
      <c r="B2689" s="39" t="e">
        <f t="shared" si="124"/>
        <v>#N/A</v>
      </c>
      <c r="C2689" s="39" t="e">
        <f t="shared" si="125"/>
        <v>#N/A</v>
      </c>
    </row>
    <row r="2690" spans="1:3" x14ac:dyDescent="0.25">
      <c r="A2690" s="39" t="e">
        <f t="shared" si="123"/>
        <v>#N/A</v>
      </c>
      <c r="B2690" s="39" t="e">
        <f t="shared" si="124"/>
        <v>#N/A</v>
      </c>
      <c r="C2690" s="39" t="e">
        <f t="shared" si="125"/>
        <v>#N/A</v>
      </c>
    </row>
    <row r="2691" spans="1:3" x14ac:dyDescent="0.25">
      <c r="A2691" s="39" t="e">
        <f t="shared" si="123"/>
        <v>#N/A</v>
      </c>
      <c r="B2691" s="39" t="e">
        <f t="shared" si="124"/>
        <v>#N/A</v>
      </c>
      <c r="C2691" s="39" t="e">
        <f t="shared" si="125"/>
        <v>#N/A</v>
      </c>
    </row>
    <row r="2692" spans="1:3" x14ac:dyDescent="0.25">
      <c r="A2692" s="39" t="e">
        <f t="shared" si="123"/>
        <v>#N/A</v>
      </c>
      <c r="B2692" s="39" t="e">
        <f t="shared" si="124"/>
        <v>#N/A</v>
      </c>
      <c r="C2692" s="39" t="e">
        <f t="shared" si="125"/>
        <v>#N/A</v>
      </c>
    </row>
    <row r="2693" spans="1:3" x14ac:dyDescent="0.25">
      <c r="A2693" s="39" t="e">
        <f t="shared" ref="A2693:A2756" si="126">IF(A2692&gt;=(2^I$6)-1,NA(),IF(A2692&gt;=2^I$6,NA(),A2692+1))</f>
        <v>#N/A</v>
      </c>
      <c r="B2693" s="39" t="e">
        <f t="shared" ref="B2693:B2756" si="127">IF(A2693&gt;=2^I$6,ISERROR(A2690),ROUNDDOWN(POWER(A2693/(2^ABS($I$6)),$I$3)*(2^ABS($I$6))+0.5,0))</f>
        <v>#N/A</v>
      </c>
      <c r="C2693" s="39" t="e">
        <f t="shared" ref="C2693:C2756" si="128">IF(C2692&gt;=(2^I$6)-1,NA(),IF(C2692&gt;=2^I$6,NA(),C2692+1))</f>
        <v>#N/A</v>
      </c>
    </row>
    <row r="2694" spans="1:3" x14ac:dyDescent="0.25">
      <c r="A2694" s="39" t="e">
        <f t="shared" si="126"/>
        <v>#N/A</v>
      </c>
      <c r="B2694" s="39" t="e">
        <f t="shared" si="127"/>
        <v>#N/A</v>
      </c>
      <c r="C2694" s="39" t="e">
        <f t="shared" si="128"/>
        <v>#N/A</v>
      </c>
    </row>
    <row r="2695" spans="1:3" x14ac:dyDescent="0.25">
      <c r="A2695" s="39" t="e">
        <f t="shared" si="126"/>
        <v>#N/A</v>
      </c>
      <c r="B2695" s="39" t="e">
        <f t="shared" si="127"/>
        <v>#N/A</v>
      </c>
      <c r="C2695" s="39" t="e">
        <f t="shared" si="128"/>
        <v>#N/A</v>
      </c>
    </row>
    <row r="2696" spans="1:3" x14ac:dyDescent="0.25">
      <c r="A2696" s="39" t="e">
        <f t="shared" si="126"/>
        <v>#N/A</v>
      </c>
      <c r="B2696" s="39" t="e">
        <f t="shared" si="127"/>
        <v>#N/A</v>
      </c>
      <c r="C2696" s="39" t="e">
        <f t="shared" si="128"/>
        <v>#N/A</v>
      </c>
    </row>
    <row r="2697" spans="1:3" x14ac:dyDescent="0.25">
      <c r="A2697" s="39" t="e">
        <f t="shared" si="126"/>
        <v>#N/A</v>
      </c>
      <c r="B2697" s="39" t="e">
        <f t="shared" si="127"/>
        <v>#N/A</v>
      </c>
      <c r="C2697" s="39" t="e">
        <f t="shared" si="128"/>
        <v>#N/A</v>
      </c>
    </row>
    <row r="2698" spans="1:3" x14ac:dyDescent="0.25">
      <c r="A2698" s="39" t="e">
        <f t="shared" si="126"/>
        <v>#N/A</v>
      </c>
      <c r="B2698" s="39" t="e">
        <f t="shared" si="127"/>
        <v>#N/A</v>
      </c>
      <c r="C2698" s="39" t="e">
        <f t="shared" si="128"/>
        <v>#N/A</v>
      </c>
    </row>
    <row r="2699" spans="1:3" x14ac:dyDescent="0.25">
      <c r="A2699" s="39" t="e">
        <f t="shared" si="126"/>
        <v>#N/A</v>
      </c>
      <c r="B2699" s="39" t="e">
        <f t="shared" si="127"/>
        <v>#N/A</v>
      </c>
      <c r="C2699" s="39" t="e">
        <f t="shared" si="128"/>
        <v>#N/A</v>
      </c>
    </row>
    <row r="2700" spans="1:3" x14ac:dyDescent="0.25">
      <c r="A2700" s="39" t="e">
        <f t="shared" si="126"/>
        <v>#N/A</v>
      </c>
      <c r="B2700" s="39" t="e">
        <f t="shared" si="127"/>
        <v>#N/A</v>
      </c>
      <c r="C2700" s="39" t="e">
        <f t="shared" si="128"/>
        <v>#N/A</v>
      </c>
    </row>
    <row r="2701" spans="1:3" x14ac:dyDescent="0.25">
      <c r="A2701" s="39" t="e">
        <f t="shared" si="126"/>
        <v>#N/A</v>
      </c>
      <c r="B2701" s="39" t="e">
        <f t="shared" si="127"/>
        <v>#N/A</v>
      </c>
      <c r="C2701" s="39" t="e">
        <f t="shared" si="128"/>
        <v>#N/A</v>
      </c>
    </row>
    <row r="2702" spans="1:3" x14ac:dyDescent="0.25">
      <c r="A2702" s="39" t="e">
        <f t="shared" si="126"/>
        <v>#N/A</v>
      </c>
      <c r="B2702" s="39" t="e">
        <f t="shared" si="127"/>
        <v>#N/A</v>
      </c>
      <c r="C2702" s="39" t="e">
        <f t="shared" si="128"/>
        <v>#N/A</v>
      </c>
    </row>
    <row r="2703" spans="1:3" x14ac:dyDescent="0.25">
      <c r="A2703" s="39" t="e">
        <f t="shared" si="126"/>
        <v>#N/A</v>
      </c>
      <c r="B2703" s="39" t="e">
        <f t="shared" si="127"/>
        <v>#N/A</v>
      </c>
      <c r="C2703" s="39" t="e">
        <f t="shared" si="128"/>
        <v>#N/A</v>
      </c>
    </row>
    <row r="2704" spans="1:3" x14ac:dyDescent="0.25">
      <c r="A2704" s="39" t="e">
        <f t="shared" si="126"/>
        <v>#N/A</v>
      </c>
      <c r="B2704" s="39" t="e">
        <f t="shared" si="127"/>
        <v>#N/A</v>
      </c>
      <c r="C2704" s="39" t="e">
        <f t="shared" si="128"/>
        <v>#N/A</v>
      </c>
    </row>
    <row r="2705" spans="1:3" x14ac:dyDescent="0.25">
      <c r="A2705" s="39" t="e">
        <f t="shared" si="126"/>
        <v>#N/A</v>
      </c>
      <c r="B2705" s="39" t="e">
        <f t="shared" si="127"/>
        <v>#N/A</v>
      </c>
      <c r="C2705" s="39" t="e">
        <f t="shared" si="128"/>
        <v>#N/A</v>
      </c>
    </row>
    <row r="2706" spans="1:3" x14ac:dyDescent="0.25">
      <c r="A2706" s="39" t="e">
        <f t="shared" si="126"/>
        <v>#N/A</v>
      </c>
      <c r="B2706" s="39" t="e">
        <f t="shared" si="127"/>
        <v>#N/A</v>
      </c>
      <c r="C2706" s="39" t="e">
        <f t="shared" si="128"/>
        <v>#N/A</v>
      </c>
    </row>
    <row r="2707" spans="1:3" x14ac:dyDescent="0.25">
      <c r="A2707" s="39" t="e">
        <f t="shared" si="126"/>
        <v>#N/A</v>
      </c>
      <c r="B2707" s="39" t="e">
        <f t="shared" si="127"/>
        <v>#N/A</v>
      </c>
      <c r="C2707" s="39" t="e">
        <f t="shared" si="128"/>
        <v>#N/A</v>
      </c>
    </row>
    <row r="2708" spans="1:3" x14ac:dyDescent="0.25">
      <c r="A2708" s="39" t="e">
        <f t="shared" si="126"/>
        <v>#N/A</v>
      </c>
      <c r="B2708" s="39" t="e">
        <f t="shared" si="127"/>
        <v>#N/A</v>
      </c>
      <c r="C2708" s="39" t="e">
        <f t="shared" si="128"/>
        <v>#N/A</v>
      </c>
    </row>
    <row r="2709" spans="1:3" x14ac:dyDescent="0.25">
      <c r="A2709" s="39" t="e">
        <f t="shared" si="126"/>
        <v>#N/A</v>
      </c>
      <c r="B2709" s="39" t="e">
        <f t="shared" si="127"/>
        <v>#N/A</v>
      </c>
      <c r="C2709" s="39" t="e">
        <f t="shared" si="128"/>
        <v>#N/A</v>
      </c>
    </row>
    <row r="2710" spans="1:3" x14ac:dyDescent="0.25">
      <c r="A2710" s="39" t="e">
        <f t="shared" si="126"/>
        <v>#N/A</v>
      </c>
      <c r="B2710" s="39" t="e">
        <f t="shared" si="127"/>
        <v>#N/A</v>
      </c>
      <c r="C2710" s="39" t="e">
        <f t="shared" si="128"/>
        <v>#N/A</v>
      </c>
    </row>
    <row r="2711" spans="1:3" x14ac:dyDescent="0.25">
      <c r="A2711" s="39" t="e">
        <f t="shared" si="126"/>
        <v>#N/A</v>
      </c>
      <c r="B2711" s="39" t="e">
        <f t="shared" si="127"/>
        <v>#N/A</v>
      </c>
      <c r="C2711" s="39" t="e">
        <f t="shared" si="128"/>
        <v>#N/A</v>
      </c>
    </row>
    <row r="2712" spans="1:3" x14ac:dyDescent="0.25">
      <c r="A2712" s="39" t="e">
        <f t="shared" si="126"/>
        <v>#N/A</v>
      </c>
      <c r="B2712" s="39" t="e">
        <f t="shared" si="127"/>
        <v>#N/A</v>
      </c>
      <c r="C2712" s="39" t="e">
        <f t="shared" si="128"/>
        <v>#N/A</v>
      </c>
    </row>
    <row r="2713" spans="1:3" x14ac:dyDescent="0.25">
      <c r="A2713" s="39" t="e">
        <f t="shared" si="126"/>
        <v>#N/A</v>
      </c>
      <c r="B2713" s="39" t="e">
        <f t="shared" si="127"/>
        <v>#N/A</v>
      </c>
      <c r="C2713" s="39" t="e">
        <f t="shared" si="128"/>
        <v>#N/A</v>
      </c>
    </row>
    <row r="2714" spans="1:3" x14ac:dyDescent="0.25">
      <c r="A2714" s="39" t="e">
        <f t="shared" si="126"/>
        <v>#N/A</v>
      </c>
      <c r="B2714" s="39" t="e">
        <f t="shared" si="127"/>
        <v>#N/A</v>
      </c>
      <c r="C2714" s="39" t="e">
        <f t="shared" si="128"/>
        <v>#N/A</v>
      </c>
    </row>
    <row r="2715" spans="1:3" x14ac:dyDescent="0.25">
      <c r="A2715" s="39" t="e">
        <f t="shared" si="126"/>
        <v>#N/A</v>
      </c>
      <c r="B2715" s="39" t="e">
        <f t="shared" si="127"/>
        <v>#N/A</v>
      </c>
      <c r="C2715" s="39" t="e">
        <f t="shared" si="128"/>
        <v>#N/A</v>
      </c>
    </row>
    <row r="2716" spans="1:3" x14ac:dyDescent="0.25">
      <c r="A2716" s="39" t="e">
        <f t="shared" si="126"/>
        <v>#N/A</v>
      </c>
      <c r="B2716" s="39" t="e">
        <f t="shared" si="127"/>
        <v>#N/A</v>
      </c>
      <c r="C2716" s="39" t="e">
        <f t="shared" si="128"/>
        <v>#N/A</v>
      </c>
    </row>
    <row r="2717" spans="1:3" x14ac:dyDescent="0.25">
      <c r="A2717" s="39" t="e">
        <f t="shared" si="126"/>
        <v>#N/A</v>
      </c>
      <c r="B2717" s="39" t="e">
        <f t="shared" si="127"/>
        <v>#N/A</v>
      </c>
      <c r="C2717" s="39" t="e">
        <f t="shared" si="128"/>
        <v>#N/A</v>
      </c>
    </row>
    <row r="2718" spans="1:3" x14ac:dyDescent="0.25">
      <c r="A2718" s="39" t="e">
        <f t="shared" si="126"/>
        <v>#N/A</v>
      </c>
      <c r="B2718" s="39" t="e">
        <f t="shared" si="127"/>
        <v>#N/A</v>
      </c>
      <c r="C2718" s="39" t="e">
        <f t="shared" si="128"/>
        <v>#N/A</v>
      </c>
    </row>
    <row r="2719" spans="1:3" x14ac:dyDescent="0.25">
      <c r="A2719" s="39" t="e">
        <f t="shared" si="126"/>
        <v>#N/A</v>
      </c>
      <c r="B2719" s="39" t="e">
        <f t="shared" si="127"/>
        <v>#N/A</v>
      </c>
      <c r="C2719" s="39" t="e">
        <f t="shared" si="128"/>
        <v>#N/A</v>
      </c>
    </row>
    <row r="2720" spans="1:3" x14ac:dyDescent="0.25">
      <c r="A2720" s="39" t="e">
        <f t="shared" si="126"/>
        <v>#N/A</v>
      </c>
      <c r="B2720" s="39" t="e">
        <f t="shared" si="127"/>
        <v>#N/A</v>
      </c>
      <c r="C2720" s="39" t="e">
        <f t="shared" si="128"/>
        <v>#N/A</v>
      </c>
    </row>
    <row r="2721" spans="1:3" x14ac:dyDescent="0.25">
      <c r="A2721" s="39" t="e">
        <f t="shared" si="126"/>
        <v>#N/A</v>
      </c>
      <c r="B2721" s="39" t="e">
        <f t="shared" si="127"/>
        <v>#N/A</v>
      </c>
      <c r="C2721" s="39" t="e">
        <f t="shared" si="128"/>
        <v>#N/A</v>
      </c>
    </row>
    <row r="2722" spans="1:3" x14ac:dyDescent="0.25">
      <c r="A2722" s="39" t="e">
        <f t="shared" si="126"/>
        <v>#N/A</v>
      </c>
      <c r="B2722" s="39" t="e">
        <f t="shared" si="127"/>
        <v>#N/A</v>
      </c>
      <c r="C2722" s="39" t="e">
        <f t="shared" si="128"/>
        <v>#N/A</v>
      </c>
    </row>
    <row r="2723" spans="1:3" x14ac:dyDescent="0.25">
      <c r="A2723" s="39" t="e">
        <f t="shared" si="126"/>
        <v>#N/A</v>
      </c>
      <c r="B2723" s="39" t="e">
        <f t="shared" si="127"/>
        <v>#N/A</v>
      </c>
      <c r="C2723" s="39" t="e">
        <f t="shared" si="128"/>
        <v>#N/A</v>
      </c>
    </row>
    <row r="2724" spans="1:3" x14ac:dyDescent="0.25">
      <c r="A2724" s="39" t="e">
        <f t="shared" si="126"/>
        <v>#N/A</v>
      </c>
      <c r="B2724" s="39" t="e">
        <f t="shared" si="127"/>
        <v>#N/A</v>
      </c>
      <c r="C2724" s="39" t="e">
        <f t="shared" si="128"/>
        <v>#N/A</v>
      </c>
    </row>
    <row r="2725" spans="1:3" x14ac:dyDescent="0.25">
      <c r="A2725" s="39" t="e">
        <f t="shared" si="126"/>
        <v>#N/A</v>
      </c>
      <c r="B2725" s="39" t="e">
        <f t="shared" si="127"/>
        <v>#N/A</v>
      </c>
      <c r="C2725" s="39" t="e">
        <f t="shared" si="128"/>
        <v>#N/A</v>
      </c>
    </row>
    <row r="2726" spans="1:3" x14ac:dyDescent="0.25">
      <c r="A2726" s="39" t="e">
        <f t="shared" si="126"/>
        <v>#N/A</v>
      </c>
      <c r="B2726" s="39" t="e">
        <f t="shared" si="127"/>
        <v>#N/A</v>
      </c>
      <c r="C2726" s="39" t="e">
        <f t="shared" si="128"/>
        <v>#N/A</v>
      </c>
    </row>
    <row r="2727" spans="1:3" x14ac:dyDescent="0.25">
      <c r="A2727" s="39" t="e">
        <f t="shared" si="126"/>
        <v>#N/A</v>
      </c>
      <c r="B2727" s="39" t="e">
        <f t="shared" si="127"/>
        <v>#N/A</v>
      </c>
      <c r="C2727" s="39" t="e">
        <f t="shared" si="128"/>
        <v>#N/A</v>
      </c>
    </row>
    <row r="2728" spans="1:3" x14ac:dyDescent="0.25">
      <c r="A2728" s="39" t="e">
        <f t="shared" si="126"/>
        <v>#N/A</v>
      </c>
      <c r="B2728" s="39" t="e">
        <f t="shared" si="127"/>
        <v>#N/A</v>
      </c>
      <c r="C2728" s="39" t="e">
        <f t="shared" si="128"/>
        <v>#N/A</v>
      </c>
    </row>
    <row r="2729" spans="1:3" x14ac:dyDescent="0.25">
      <c r="A2729" s="39" t="e">
        <f t="shared" si="126"/>
        <v>#N/A</v>
      </c>
      <c r="B2729" s="39" t="e">
        <f t="shared" si="127"/>
        <v>#N/A</v>
      </c>
      <c r="C2729" s="39" t="e">
        <f t="shared" si="128"/>
        <v>#N/A</v>
      </c>
    </row>
    <row r="2730" spans="1:3" x14ac:dyDescent="0.25">
      <c r="A2730" s="39" t="e">
        <f t="shared" si="126"/>
        <v>#N/A</v>
      </c>
      <c r="B2730" s="39" t="e">
        <f t="shared" si="127"/>
        <v>#N/A</v>
      </c>
      <c r="C2730" s="39" t="e">
        <f t="shared" si="128"/>
        <v>#N/A</v>
      </c>
    </row>
    <row r="2731" spans="1:3" x14ac:dyDescent="0.25">
      <c r="A2731" s="39" t="e">
        <f t="shared" si="126"/>
        <v>#N/A</v>
      </c>
      <c r="B2731" s="39" t="e">
        <f t="shared" si="127"/>
        <v>#N/A</v>
      </c>
      <c r="C2731" s="39" t="e">
        <f t="shared" si="128"/>
        <v>#N/A</v>
      </c>
    </row>
    <row r="2732" spans="1:3" x14ac:dyDescent="0.25">
      <c r="A2732" s="39" t="e">
        <f t="shared" si="126"/>
        <v>#N/A</v>
      </c>
      <c r="B2732" s="39" t="e">
        <f t="shared" si="127"/>
        <v>#N/A</v>
      </c>
      <c r="C2732" s="39" t="e">
        <f t="shared" si="128"/>
        <v>#N/A</v>
      </c>
    </row>
    <row r="2733" spans="1:3" x14ac:dyDescent="0.25">
      <c r="A2733" s="39" t="e">
        <f t="shared" si="126"/>
        <v>#N/A</v>
      </c>
      <c r="B2733" s="39" t="e">
        <f t="shared" si="127"/>
        <v>#N/A</v>
      </c>
      <c r="C2733" s="39" t="e">
        <f t="shared" si="128"/>
        <v>#N/A</v>
      </c>
    </row>
    <row r="2734" spans="1:3" x14ac:dyDescent="0.25">
      <c r="A2734" s="39" t="e">
        <f t="shared" si="126"/>
        <v>#N/A</v>
      </c>
      <c r="B2734" s="39" t="e">
        <f t="shared" si="127"/>
        <v>#N/A</v>
      </c>
      <c r="C2734" s="39" t="e">
        <f t="shared" si="128"/>
        <v>#N/A</v>
      </c>
    </row>
    <row r="2735" spans="1:3" x14ac:dyDescent="0.25">
      <c r="A2735" s="39" t="e">
        <f t="shared" si="126"/>
        <v>#N/A</v>
      </c>
      <c r="B2735" s="39" t="e">
        <f t="shared" si="127"/>
        <v>#N/A</v>
      </c>
      <c r="C2735" s="39" t="e">
        <f t="shared" si="128"/>
        <v>#N/A</v>
      </c>
    </row>
    <row r="2736" spans="1:3" x14ac:dyDescent="0.25">
      <c r="A2736" s="39" t="e">
        <f t="shared" si="126"/>
        <v>#N/A</v>
      </c>
      <c r="B2736" s="39" t="e">
        <f t="shared" si="127"/>
        <v>#N/A</v>
      </c>
      <c r="C2736" s="39" t="e">
        <f t="shared" si="128"/>
        <v>#N/A</v>
      </c>
    </row>
    <row r="2737" spans="1:3" x14ac:dyDescent="0.25">
      <c r="A2737" s="39" t="e">
        <f t="shared" si="126"/>
        <v>#N/A</v>
      </c>
      <c r="B2737" s="39" t="e">
        <f t="shared" si="127"/>
        <v>#N/A</v>
      </c>
      <c r="C2737" s="39" t="e">
        <f t="shared" si="128"/>
        <v>#N/A</v>
      </c>
    </row>
    <row r="2738" spans="1:3" x14ac:dyDescent="0.25">
      <c r="A2738" s="39" t="e">
        <f t="shared" si="126"/>
        <v>#N/A</v>
      </c>
      <c r="B2738" s="39" t="e">
        <f t="shared" si="127"/>
        <v>#N/A</v>
      </c>
      <c r="C2738" s="39" t="e">
        <f t="shared" si="128"/>
        <v>#N/A</v>
      </c>
    </row>
    <row r="2739" spans="1:3" x14ac:dyDescent="0.25">
      <c r="A2739" s="39" t="e">
        <f t="shared" si="126"/>
        <v>#N/A</v>
      </c>
      <c r="B2739" s="39" t="e">
        <f t="shared" si="127"/>
        <v>#N/A</v>
      </c>
      <c r="C2739" s="39" t="e">
        <f t="shared" si="128"/>
        <v>#N/A</v>
      </c>
    </row>
    <row r="2740" spans="1:3" x14ac:dyDescent="0.25">
      <c r="A2740" s="39" t="e">
        <f t="shared" si="126"/>
        <v>#N/A</v>
      </c>
      <c r="B2740" s="39" t="e">
        <f t="shared" si="127"/>
        <v>#N/A</v>
      </c>
      <c r="C2740" s="39" t="e">
        <f t="shared" si="128"/>
        <v>#N/A</v>
      </c>
    </row>
    <row r="2741" spans="1:3" x14ac:dyDescent="0.25">
      <c r="A2741" s="39" t="e">
        <f t="shared" si="126"/>
        <v>#N/A</v>
      </c>
      <c r="B2741" s="39" t="e">
        <f t="shared" si="127"/>
        <v>#N/A</v>
      </c>
      <c r="C2741" s="39" t="e">
        <f t="shared" si="128"/>
        <v>#N/A</v>
      </c>
    </row>
    <row r="2742" spans="1:3" x14ac:dyDescent="0.25">
      <c r="A2742" s="39" t="e">
        <f t="shared" si="126"/>
        <v>#N/A</v>
      </c>
      <c r="B2742" s="39" t="e">
        <f t="shared" si="127"/>
        <v>#N/A</v>
      </c>
      <c r="C2742" s="39" t="e">
        <f t="shared" si="128"/>
        <v>#N/A</v>
      </c>
    </row>
    <row r="2743" spans="1:3" x14ac:dyDescent="0.25">
      <c r="A2743" s="39" t="e">
        <f t="shared" si="126"/>
        <v>#N/A</v>
      </c>
      <c r="B2743" s="39" t="e">
        <f t="shared" si="127"/>
        <v>#N/A</v>
      </c>
      <c r="C2743" s="39" t="e">
        <f t="shared" si="128"/>
        <v>#N/A</v>
      </c>
    </row>
    <row r="2744" spans="1:3" x14ac:dyDescent="0.25">
      <c r="A2744" s="39" t="e">
        <f t="shared" si="126"/>
        <v>#N/A</v>
      </c>
      <c r="B2744" s="39" t="e">
        <f t="shared" si="127"/>
        <v>#N/A</v>
      </c>
      <c r="C2744" s="39" t="e">
        <f t="shared" si="128"/>
        <v>#N/A</v>
      </c>
    </row>
    <row r="2745" spans="1:3" x14ac:dyDescent="0.25">
      <c r="A2745" s="39" t="e">
        <f t="shared" si="126"/>
        <v>#N/A</v>
      </c>
      <c r="B2745" s="39" t="e">
        <f t="shared" si="127"/>
        <v>#N/A</v>
      </c>
      <c r="C2745" s="39" t="e">
        <f t="shared" si="128"/>
        <v>#N/A</v>
      </c>
    </row>
    <row r="2746" spans="1:3" x14ac:dyDescent="0.25">
      <c r="A2746" s="39" t="e">
        <f t="shared" si="126"/>
        <v>#N/A</v>
      </c>
      <c r="B2746" s="39" t="e">
        <f t="shared" si="127"/>
        <v>#N/A</v>
      </c>
      <c r="C2746" s="39" t="e">
        <f t="shared" si="128"/>
        <v>#N/A</v>
      </c>
    </row>
    <row r="2747" spans="1:3" x14ac:dyDescent="0.25">
      <c r="A2747" s="39" t="e">
        <f t="shared" si="126"/>
        <v>#N/A</v>
      </c>
      <c r="B2747" s="39" t="e">
        <f t="shared" si="127"/>
        <v>#N/A</v>
      </c>
      <c r="C2747" s="39" t="e">
        <f t="shared" si="128"/>
        <v>#N/A</v>
      </c>
    </row>
    <row r="2748" spans="1:3" x14ac:dyDescent="0.25">
      <c r="A2748" s="39" t="e">
        <f t="shared" si="126"/>
        <v>#N/A</v>
      </c>
      <c r="B2748" s="39" t="e">
        <f t="shared" si="127"/>
        <v>#N/A</v>
      </c>
      <c r="C2748" s="39" t="e">
        <f t="shared" si="128"/>
        <v>#N/A</v>
      </c>
    </row>
    <row r="2749" spans="1:3" x14ac:dyDescent="0.25">
      <c r="A2749" s="39" t="e">
        <f t="shared" si="126"/>
        <v>#N/A</v>
      </c>
      <c r="B2749" s="39" t="e">
        <f t="shared" si="127"/>
        <v>#N/A</v>
      </c>
      <c r="C2749" s="39" t="e">
        <f t="shared" si="128"/>
        <v>#N/A</v>
      </c>
    </row>
    <row r="2750" spans="1:3" x14ac:dyDescent="0.25">
      <c r="A2750" s="39" t="e">
        <f t="shared" si="126"/>
        <v>#N/A</v>
      </c>
      <c r="B2750" s="39" t="e">
        <f t="shared" si="127"/>
        <v>#N/A</v>
      </c>
      <c r="C2750" s="39" t="e">
        <f t="shared" si="128"/>
        <v>#N/A</v>
      </c>
    </row>
    <row r="2751" spans="1:3" x14ac:dyDescent="0.25">
      <c r="A2751" s="39" t="e">
        <f t="shared" si="126"/>
        <v>#N/A</v>
      </c>
      <c r="B2751" s="39" t="e">
        <f t="shared" si="127"/>
        <v>#N/A</v>
      </c>
      <c r="C2751" s="39" t="e">
        <f t="shared" si="128"/>
        <v>#N/A</v>
      </c>
    </row>
    <row r="2752" spans="1:3" x14ac:dyDescent="0.25">
      <c r="A2752" s="39" t="e">
        <f t="shared" si="126"/>
        <v>#N/A</v>
      </c>
      <c r="B2752" s="39" t="e">
        <f t="shared" si="127"/>
        <v>#N/A</v>
      </c>
      <c r="C2752" s="39" t="e">
        <f t="shared" si="128"/>
        <v>#N/A</v>
      </c>
    </row>
    <row r="2753" spans="1:3" x14ac:dyDescent="0.25">
      <c r="A2753" s="39" t="e">
        <f t="shared" si="126"/>
        <v>#N/A</v>
      </c>
      <c r="B2753" s="39" t="e">
        <f t="shared" si="127"/>
        <v>#N/A</v>
      </c>
      <c r="C2753" s="39" t="e">
        <f t="shared" si="128"/>
        <v>#N/A</v>
      </c>
    </row>
    <row r="2754" spans="1:3" x14ac:dyDescent="0.25">
      <c r="A2754" s="39" t="e">
        <f t="shared" si="126"/>
        <v>#N/A</v>
      </c>
      <c r="B2754" s="39" t="e">
        <f t="shared" si="127"/>
        <v>#N/A</v>
      </c>
      <c r="C2754" s="39" t="e">
        <f t="shared" si="128"/>
        <v>#N/A</v>
      </c>
    </row>
    <row r="2755" spans="1:3" x14ac:dyDescent="0.25">
      <c r="A2755" s="39" t="e">
        <f t="shared" si="126"/>
        <v>#N/A</v>
      </c>
      <c r="B2755" s="39" t="e">
        <f t="shared" si="127"/>
        <v>#N/A</v>
      </c>
      <c r="C2755" s="39" t="e">
        <f t="shared" si="128"/>
        <v>#N/A</v>
      </c>
    </row>
    <row r="2756" spans="1:3" x14ac:dyDescent="0.25">
      <c r="A2756" s="39" t="e">
        <f t="shared" si="126"/>
        <v>#N/A</v>
      </c>
      <c r="B2756" s="39" t="e">
        <f t="shared" si="127"/>
        <v>#N/A</v>
      </c>
      <c r="C2756" s="39" t="e">
        <f t="shared" si="128"/>
        <v>#N/A</v>
      </c>
    </row>
    <row r="2757" spans="1:3" x14ac:dyDescent="0.25">
      <c r="A2757" s="39" t="e">
        <f t="shared" ref="A2757:A2820" si="129">IF(A2756&gt;=(2^I$6)-1,NA(),IF(A2756&gt;=2^I$6,NA(),A2756+1))</f>
        <v>#N/A</v>
      </c>
      <c r="B2757" s="39" t="e">
        <f t="shared" ref="B2757:B2820" si="130">IF(A2757&gt;=2^I$6,ISERROR(A2754),ROUNDDOWN(POWER(A2757/(2^ABS($I$6)),$I$3)*(2^ABS($I$6))+0.5,0))</f>
        <v>#N/A</v>
      </c>
      <c r="C2757" s="39" t="e">
        <f t="shared" ref="C2757:C2820" si="131">IF(C2756&gt;=(2^I$6)-1,NA(),IF(C2756&gt;=2^I$6,NA(),C2756+1))</f>
        <v>#N/A</v>
      </c>
    </row>
    <row r="2758" spans="1:3" x14ac:dyDescent="0.25">
      <c r="A2758" s="39" t="e">
        <f t="shared" si="129"/>
        <v>#N/A</v>
      </c>
      <c r="B2758" s="39" t="e">
        <f t="shared" si="130"/>
        <v>#N/A</v>
      </c>
      <c r="C2758" s="39" t="e">
        <f t="shared" si="131"/>
        <v>#N/A</v>
      </c>
    </row>
    <row r="2759" spans="1:3" x14ac:dyDescent="0.25">
      <c r="A2759" s="39" t="e">
        <f t="shared" si="129"/>
        <v>#N/A</v>
      </c>
      <c r="B2759" s="39" t="e">
        <f t="shared" si="130"/>
        <v>#N/A</v>
      </c>
      <c r="C2759" s="39" t="e">
        <f t="shared" si="131"/>
        <v>#N/A</v>
      </c>
    </row>
    <row r="2760" spans="1:3" x14ac:dyDescent="0.25">
      <c r="A2760" s="39" t="e">
        <f t="shared" si="129"/>
        <v>#N/A</v>
      </c>
      <c r="B2760" s="39" t="e">
        <f t="shared" si="130"/>
        <v>#N/A</v>
      </c>
      <c r="C2760" s="39" t="e">
        <f t="shared" si="131"/>
        <v>#N/A</v>
      </c>
    </row>
    <row r="2761" spans="1:3" x14ac:dyDescent="0.25">
      <c r="A2761" s="39" t="e">
        <f t="shared" si="129"/>
        <v>#N/A</v>
      </c>
      <c r="B2761" s="39" t="e">
        <f t="shared" si="130"/>
        <v>#N/A</v>
      </c>
      <c r="C2761" s="39" t="e">
        <f t="shared" si="131"/>
        <v>#N/A</v>
      </c>
    </row>
    <row r="2762" spans="1:3" x14ac:dyDescent="0.25">
      <c r="A2762" s="39" t="e">
        <f t="shared" si="129"/>
        <v>#N/A</v>
      </c>
      <c r="B2762" s="39" t="e">
        <f t="shared" si="130"/>
        <v>#N/A</v>
      </c>
      <c r="C2762" s="39" t="e">
        <f t="shared" si="131"/>
        <v>#N/A</v>
      </c>
    </row>
    <row r="2763" spans="1:3" x14ac:dyDescent="0.25">
      <c r="A2763" s="39" t="e">
        <f t="shared" si="129"/>
        <v>#N/A</v>
      </c>
      <c r="B2763" s="39" t="e">
        <f t="shared" si="130"/>
        <v>#N/A</v>
      </c>
      <c r="C2763" s="39" t="e">
        <f t="shared" si="131"/>
        <v>#N/A</v>
      </c>
    </row>
    <row r="2764" spans="1:3" x14ac:dyDescent="0.25">
      <c r="A2764" s="39" t="e">
        <f t="shared" si="129"/>
        <v>#N/A</v>
      </c>
      <c r="B2764" s="39" t="e">
        <f t="shared" si="130"/>
        <v>#N/A</v>
      </c>
      <c r="C2764" s="39" t="e">
        <f t="shared" si="131"/>
        <v>#N/A</v>
      </c>
    </row>
    <row r="2765" spans="1:3" x14ac:dyDescent="0.25">
      <c r="A2765" s="39" t="e">
        <f t="shared" si="129"/>
        <v>#N/A</v>
      </c>
      <c r="B2765" s="39" t="e">
        <f t="shared" si="130"/>
        <v>#N/A</v>
      </c>
      <c r="C2765" s="39" t="e">
        <f t="shared" si="131"/>
        <v>#N/A</v>
      </c>
    </row>
    <row r="2766" spans="1:3" x14ac:dyDescent="0.25">
      <c r="A2766" s="39" t="e">
        <f t="shared" si="129"/>
        <v>#N/A</v>
      </c>
      <c r="B2766" s="39" t="e">
        <f t="shared" si="130"/>
        <v>#N/A</v>
      </c>
      <c r="C2766" s="39" t="e">
        <f t="shared" si="131"/>
        <v>#N/A</v>
      </c>
    </row>
    <row r="2767" spans="1:3" x14ac:dyDescent="0.25">
      <c r="A2767" s="39" t="e">
        <f t="shared" si="129"/>
        <v>#N/A</v>
      </c>
      <c r="B2767" s="39" t="e">
        <f t="shared" si="130"/>
        <v>#N/A</v>
      </c>
      <c r="C2767" s="39" t="e">
        <f t="shared" si="131"/>
        <v>#N/A</v>
      </c>
    </row>
    <row r="2768" spans="1:3" x14ac:dyDescent="0.25">
      <c r="A2768" s="39" t="e">
        <f t="shared" si="129"/>
        <v>#N/A</v>
      </c>
      <c r="B2768" s="39" t="e">
        <f t="shared" si="130"/>
        <v>#N/A</v>
      </c>
      <c r="C2768" s="39" t="e">
        <f t="shared" si="131"/>
        <v>#N/A</v>
      </c>
    </row>
    <row r="2769" spans="1:3" x14ac:dyDescent="0.25">
      <c r="A2769" s="39" t="e">
        <f t="shared" si="129"/>
        <v>#N/A</v>
      </c>
      <c r="B2769" s="39" t="e">
        <f t="shared" si="130"/>
        <v>#N/A</v>
      </c>
      <c r="C2769" s="39" t="e">
        <f t="shared" si="131"/>
        <v>#N/A</v>
      </c>
    </row>
    <row r="2770" spans="1:3" x14ac:dyDescent="0.25">
      <c r="A2770" s="39" t="e">
        <f t="shared" si="129"/>
        <v>#N/A</v>
      </c>
      <c r="B2770" s="39" t="e">
        <f t="shared" si="130"/>
        <v>#N/A</v>
      </c>
      <c r="C2770" s="39" t="e">
        <f t="shared" si="131"/>
        <v>#N/A</v>
      </c>
    </row>
    <row r="2771" spans="1:3" x14ac:dyDescent="0.25">
      <c r="A2771" s="39" t="e">
        <f t="shared" si="129"/>
        <v>#N/A</v>
      </c>
      <c r="B2771" s="39" t="e">
        <f t="shared" si="130"/>
        <v>#N/A</v>
      </c>
      <c r="C2771" s="39" t="e">
        <f t="shared" si="131"/>
        <v>#N/A</v>
      </c>
    </row>
    <row r="2772" spans="1:3" x14ac:dyDescent="0.25">
      <c r="A2772" s="39" t="e">
        <f t="shared" si="129"/>
        <v>#N/A</v>
      </c>
      <c r="B2772" s="39" t="e">
        <f t="shared" si="130"/>
        <v>#N/A</v>
      </c>
      <c r="C2772" s="39" t="e">
        <f t="shared" si="131"/>
        <v>#N/A</v>
      </c>
    </row>
    <row r="2773" spans="1:3" x14ac:dyDescent="0.25">
      <c r="A2773" s="39" t="e">
        <f t="shared" si="129"/>
        <v>#N/A</v>
      </c>
      <c r="B2773" s="39" t="e">
        <f t="shared" si="130"/>
        <v>#N/A</v>
      </c>
      <c r="C2773" s="39" t="e">
        <f t="shared" si="131"/>
        <v>#N/A</v>
      </c>
    </row>
    <row r="2774" spans="1:3" x14ac:dyDescent="0.25">
      <c r="A2774" s="39" t="e">
        <f t="shared" si="129"/>
        <v>#N/A</v>
      </c>
      <c r="B2774" s="39" t="e">
        <f t="shared" si="130"/>
        <v>#N/A</v>
      </c>
      <c r="C2774" s="39" t="e">
        <f t="shared" si="131"/>
        <v>#N/A</v>
      </c>
    </row>
    <row r="2775" spans="1:3" x14ac:dyDescent="0.25">
      <c r="A2775" s="39" t="e">
        <f t="shared" si="129"/>
        <v>#N/A</v>
      </c>
      <c r="B2775" s="39" t="e">
        <f t="shared" si="130"/>
        <v>#N/A</v>
      </c>
      <c r="C2775" s="39" t="e">
        <f t="shared" si="131"/>
        <v>#N/A</v>
      </c>
    </row>
    <row r="2776" spans="1:3" x14ac:dyDescent="0.25">
      <c r="A2776" s="39" t="e">
        <f t="shared" si="129"/>
        <v>#N/A</v>
      </c>
      <c r="B2776" s="39" t="e">
        <f t="shared" si="130"/>
        <v>#N/A</v>
      </c>
      <c r="C2776" s="39" t="e">
        <f t="shared" si="131"/>
        <v>#N/A</v>
      </c>
    </row>
    <row r="2777" spans="1:3" x14ac:dyDescent="0.25">
      <c r="A2777" s="39" t="e">
        <f t="shared" si="129"/>
        <v>#N/A</v>
      </c>
      <c r="B2777" s="39" t="e">
        <f t="shared" si="130"/>
        <v>#N/A</v>
      </c>
      <c r="C2777" s="39" t="e">
        <f t="shared" si="131"/>
        <v>#N/A</v>
      </c>
    </row>
    <row r="2778" spans="1:3" x14ac:dyDescent="0.25">
      <c r="A2778" s="39" t="e">
        <f t="shared" si="129"/>
        <v>#N/A</v>
      </c>
      <c r="B2778" s="39" t="e">
        <f t="shared" si="130"/>
        <v>#N/A</v>
      </c>
      <c r="C2778" s="39" t="e">
        <f t="shared" si="131"/>
        <v>#N/A</v>
      </c>
    </row>
    <row r="2779" spans="1:3" x14ac:dyDescent="0.25">
      <c r="A2779" s="39" t="e">
        <f t="shared" si="129"/>
        <v>#N/A</v>
      </c>
      <c r="B2779" s="39" t="e">
        <f t="shared" si="130"/>
        <v>#N/A</v>
      </c>
      <c r="C2779" s="39" t="e">
        <f t="shared" si="131"/>
        <v>#N/A</v>
      </c>
    </row>
    <row r="2780" spans="1:3" x14ac:dyDescent="0.25">
      <c r="A2780" s="39" t="e">
        <f t="shared" si="129"/>
        <v>#N/A</v>
      </c>
      <c r="B2780" s="39" t="e">
        <f t="shared" si="130"/>
        <v>#N/A</v>
      </c>
      <c r="C2780" s="39" t="e">
        <f t="shared" si="131"/>
        <v>#N/A</v>
      </c>
    </row>
    <row r="2781" spans="1:3" x14ac:dyDescent="0.25">
      <c r="A2781" s="39" t="e">
        <f t="shared" si="129"/>
        <v>#N/A</v>
      </c>
      <c r="B2781" s="39" t="e">
        <f t="shared" si="130"/>
        <v>#N/A</v>
      </c>
      <c r="C2781" s="39" t="e">
        <f t="shared" si="131"/>
        <v>#N/A</v>
      </c>
    </row>
    <row r="2782" spans="1:3" x14ac:dyDescent="0.25">
      <c r="A2782" s="39" t="e">
        <f t="shared" si="129"/>
        <v>#N/A</v>
      </c>
      <c r="B2782" s="39" t="e">
        <f t="shared" si="130"/>
        <v>#N/A</v>
      </c>
      <c r="C2782" s="39" t="e">
        <f t="shared" si="131"/>
        <v>#N/A</v>
      </c>
    </row>
    <row r="2783" spans="1:3" x14ac:dyDescent="0.25">
      <c r="A2783" s="39" t="e">
        <f t="shared" si="129"/>
        <v>#N/A</v>
      </c>
      <c r="B2783" s="39" t="e">
        <f t="shared" si="130"/>
        <v>#N/A</v>
      </c>
      <c r="C2783" s="39" t="e">
        <f t="shared" si="131"/>
        <v>#N/A</v>
      </c>
    </row>
    <row r="2784" spans="1:3" x14ac:dyDescent="0.25">
      <c r="A2784" s="39" t="e">
        <f t="shared" si="129"/>
        <v>#N/A</v>
      </c>
      <c r="B2784" s="39" t="e">
        <f t="shared" si="130"/>
        <v>#N/A</v>
      </c>
      <c r="C2784" s="39" t="e">
        <f t="shared" si="131"/>
        <v>#N/A</v>
      </c>
    </row>
    <row r="2785" spans="1:3" x14ac:dyDescent="0.25">
      <c r="A2785" s="39" t="e">
        <f t="shared" si="129"/>
        <v>#N/A</v>
      </c>
      <c r="B2785" s="39" t="e">
        <f t="shared" si="130"/>
        <v>#N/A</v>
      </c>
      <c r="C2785" s="39" t="e">
        <f t="shared" si="131"/>
        <v>#N/A</v>
      </c>
    </row>
    <row r="2786" spans="1:3" x14ac:dyDescent="0.25">
      <c r="A2786" s="39" t="e">
        <f t="shared" si="129"/>
        <v>#N/A</v>
      </c>
      <c r="B2786" s="39" t="e">
        <f t="shared" si="130"/>
        <v>#N/A</v>
      </c>
      <c r="C2786" s="39" t="e">
        <f t="shared" si="131"/>
        <v>#N/A</v>
      </c>
    </row>
    <row r="2787" spans="1:3" x14ac:dyDescent="0.25">
      <c r="A2787" s="39" t="e">
        <f t="shared" si="129"/>
        <v>#N/A</v>
      </c>
      <c r="B2787" s="39" t="e">
        <f t="shared" si="130"/>
        <v>#N/A</v>
      </c>
      <c r="C2787" s="39" t="e">
        <f t="shared" si="131"/>
        <v>#N/A</v>
      </c>
    </row>
    <row r="2788" spans="1:3" x14ac:dyDescent="0.25">
      <c r="A2788" s="39" t="e">
        <f t="shared" si="129"/>
        <v>#N/A</v>
      </c>
      <c r="B2788" s="39" t="e">
        <f t="shared" si="130"/>
        <v>#N/A</v>
      </c>
      <c r="C2788" s="39" t="e">
        <f t="shared" si="131"/>
        <v>#N/A</v>
      </c>
    </row>
    <row r="2789" spans="1:3" x14ac:dyDescent="0.25">
      <c r="A2789" s="39" t="e">
        <f t="shared" si="129"/>
        <v>#N/A</v>
      </c>
      <c r="B2789" s="39" t="e">
        <f t="shared" si="130"/>
        <v>#N/A</v>
      </c>
      <c r="C2789" s="39" t="e">
        <f t="shared" si="131"/>
        <v>#N/A</v>
      </c>
    </row>
    <row r="2790" spans="1:3" x14ac:dyDescent="0.25">
      <c r="A2790" s="39" t="e">
        <f t="shared" si="129"/>
        <v>#N/A</v>
      </c>
      <c r="B2790" s="39" t="e">
        <f t="shared" si="130"/>
        <v>#N/A</v>
      </c>
      <c r="C2790" s="39" t="e">
        <f t="shared" si="131"/>
        <v>#N/A</v>
      </c>
    </row>
    <row r="2791" spans="1:3" x14ac:dyDescent="0.25">
      <c r="A2791" s="39" t="e">
        <f t="shared" si="129"/>
        <v>#N/A</v>
      </c>
      <c r="B2791" s="39" t="e">
        <f t="shared" si="130"/>
        <v>#N/A</v>
      </c>
      <c r="C2791" s="39" t="e">
        <f t="shared" si="131"/>
        <v>#N/A</v>
      </c>
    </row>
    <row r="2792" spans="1:3" x14ac:dyDescent="0.25">
      <c r="A2792" s="39" t="e">
        <f t="shared" si="129"/>
        <v>#N/A</v>
      </c>
      <c r="B2792" s="39" t="e">
        <f t="shared" si="130"/>
        <v>#N/A</v>
      </c>
      <c r="C2792" s="39" t="e">
        <f t="shared" si="131"/>
        <v>#N/A</v>
      </c>
    </row>
    <row r="2793" spans="1:3" x14ac:dyDescent="0.25">
      <c r="A2793" s="39" t="e">
        <f t="shared" si="129"/>
        <v>#N/A</v>
      </c>
      <c r="B2793" s="39" t="e">
        <f t="shared" si="130"/>
        <v>#N/A</v>
      </c>
      <c r="C2793" s="39" t="e">
        <f t="shared" si="131"/>
        <v>#N/A</v>
      </c>
    </row>
    <row r="2794" spans="1:3" x14ac:dyDescent="0.25">
      <c r="A2794" s="39" t="e">
        <f t="shared" si="129"/>
        <v>#N/A</v>
      </c>
      <c r="B2794" s="39" t="e">
        <f t="shared" si="130"/>
        <v>#N/A</v>
      </c>
      <c r="C2794" s="39" t="e">
        <f t="shared" si="131"/>
        <v>#N/A</v>
      </c>
    </row>
    <row r="2795" spans="1:3" x14ac:dyDescent="0.25">
      <c r="A2795" s="39" t="e">
        <f t="shared" si="129"/>
        <v>#N/A</v>
      </c>
      <c r="B2795" s="39" t="e">
        <f t="shared" si="130"/>
        <v>#N/A</v>
      </c>
      <c r="C2795" s="39" t="e">
        <f t="shared" si="131"/>
        <v>#N/A</v>
      </c>
    </row>
    <row r="2796" spans="1:3" x14ac:dyDescent="0.25">
      <c r="A2796" s="39" t="e">
        <f t="shared" si="129"/>
        <v>#N/A</v>
      </c>
      <c r="B2796" s="39" t="e">
        <f t="shared" si="130"/>
        <v>#N/A</v>
      </c>
      <c r="C2796" s="39" t="e">
        <f t="shared" si="131"/>
        <v>#N/A</v>
      </c>
    </row>
    <row r="2797" spans="1:3" x14ac:dyDescent="0.25">
      <c r="A2797" s="39" t="e">
        <f t="shared" si="129"/>
        <v>#N/A</v>
      </c>
      <c r="B2797" s="39" t="e">
        <f t="shared" si="130"/>
        <v>#N/A</v>
      </c>
      <c r="C2797" s="39" t="e">
        <f t="shared" si="131"/>
        <v>#N/A</v>
      </c>
    </row>
    <row r="2798" spans="1:3" x14ac:dyDescent="0.25">
      <c r="A2798" s="39" t="e">
        <f t="shared" si="129"/>
        <v>#N/A</v>
      </c>
      <c r="B2798" s="39" t="e">
        <f t="shared" si="130"/>
        <v>#N/A</v>
      </c>
      <c r="C2798" s="39" t="e">
        <f t="shared" si="131"/>
        <v>#N/A</v>
      </c>
    </row>
    <row r="2799" spans="1:3" x14ac:dyDescent="0.25">
      <c r="A2799" s="39" t="e">
        <f t="shared" si="129"/>
        <v>#N/A</v>
      </c>
      <c r="B2799" s="39" t="e">
        <f t="shared" si="130"/>
        <v>#N/A</v>
      </c>
      <c r="C2799" s="39" t="e">
        <f t="shared" si="131"/>
        <v>#N/A</v>
      </c>
    </row>
    <row r="2800" spans="1:3" x14ac:dyDescent="0.25">
      <c r="A2800" s="39" t="e">
        <f t="shared" si="129"/>
        <v>#N/A</v>
      </c>
      <c r="B2800" s="39" t="e">
        <f t="shared" si="130"/>
        <v>#N/A</v>
      </c>
      <c r="C2800" s="39" t="e">
        <f t="shared" si="131"/>
        <v>#N/A</v>
      </c>
    </row>
    <row r="2801" spans="1:3" x14ac:dyDescent="0.25">
      <c r="A2801" s="39" t="e">
        <f t="shared" si="129"/>
        <v>#N/A</v>
      </c>
      <c r="B2801" s="39" t="e">
        <f t="shared" si="130"/>
        <v>#N/A</v>
      </c>
      <c r="C2801" s="39" t="e">
        <f t="shared" si="131"/>
        <v>#N/A</v>
      </c>
    </row>
    <row r="2802" spans="1:3" x14ac:dyDescent="0.25">
      <c r="A2802" s="39" t="e">
        <f t="shared" si="129"/>
        <v>#N/A</v>
      </c>
      <c r="B2802" s="39" t="e">
        <f t="shared" si="130"/>
        <v>#N/A</v>
      </c>
      <c r="C2802" s="39" t="e">
        <f t="shared" si="131"/>
        <v>#N/A</v>
      </c>
    </row>
    <row r="2803" spans="1:3" x14ac:dyDescent="0.25">
      <c r="A2803" s="39" t="e">
        <f t="shared" si="129"/>
        <v>#N/A</v>
      </c>
      <c r="B2803" s="39" t="e">
        <f t="shared" si="130"/>
        <v>#N/A</v>
      </c>
      <c r="C2803" s="39" t="e">
        <f t="shared" si="131"/>
        <v>#N/A</v>
      </c>
    </row>
    <row r="2804" spans="1:3" x14ac:dyDescent="0.25">
      <c r="A2804" s="39" t="e">
        <f t="shared" si="129"/>
        <v>#N/A</v>
      </c>
      <c r="B2804" s="39" t="e">
        <f t="shared" si="130"/>
        <v>#N/A</v>
      </c>
      <c r="C2804" s="39" t="e">
        <f t="shared" si="131"/>
        <v>#N/A</v>
      </c>
    </row>
    <row r="2805" spans="1:3" x14ac:dyDescent="0.25">
      <c r="A2805" s="39" t="e">
        <f t="shared" si="129"/>
        <v>#N/A</v>
      </c>
      <c r="B2805" s="39" t="e">
        <f t="shared" si="130"/>
        <v>#N/A</v>
      </c>
      <c r="C2805" s="39" t="e">
        <f t="shared" si="131"/>
        <v>#N/A</v>
      </c>
    </row>
    <row r="2806" spans="1:3" x14ac:dyDescent="0.25">
      <c r="A2806" s="39" t="e">
        <f t="shared" si="129"/>
        <v>#N/A</v>
      </c>
      <c r="B2806" s="39" t="e">
        <f t="shared" si="130"/>
        <v>#N/A</v>
      </c>
      <c r="C2806" s="39" t="e">
        <f t="shared" si="131"/>
        <v>#N/A</v>
      </c>
    </row>
    <row r="2807" spans="1:3" x14ac:dyDescent="0.25">
      <c r="A2807" s="39" t="e">
        <f t="shared" si="129"/>
        <v>#N/A</v>
      </c>
      <c r="B2807" s="39" t="e">
        <f t="shared" si="130"/>
        <v>#N/A</v>
      </c>
      <c r="C2807" s="39" t="e">
        <f t="shared" si="131"/>
        <v>#N/A</v>
      </c>
    </row>
    <row r="2808" spans="1:3" x14ac:dyDescent="0.25">
      <c r="A2808" s="39" t="e">
        <f t="shared" si="129"/>
        <v>#N/A</v>
      </c>
      <c r="B2808" s="39" t="e">
        <f t="shared" si="130"/>
        <v>#N/A</v>
      </c>
      <c r="C2808" s="39" t="e">
        <f t="shared" si="131"/>
        <v>#N/A</v>
      </c>
    </row>
    <row r="2809" spans="1:3" x14ac:dyDescent="0.25">
      <c r="A2809" s="39" t="e">
        <f t="shared" si="129"/>
        <v>#N/A</v>
      </c>
      <c r="B2809" s="39" t="e">
        <f t="shared" si="130"/>
        <v>#N/A</v>
      </c>
      <c r="C2809" s="39" t="e">
        <f t="shared" si="131"/>
        <v>#N/A</v>
      </c>
    </row>
    <row r="2810" spans="1:3" x14ac:dyDescent="0.25">
      <c r="A2810" s="39" t="e">
        <f t="shared" si="129"/>
        <v>#N/A</v>
      </c>
      <c r="B2810" s="39" t="e">
        <f t="shared" si="130"/>
        <v>#N/A</v>
      </c>
      <c r="C2810" s="39" t="e">
        <f t="shared" si="131"/>
        <v>#N/A</v>
      </c>
    </row>
    <row r="2811" spans="1:3" x14ac:dyDescent="0.25">
      <c r="A2811" s="39" t="e">
        <f t="shared" si="129"/>
        <v>#N/A</v>
      </c>
      <c r="B2811" s="39" t="e">
        <f t="shared" si="130"/>
        <v>#N/A</v>
      </c>
      <c r="C2811" s="39" t="e">
        <f t="shared" si="131"/>
        <v>#N/A</v>
      </c>
    </row>
    <row r="2812" spans="1:3" x14ac:dyDescent="0.25">
      <c r="A2812" s="39" t="e">
        <f t="shared" si="129"/>
        <v>#N/A</v>
      </c>
      <c r="B2812" s="39" t="e">
        <f t="shared" si="130"/>
        <v>#N/A</v>
      </c>
      <c r="C2812" s="39" t="e">
        <f t="shared" si="131"/>
        <v>#N/A</v>
      </c>
    </row>
    <row r="2813" spans="1:3" x14ac:dyDescent="0.25">
      <c r="A2813" s="39" t="e">
        <f t="shared" si="129"/>
        <v>#N/A</v>
      </c>
      <c r="B2813" s="39" t="e">
        <f t="shared" si="130"/>
        <v>#N/A</v>
      </c>
      <c r="C2813" s="39" t="e">
        <f t="shared" si="131"/>
        <v>#N/A</v>
      </c>
    </row>
    <row r="2814" spans="1:3" x14ac:dyDescent="0.25">
      <c r="A2814" s="39" t="e">
        <f t="shared" si="129"/>
        <v>#N/A</v>
      </c>
      <c r="B2814" s="39" t="e">
        <f t="shared" si="130"/>
        <v>#N/A</v>
      </c>
      <c r="C2814" s="39" t="e">
        <f t="shared" si="131"/>
        <v>#N/A</v>
      </c>
    </row>
    <row r="2815" spans="1:3" x14ac:dyDescent="0.25">
      <c r="A2815" s="39" t="e">
        <f t="shared" si="129"/>
        <v>#N/A</v>
      </c>
      <c r="B2815" s="39" t="e">
        <f t="shared" si="130"/>
        <v>#N/A</v>
      </c>
      <c r="C2815" s="39" t="e">
        <f t="shared" si="131"/>
        <v>#N/A</v>
      </c>
    </row>
    <row r="2816" spans="1:3" x14ac:dyDescent="0.25">
      <c r="A2816" s="39" t="e">
        <f t="shared" si="129"/>
        <v>#N/A</v>
      </c>
      <c r="B2816" s="39" t="e">
        <f t="shared" si="130"/>
        <v>#N/A</v>
      </c>
      <c r="C2816" s="39" t="e">
        <f t="shared" si="131"/>
        <v>#N/A</v>
      </c>
    </row>
    <row r="2817" spans="1:3" x14ac:dyDescent="0.25">
      <c r="A2817" s="39" t="e">
        <f t="shared" si="129"/>
        <v>#N/A</v>
      </c>
      <c r="B2817" s="39" t="e">
        <f t="shared" si="130"/>
        <v>#N/A</v>
      </c>
      <c r="C2817" s="39" t="e">
        <f t="shared" si="131"/>
        <v>#N/A</v>
      </c>
    </row>
    <row r="2818" spans="1:3" x14ac:dyDescent="0.25">
      <c r="A2818" s="39" t="e">
        <f t="shared" si="129"/>
        <v>#N/A</v>
      </c>
      <c r="B2818" s="39" t="e">
        <f t="shared" si="130"/>
        <v>#N/A</v>
      </c>
      <c r="C2818" s="39" t="e">
        <f t="shared" si="131"/>
        <v>#N/A</v>
      </c>
    </row>
    <row r="2819" spans="1:3" x14ac:dyDescent="0.25">
      <c r="A2819" s="39" t="e">
        <f t="shared" si="129"/>
        <v>#N/A</v>
      </c>
      <c r="B2819" s="39" t="e">
        <f t="shared" si="130"/>
        <v>#N/A</v>
      </c>
      <c r="C2819" s="39" t="e">
        <f t="shared" si="131"/>
        <v>#N/A</v>
      </c>
    </row>
    <row r="2820" spans="1:3" x14ac:dyDescent="0.25">
      <c r="A2820" s="39" t="e">
        <f t="shared" si="129"/>
        <v>#N/A</v>
      </c>
      <c r="B2820" s="39" t="e">
        <f t="shared" si="130"/>
        <v>#N/A</v>
      </c>
      <c r="C2820" s="39" t="e">
        <f t="shared" si="131"/>
        <v>#N/A</v>
      </c>
    </row>
    <row r="2821" spans="1:3" x14ac:dyDescent="0.25">
      <c r="A2821" s="39" t="e">
        <f t="shared" ref="A2821:A2884" si="132">IF(A2820&gt;=(2^I$6)-1,NA(),IF(A2820&gt;=2^I$6,NA(),A2820+1))</f>
        <v>#N/A</v>
      </c>
      <c r="B2821" s="39" t="e">
        <f t="shared" ref="B2821:B2884" si="133">IF(A2821&gt;=2^I$6,ISERROR(A2818),ROUNDDOWN(POWER(A2821/(2^ABS($I$6)),$I$3)*(2^ABS($I$6))+0.5,0))</f>
        <v>#N/A</v>
      </c>
      <c r="C2821" s="39" t="e">
        <f t="shared" ref="C2821:C2884" si="134">IF(C2820&gt;=(2^I$6)-1,NA(),IF(C2820&gt;=2^I$6,NA(),C2820+1))</f>
        <v>#N/A</v>
      </c>
    </row>
    <row r="2822" spans="1:3" x14ac:dyDescent="0.25">
      <c r="A2822" s="39" t="e">
        <f t="shared" si="132"/>
        <v>#N/A</v>
      </c>
      <c r="B2822" s="39" t="e">
        <f t="shared" si="133"/>
        <v>#N/A</v>
      </c>
      <c r="C2822" s="39" t="e">
        <f t="shared" si="134"/>
        <v>#N/A</v>
      </c>
    </row>
    <row r="2823" spans="1:3" x14ac:dyDescent="0.25">
      <c r="A2823" s="39" t="e">
        <f t="shared" si="132"/>
        <v>#N/A</v>
      </c>
      <c r="B2823" s="39" t="e">
        <f t="shared" si="133"/>
        <v>#N/A</v>
      </c>
      <c r="C2823" s="39" t="e">
        <f t="shared" si="134"/>
        <v>#N/A</v>
      </c>
    </row>
    <row r="2824" spans="1:3" x14ac:dyDescent="0.25">
      <c r="A2824" s="39" t="e">
        <f t="shared" si="132"/>
        <v>#N/A</v>
      </c>
      <c r="B2824" s="39" t="e">
        <f t="shared" si="133"/>
        <v>#N/A</v>
      </c>
      <c r="C2824" s="39" t="e">
        <f t="shared" si="134"/>
        <v>#N/A</v>
      </c>
    </row>
    <row r="2825" spans="1:3" x14ac:dyDescent="0.25">
      <c r="A2825" s="39" t="e">
        <f t="shared" si="132"/>
        <v>#N/A</v>
      </c>
      <c r="B2825" s="39" t="e">
        <f t="shared" si="133"/>
        <v>#N/A</v>
      </c>
      <c r="C2825" s="39" t="e">
        <f t="shared" si="134"/>
        <v>#N/A</v>
      </c>
    </row>
    <row r="2826" spans="1:3" x14ac:dyDescent="0.25">
      <c r="A2826" s="39" t="e">
        <f t="shared" si="132"/>
        <v>#N/A</v>
      </c>
      <c r="B2826" s="39" t="e">
        <f t="shared" si="133"/>
        <v>#N/A</v>
      </c>
      <c r="C2826" s="39" t="e">
        <f t="shared" si="134"/>
        <v>#N/A</v>
      </c>
    </row>
    <row r="2827" spans="1:3" x14ac:dyDescent="0.25">
      <c r="A2827" s="39" t="e">
        <f t="shared" si="132"/>
        <v>#N/A</v>
      </c>
      <c r="B2827" s="39" t="e">
        <f t="shared" si="133"/>
        <v>#N/A</v>
      </c>
      <c r="C2827" s="39" t="e">
        <f t="shared" si="134"/>
        <v>#N/A</v>
      </c>
    </row>
    <row r="2828" spans="1:3" x14ac:dyDescent="0.25">
      <c r="A2828" s="39" t="e">
        <f t="shared" si="132"/>
        <v>#N/A</v>
      </c>
      <c r="B2828" s="39" t="e">
        <f t="shared" si="133"/>
        <v>#N/A</v>
      </c>
      <c r="C2828" s="39" t="e">
        <f t="shared" si="134"/>
        <v>#N/A</v>
      </c>
    </row>
    <row r="2829" spans="1:3" x14ac:dyDescent="0.25">
      <c r="A2829" s="39" t="e">
        <f t="shared" si="132"/>
        <v>#N/A</v>
      </c>
      <c r="B2829" s="39" t="e">
        <f t="shared" si="133"/>
        <v>#N/A</v>
      </c>
      <c r="C2829" s="39" t="e">
        <f t="shared" si="134"/>
        <v>#N/A</v>
      </c>
    </row>
    <row r="2830" spans="1:3" x14ac:dyDescent="0.25">
      <c r="A2830" s="39" t="e">
        <f t="shared" si="132"/>
        <v>#N/A</v>
      </c>
      <c r="B2830" s="39" t="e">
        <f t="shared" si="133"/>
        <v>#N/A</v>
      </c>
      <c r="C2830" s="39" t="e">
        <f t="shared" si="134"/>
        <v>#N/A</v>
      </c>
    </row>
    <row r="2831" spans="1:3" x14ac:dyDescent="0.25">
      <c r="A2831" s="39" t="e">
        <f t="shared" si="132"/>
        <v>#N/A</v>
      </c>
      <c r="B2831" s="39" t="e">
        <f t="shared" si="133"/>
        <v>#N/A</v>
      </c>
      <c r="C2831" s="39" t="e">
        <f t="shared" si="134"/>
        <v>#N/A</v>
      </c>
    </row>
    <row r="2832" spans="1:3" x14ac:dyDescent="0.25">
      <c r="A2832" s="39" t="e">
        <f t="shared" si="132"/>
        <v>#N/A</v>
      </c>
      <c r="B2832" s="39" t="e">
        <f t="shared" si="133"/>
        <v>#N/A</v>
      </c>
      <c r="C2832" s="39" t="e">
        <f t="shared" si="134"/>
        <v>#N/A</v>
      </c>
    </row>
    <row r="2833" spans="1:3" x14ac:dyDescent="0.25">
      <c r="A2833" s="39" t="e">
        <f t="shared" si="132"/>
        <v>#N/A</v>
      </c>
      <c r="B2833" s="39" t="e">
        <f t="shared" si="133"/>
        <v>#N/A</v>
      </c>
      <c r="C2833" s="39" t="e">
        <f t="shared" si="134"/>
        <v>#N/A</v>
      </c>
    </row>
    <row r="2834" spans="1:3" x14ac:dyDescent="0.25">
      <c r="A2834" s="39" t="e">
        <f t="shared" si="132"/>
        <v>#N/A</v>
      </c>
      <c r="B2834" s="39" t="e">
        <f t="shared" si="133"/>
        <v>#N/A</v>
      </c>
      <c r="C2834" s="39" t="e">
        <f t="shared" si="134"/>
        <v>#N/A</v>
      </c>
    </row>
    <row r="2835" spans="1:3" x14ac:dyDescent="0.25">
      <c r="A2835" s="39" t="e">
        <f t="shared" si="132"/>
        <v>#N/A</v>
      </c>
      <c r="B2835" s="39" t="e">
        <f t="shared" si="133"/>
        <v>#N/A</v>
      </c>
      <c r="C2835" s="39" t="e">
        <f t="shared" si="134"/>
        <v>#N/A</v>
      </c>
    </row>
    <row r="2836" spans="1:3" x14ac:dyDescent="0.25">
      <c r="A2836" s="39" t="e">
        <f t="shared" si="132"/>
        <v>#N/A</v>
      </c>
      <c r="B2836" s="39" t="e">
        <f t="shared" si="133"/>
        <v>#N/A</v>
      </c>
      <c r="C2836" s="39" t="e">
        <f t="shared" si="134"/>
        <v>#N/A</v>
      </c>
    </row>
    <row r="2837" spans="1:3" x14ac:dyDescent="0.25">
      <c r="A2837" s="39" t="e">
        <f t="shared" si="132"/>
        <v>#N/A</v>
      </c>
      <c r="B2837" s="39" t="e">
        <f t="shared" si="133"/>
        <v>#N/A</v>
      </c>
      <c r="C2837" s="39" t="e">
        <f t="shared" si="134"/>
        <v>#N/A</v>
      </c>
    </row>
    <row r="2838" spans="1:3" x14ac:dyDescent="0.25">
      <c r="A2838" s="39" t="e">
        <f t="shared" si="132"/>
        <v>#N/A</v>
      </c>
      <c r="B2838" s="39" t="e">
        <f t="shared" si="133"/>
        <v>#N/A</v>
      </c>
      <c r="C2838" s="39" t="e">
        <f t="shared" si="134"/>
        <v>#N/A</v>
      </c>
    </row>
    <row r="2839" spans="1:3" x14ac:dyDescent="0.25">
      <c r="A2839" s="39" t="e">
        <f t="shared" si="132"/>
        <v>#N/A</v>
      </c>
      <c r="B2839" s="39" t="e">
        <f t="shared" si="133"/>
        <v>#N/A</v>
      </c>
      <c r="C2839" s="39" t="e">
        <f t="shared" si="134"/>
        <v>#N/A</v>
      </c>
    </row>
    <row r="2840" spans="1:3" x14ac:dyDescent="0.25">
      <c r="A2840" s="39" t="e">
        <f t="shared" si="132"/>
        <v>#N/A</v>
      </c>
      <c r="B2840" s="39" t="e">
        <f t="shared" si="133"/>
        <v>#N/A</v>
      </c>
      <c r="C2840" s="39" t="e">
        <f t="shared" si="134"/>
        <v>#N/A</v>
      </c>
    </row>
    <row r="2841" spans="1:3" x14ac:dyDescent="0.25">
      <c r="A2841" s="39" t="e">
        <f t="shared" si="132"/>
        <v>#N/A</v>
      </c>
      <c r="B2841" s="39" t="e">
        <f t="shared" si="133"/>
        <v>#N/A</v>
      </c>
      <c r="C2841" s="39" t="e">
        <f t="shared" si="134"/>
        <v>#N/A</v>
      </c>
    </row>
    <row r="2842" spans="1:3" x14ac:dyDescent="0.25">
      <c r="A2842" s="39" t="e">
        <f t="shared" si="132"/>
        <v>#N/A</v>
      </c>
      <c r="B2842" s="39" t="e">
        <f t="shared" si="133"/>
        <v>#N/A</v>
      </c>
      <c r="C2842" s="39" t="e">
        <f t="shared" si="134"/>
        <v>#N/A</v>
      </c>
    </row>
    <row r="2843" spans="1:3" x14ac:dyDescent="0.25">
      <c r="A2843" s="39" t="e">
        <f t="shared" si="132"/>
        <v>#N/A</v>
      </c>
      <c r="B2843" s="39" t="e">
        <f t="shared" si="133"/>
        <v>#N/A</v>
      </c>
      <c r="C2843" s="39" t="e">
        <f t="shared" si="134"/>
        <v>#N/A</v>
      </c>
    </row>
    <row r="2844" spans="1:3" x14ac:dyDescent="0.25">
      <c r="A2844" s="39" t="e">
        <f t="shared" si="132"/>
        <v>#N/A</v>
      </c>
      <c r="B2844" s="39" t="e">
        <f t="shared" si="133"/>
        <v>#N/A</v>
      </c>
      <c r="C2844" s="39" t="e">
        <f t="shared" si="134"/>
        <v>#N/A</v>
      </c>
    </row>
    <row r="2845" spans="1:3" x14ac:dyDescent="0.25">
      <c r="A2845" s="39" t="e">
        <f t="shared" si="132"/>
        <v>#N/A</v>
      </c>
      <c r="B2845" s="39" t="e">
        <f t="shared" si="133"/>
        <v>#N/A</v>
      </c>
      <c r="C2845" s="39" t="e">
        <f t="shared" si="134"/>
        <v>#N/A</v>
      </c>
    </row>
    <row r="2846" spans="1:3" x14ac:dyDescent="0.25">
      <c r="A2846" s="39" t="e">
        <f t="shared" si="132"/>
        <v>#N/A</v>
      </c>
      <c r="B2846" s="39" t="e">
        <f t="shared" si="133"/>
        <v>#N/A</v>
      </c>
      <c r="C2846" s="39" t="e">
        <f t="shared" si="134"/>
        <v>#N/A</v>
      </c>
    </row>
    <row r="2847" spans="1:3" x14ac:dyDescent="0.25">
      <c r="A2847" s="39" t="e">
        <f t="shared" si="132"/>
        <v>#N/A</v>
      </c>
      <c r="B2847" s="39" t="e">
        <f t="shared" si="133"/>
        <v>#N/A</v>
      </c>
      <c r="C2847" s="39" t="e">
        <f t="shared" si="134"/>
        <v>#N/A</v>
      </c>
    </row>
    <row r="2848" spans="1:3" x14ac:dyDescent="0.25">
      <c r="A2848" s="39" t="e">
        <f t="shared" si="132"/>
        <v>#N/A</v>
      </c>
      <c r="B2848" s="39" t="e">
        <f t="shared" si="133"/>
        <v>#N/A</v>
      </c>
      <c r="C2848" s="39" t="e">
        <f t="shared" si="134"/>
        <v>#N/A</v>
      </c>
    </row>
    <row r="2849" spans="1:3" x14ac:dyDescent="0.25">
      <c r="A2849" s="39" t="e">
        <f t="shared" si="132"/>
        <v>#N/A</v>
      </c>
      <c r="B2849" s="39" t="e">
        <f t="shared" si="133"/>
        <v>#N/A</v>
      </c>
      <c r="C2849" s="39" t="e">
        <f t="shared" si="134"/>
        <v>#N/A</v>
      </c>
    </row>
    <row r="2850" spans="1:3" x14ac:dyDescent="0.25">
      <c r="A2850" s="39" t="e">
        <f t="shared" si="132"/>
        <v>#N/A</v>
      </c>
      <c r="B2850" s="39" t="e">
        <f t="shared" si="133"/>
        <v>#N/A</v>
      </c>
      <c r="C2850" s="39" t="e">
        <f t="shared" si="134"/>
        <v>#N/A</v>
      </c>
    </row>
    <row r="2851" spans="1:3" x14ac:dyDescent="0.25">
      <c r="A2851" s="39" t="e">
        <f t="shared" si="132"/>
        <v>#N/A</v>
      </c>
      <c r="B2851" s="39" t="e">
        <f t="shared" si="133"/>
        <v>#N/A</v>
      </c>
      <c r="C2851" s="39" t="e">
        <f t="shared" si="134"/>
        <v>#N/A</v>
      </c>
    </row>
    <row r="2852" spans="1:3" x14ac:dyDescent="0.25">
      <c r="A2852" s="39" t="e">
        <f t="shared" si="132"/>
        <v>#N/A</v>
      </c>
      <c r="B2852" s="39" t="e">
        <f t="shared" si="133"/>
        <v>#N/A</v>
      </c>
      <c r="C2852" s="39" t="e">
        <f t="shared" si="134"/>
        <v>#N/A</v>
      </c>
    </row>
    <row r="2853" spans="1:3" x14ac:dyDescent="0.25">
      <c r="A2853" s="39" t="e">
        <f t="shared" si="132"/>
        <v>#N/A</v>
      </c>
      <c r="B2853" s="39" t="e">
        <f t="shared" si="133"/>
        <v>#N/A</v>
      </c>
      <c r="C2853" s="39" t="e">
        <f t="shared" si="134"/>
        <v>#N/A</v>
      </c>
    </row>
    <row r="2854" spans="1:3" x14ac:dyDescent="0.25">
      <c r="A2854" s="39" t="e">
        <f t="shared" si="132"/>
        <v>#N/A</v>
      </c>
      <c r="B2854" s="39" t="e">
        <f t="shared" si="133"/>
        <v>#N/A</v>
      </c>
      <c r="C2854" s="39" t="e">
        <f t="shared" si="134"/>
        <v>#N/A</v>
      </c>
    </row>
    <row r="2855" spans="1:3" x14ac:dyDescent="0.25">
      <c r="A2855" s="39" t="e">
        <f t="shared" si="132"/>
        <v>#N/A</v>
      </c>
      <c r="B2855" s="39" t="e">
        <f t="shared" si="133"/>
        <v>#N/A</v>
      </c>
      <c r="C2855" s="39" t="e">
        <f t="shared" si="134"/>
        <v>#N/A</v>
      </c>
    </row>
    <row r="2856" spans="1:3" x14ac:dyDescent="0.25">
      <c r="A2856" s="39" t="e">
        <f t="shared" si="132"/>
        <v>#N/A</v>
      </c>
      <c r="B2856" s="39" t="e">
        <f t="shared" si="133"/>
        <v>#N/A</v>
      </c>
      <c r="C2856" s="39" t="e">
        <f t="shared" si="134"/>
        <v>#N/A</v>
      </c>
    </row>
    <row r="2857" spans="1:3" x14ac:dyDescent="0.25">
      <c r="A2857" s="39" t="e">
        <f t="shared" si="132"/>
        <v>#N/A</v>
      </c>
      <c r="B2857" s="39" t="e">
        <f t="shared" si="133"/>
        <v>#N/A</v>
      </c>
      <c r="C2857" s="39" t="e">
        <f t="shared" si="134"/>
        <v>#N/A</v>
      </c>
    </row>
    <row r="2858" spans="1:3" x14ac:dyDescent="0.25">
      <c r="A2858" s="39" t="e">
        <f t="shared" si="132"/>
        <v>#N/A</v>
      </c>
      <c r="B2858" s="39" t="e">
        <f t="shared" si="133"/>
        <v>#N/A</v>
      </c>
      <c r="C2858" s="39" t="e">
        <f t="shared" si="134"/>
        <v>#N/A</v>
      </c>
    </row>
    <row r="2859" spans="1:3" x14ac:dyDescent="0.25">
      <c r="A2859" s="39" t="e">
        <f t="shared" si="132"/>
        <v>#N/A</v>
      </c>
      <c r="B2859" s="39" t="e">
        <f t="shared" si="133"/>
        <v>#N/A</v>
      </c>
      <c r="C2859" s="39" t="e">
        <f t="shared" si="134"/>
        <v>#N/A</v>
      </c>
    </row>
    <row r="2860" spans="1:3" x14ac:dyDescent="0.25">
      <c r="A2860" s="39" t="e">
        <f t="shared" si="132"/>
        <v>#N/A</v>
      </c>
      <c r="B2860" s="39" t="e">
        <f t="shared" si="133"/>
        <v>#N/A</v>
      </c>
      <c r="C2860" s="39" t="e">
        <f t="shared" si="134"/>
        <v>#N/A</v>
      </c>
    </row>
    <row r="2861" spans="1:3" x14ac:dyDescent="0.25">
      <c r="A2861" s="39" t="e">
        <f t="shared" si="132"/>
        <v>#N/A</v>
      </c>
      <c r="B2861" s="39" t="e">
        <f t="shared" si="133"/>
        <v>#N/A</v>
      </c>
      <c r="C2861" s="39" t="e">
        <f t="shared" si="134"/>
        <v>#N/A</v>
      </c>
    </row>
    <row r="2862" spans="1:3" x14ac:dyDescent="0.25">
      <c r="A2862" s="39" t="e">
        <f t="shared" si="132"/>
        <v>#N/A</v>
      </c>
      <c r="B2862" s="39" t="e">
        <f t="shared" si="133"/>
        <v>#N/A</v>
      </c>
      <c r="C2862" s="39" t="e">
        <f t="shared" si="134"/>
        <v>#N/A</v>
      </c>
    </row>
    <row r="2863" spans="1:3" x14ac:dyDescent="0.25">
      <c r="A2863" s="39" t="e">
        <f t="shared" si="132"/>
        <v>#N/A</v>
      </c>
      <c r="B2863" s="39" t="e">
        <f t="shared" si="133"/>
        <v>#N/A</v>
      </c>
      <c r="C2863" s="39" t="e">
        <f t="shared" si="134"/>
        <v>#N/A</v>
      </c>
    </row>
    <row r="2864" spans="1:3" x14ac:dyDescent="0.25">
      <c r="A2864" s="39" t="e">
        <f t="shared" si="132"/>
        <v>#N/A</v>
      </c>
      <c r="B2864" s="39" t="e">
        <f t="shared" si="133"/>
        <v>#N/A</v>
      </c>
      <c r="C2864" s="39" t="e">
        <f t="shared" si="134"/>
        <v>#N/A</v>
      </c>
    </row>
    <row r="2865" spans="1:3" x14ac:dyDescent="0.25">
      <c r="A2865" s="39" t="e">
        <f t="shared" si="132"/>
        <v>#N/A</v>
      </c>
      <c r="B2865" s="39" t="e">
        <f t="shared" si="133"/>
        <v>#N/A</v>
      </c>
      <c r="C2865" s="39" t="e">
        <f t="shared" si="134"/>
        <v>#N/A</v>
      </c>
    </row>
    <row r="2866" spans="1:3" x14ac:dyDescent="0.25">
      <c r="A2866" s="39" t="e">
        <f t="shared" si="132"/>
        <v>#N/A</v>
      </c>
      <c r="B2866" s="39" t="e">
        <f t="shared" si="133"/>
        <v>#N/A</v>
      </c>
      <c r="C2866" s="39" t="e">
        <f t="shared" si="134"/>
        <v>#N/A</v>
      </c>
    </row>
    <row r="2867" spans="1:3" x14ac:dyDescent="0.25">
      <c r="A2867" s="39" t="e">
        <f t="shared" si="132"/>
        <v>#N/A</v>
      </c>
      <c r="B2867" s="39" t="e">
        <f t="shared" si="133"/>
        <v>#N/A</v>
      </c>
      <c r="C2867" s="39" t="e">
        <f t="shared" si="134"/>
        <v>#N/A</v>
      </c>
    </row>
    <row r="2868" spans="1:3" x14ac:dyDescent="0.25">
      <c r="A2868" s="39" t="e">
        <f t="shared" si="132"/>
        <v>#N/A</v>
      </c>
      <c r="B2868" s="39" t="e">
        <f t="shared" si="133"/>
        <v>#N/A</v>
      </c>
      <c r="C2868" s="39" t="e">
        <f t="shared" si="134"/>
        <v>#N/A</v>
      </c>
    </row>
    <row r="2869" spans="1:3" x14ac:dyDescent="0.25">
      <c r="A2869" s="39" t="e">
        <f t="shared" si="132"/>
        <v>#N/A</v>
      </c>
      <c r="B2869" s="39" t="e">
        <f t="shared" si="133"/>
        <v>#N/A</v>
      </c>
      <c r="C2869" s="39" t="e">
        <f t="shared" si="134"/>
        <v>#N/A</v>
      </c>
    </row>
    <row r="2870" spans="1:3" x14ac:dyDescent="0.25">
      <c r="A2870" s="39" t="e">
        <f t="shared" si="132"/>
        <v>#N/A</v>
      </c>
      <c r="B2870" s="39" t="e">
        <f t="shared" si="133"/>
        <v>#N/A</v>
      </c>
      <c r="C2870" s="39" t="e">
        <f t="shared" si="134"/>
        <v>#N/A</v>
      </c>
    </row>
    <row r="2871" spans="1:3" x14ac:dyDescent="0.25">
      <c r="A2871" s="39" t="e">
        <f t="shared" si="132"/>
        <v>#N/A</v>
      </c>
      <c r="B2871" s="39" t="e">
        <f t="shared" si="133"/>
        <v>#N/A</v>
      </c>
      <c r="C2871" s="39" t="e">
        <f t="shared" si="134"/>
        <v>#N/A</v>
      </c>
    </row>
    <row r="2872" spans="1:3" x14ac:dyDescent="0.25">
      <c r="A2872" s="39" t="e">
        <f t="shared" si="132"/>
        <v>#N/A</v>
      </c>
      <c r="B2872" s="39" t="e">
        <f t="shared" si="133"/>
        <v>#N/A</v>
      </c>
      <c r="C2872" s="39" t="e">
        <f t="shared" si="134"/>
        <v>#N/A</v>
      </c>
    </row>
    <row r="2873" spans="1:3" x14ac:dyDescent="0.25">
      <c r="A2873" s="39" t="e">
        <f t="shared" si="132"/>
        <v>#N/A</v>
      </c>
      <c r="B2873" s="39" t="e">
        <f t="shared" si="133"/>
        <v>#N/A</v>
      </c>
      <c r="C2873" s="39" t="e">
        <f t="shared" si="134"/>
        <v>#N/A</v>
      </c>
    </row>
    <row r="2874" spans="1:3" x14ac:dyDescent="0.25">
      <c r="A2874" s="39" t="e">
        <f t="shared" si="132"/>
        <v>#N/A</v>
      </c>
      <c r="B2874" s="39" t="e">
        <f t="shared" si="133"/>
        <v>#N/A</v>
      </c>
      <c r="C2874" s="39" t="e">
        <f t="shared" si="134"/>
        <v>#N/A</v>
      </c>
    </row>
    <row r="2875" spans="1:3" x14ac:dyDescent="0.25">
      <c r="A2875" s="39" t="e">
        <f t="shared" si="132"/>
        <v>#N/A</v>
      </c>
      <c r="B2875" s="39" t="e">
        <f t="shared" si="133"/>
        <v>#N/A</v>
      </c>
      <c r="C2875" s="39" t="e">
        <f t="shared" si="134"/>
        <v>#N/A</v>
      </c>
    </row>
    <row r="2876" spans="1:3" x14ac:dyDescent="0.25">
      <c r="A2876" s="39" t="e">
        <f t="shared" si="132"/>
        <v>#N/A</v>
      </c>
      <c r="B2876" s="39" t="e">
        <f t="shared" si="133"/>
        <v>#N/A</v>
      </c>
      <c r="C2876" s="39" t="e">
        <f t="shared" si="134"/>
        <v>#N/A</v>
      </c>
    </row>
    <row r="2877" spans="1:3" x14ac:dyDescent="0.25">
      <c r="A2877" s="39" t="e">
        <f t="shared" si="132"/>
        <v>#N/A</v>
      </c>
      <c r="B2877" s="39" t="e">
        <f t="shared" si="133"/>
        <v>#N/A</v>
      </c>
      <c r="C2877" s="39" t="e">
        <f t="shared" si="134"/>
        <v>#N/A</v>
      </c>
    </row>
    <row r="2878" spans="1:3" x14ac:dyDescent="0.25">
      <c r="A2878" s="39" t="e">
        <f t="shared" si="132"/>
        <v>#N/A</v>
      </c>
      <c r="B2878" s="39" t="e">
        <f t="shared" si="133"/>
        <v>#N/A</v>
      </c>
      <c r="C2878" s="39" t="e">
        <f t="shared" si="134"/>
        <v>#N/A</v>
      </c>
    </row>
    <row r="2879" spans="1:3" x14ac:dyDescent="0.25">
      <c r="A2879" s="39" t="e">
        <f t="shared" si="132"/>
        <v>#N/A</v>
      </c>
      <c r="B2879" s="39" t="e">
        <f t="shared" si="133"/>
        <v>#N/A</v>
      </c>
      <c r="C2879" s="39" t="e">
        <f t="shared" si="134"/>
        <v>#N/A</v>
      </c>
    </row>
    <row r="2880" spans="1:3" x14ac:dyDescent="0.25">
      <c r="A2880" s="39" t="e">
        <f t="shared" si="132"/>
        <v>#N/A</v>
      </c>
      <c r="B2880" s="39" t="e">
        <f t="shared" si="133"/>
        <v>#N/A</v>
      </c>
      <c r="C2880" s="39" t="e">
        <f t="shared" si="134"/>
        <v>#N/A</v>
      </c>
    </row>
    <row r="2881" spans="1:3" x14ac:dyDescent="0.25">
      <c r="A2881" s="39" t="e">
        <f t="shared" si="132"/>
        <v>#N/A</v>
      </c>
      <c r="B2881" s="39" t="e">
        <f t="shared" si="133"/>
        <v>#N/A</v>
      </c>
      <c r="C2881" s="39" t="e">
        <f t="shared" si="134"/>
        <v>#N/A</v>
      </c>
    </row>
    <row r="2882" spans="1:3" x14ac:dyDescent="0.25">
      <c r="A2882" s="39" t="e">
        <f t="shared" si="132"/>
        <v>#N/A</v>
      </c>
      <c r="B2882" s="39" t="e">
        <f t="shared" si="133"/>
        <v>#N/A</v>
      </c>
      <c r="C2882" s="39" t="e">
        <f t="shared" si="134"/>
        <v>#N/A</v>
      </c>
    </row>
    <row r="2883" spans="1:3" x14ac:dyDescent="0.25">
      <c r="A2883" s="39" t="e">
        <f t="shared" si="132"/>
        <v>#N/A</v>
      </c>
      <c r="B2883" s="39" t="e">
        <f t="shared" si="133"/>
        <v>#N/A</v>
      </c>
      <c r="C2883" s="39" t="e">
        <f t="shared" si="134"/>
        <v>#N/A</v>
      </c>
    </row>
    <row r="2884" spans="1:3" x14ac:dyDescent="0.25">
      <c r="A2884" s="39" t="e">
        <f t="shared" si="132"/>
        <v>#N/A</v>
      </c>
      <c r="B2884" s="39" t="e">
        <f t="shared" si="133"/>
        <v>#N/A</v>
      </c>
      <c r="C2884" s="39" t="e">
        <f t="shared" si="134"/>
        <v>#N/A</v>
      </c>
    </row>
    <row r="2885" spans="1:3" x14ac:dyDescent="0.25">
      <c r="A2885" s="39" t="e">
        <f t="shared" ref="A2885:A2948" si="135">IF(A2884&gt;=(2^I$6)-1,NA(),IF(A2884&gt;=2^I$6,NA(),A2884+1))</f>
        <v>#N/A</v>
      </c>
      <c r="B2885" s="39" t="e">
        <f t="shared" ref="B2885:B2948" si="136">IF(A2885&gt;=2^I$6,ISERROR(A2882),ROUNDDOWN(POWER(A2885/(2^ABS($I$6)),$I$3)*(2^ABS($I$6))+0.5,0))</f>
        <v>#N/A</v>
      </c>
      <c r="C2885" s="39" t="e">
        <f t="shared" ref="C2885:C2948" si="137">IF(C2884&gt;=(2^I$6)-1,NA(),IF(C2884&gt;=2^I$6,NA(),C2884+1))</f>
        <v>#N/A</v>
      </c>
    </row>
    <row r="2886" spans="1:3" x14ac:dyDescent="0.25">
      <c r="A2886" s="39" t="e">
        <f t="shared" si="135"/>
        <v>#N/A</v>
      </c>
      <c r="B2886" s="39" t="e">
        <f t="shared" si="136"/>
        <v>#N/A</v>
      </c>
      <c r="C2886" s="39" t="e">
        <f t="shared" si="137"/>
        <v>#N/A</v>
      </c>
    </row>
    <row r="2887" spans="1:3" x14ac:dyDescent="0.25">
      <c r="A2887" s="39" t="e">
        <f t="shared" si="135"/>
        <v>#N/A</v>
      </c>
      <c r="B2887" s="39" t="e">
        <f t="shared" si="136"/>
        <v>#N/A</v>
      </c>
      <c r="C2887" s="39" t="e">
        <f t="shared" si="137"/>
        <v>#N/A</v>
      </c>
    </row>
    <row r="2888" spans="1:3" x14ac:dyDescent="0.25">
      <c r="A2888" s="39" t="e">
        <f t="shared" si="135"/>
        <v>#N/A</v>
      </c>
      <c r="B2888" s="39" t="e">
        <f t="shared" si="136"/>
        <v>#N/A</v>
      </c>
      <c r="C2888" s="39" t="e">
        <f t="shared" si="137"/>
        <v>#N/A</v>
      </c>
    </row>
    <row r="2889" spans="1:3" x14ac:dyDescent="0.25">
      <c r="A2889" s="39" t="e">
        <f t="shared" si="135"/>
        <v>#N/A</v>
      </c>
      <c r="B2889" s="39" t="e">
        <f t="shared" si="136"/>
        <v>#N/A</v>
      </c>
      <c r="C2889" s="39" t="e">
        <f t="shared" si="137"/>
        <v>#N/A</v>
      </c>
    </row>
    <row r="2890" spans="1:3" x14ac:dyDescent="0.25">
      <c r="A2890" s="39" t="e">
        <f t="shared" si="135"/>
        <v>#N/A</v>
      </c>
      <c r="B2890" s="39" t="e">
        <f t="shared" si="136"/>
        <v>#N/A</v>
      </c>
      <c r="C2890" s="39" t="e">
        <f t="shared" si="137"/>
        <v>#N/A</v>
      </c>
    </row>
    <row r="2891" spans="1:3" x14ac:dyDescent="0.25">
      <c r="A2891" s="39" t="e">
        <f t="shared" si="135"/>
        <v>#N/A</v>
      </c>
      <c r="B2891" s="39" t="e">
        <f t="shared" si="136"/>
        <v>#N/A</v>
      </c>
      <c r="C2891" s="39" t="e">
        <f t="shared" si="137"/>
        <v>#N/A</v>
      </c>
    </row>
    <row r="2892" spans="1:3" x14ac:dyDescent="0.25">
      <c r="A2892" s="39" t="e">
        <f t="shared" si="135"/>
        <v>#N/A</v>
      </c>
      <c r="B2892" s="39" t="e">
        <f t="shared" si="136"/>
        <v>#N/A</v>
      </c>
      <c r="C2892" s="39" t="e">
        <f t="shared" si="137"/>
        <v>#N/A</v>
      </c>
    </row>
    <row r="2893" spans="1:3" x14ac:dyDescent="0.25">
      <c r="A2893" s="39" t="e">
        <f t="shared" si="135"/>
        <v>#N/A</v>
      </c>
      <c r="B2893" s="39" t="e">
        <f t="shared" si="136"/>
        <v>#N/A</v>
      </c>
      <c r="C2893" s="39" t="e">
        <f t="shared" si="137"/>
        <v>#N/A</v>
      </c>
    </row>
    <row r="2894" spans="1:3" x14ac:dyDescent="0.25">
      <c r="A2894" s="39" t="e">
        <f t="shared" si="135"/>
        <v>#N/A</v>
      </c>
      <c r="B2894" s="39" t="e">
        <f t="shared" si="136"/>
        <v>#N/A</v>
      </c>
      <c r="C2894" s="39" t="e">
        <f t="shared" si="137"/>
        <v>#N/A</v>
      </c>
    </row>
    <row r="2895" spans="1:3" x14ac:dyDescent="0.25">
      <c r="A2895" s="39" t="e">
        <f t="shared" si="135"/>
        <v>#N/A</v>
      </c>
      <c r="B2895" s="39" t="e">
        <f t="shared" si="136"/>
        <v>#N/A</v>
      </c>
      <c r="C2895" s="39" t="e">
        <f t="shared" si="137"/>
        <v>#N/A</v>
      </c>
    </row>
    <row r="2896" spans="1:3" x14ac:dyDescent="0.25">
      <c r="A2896" s="39" t="e">
        <f t="shared" si="135"/>
        <v>#N/A</v>
      </c>
      <c r="B2896" s="39" t="e">
        <f t="shared" si="136"/>
        <v>#N/A</v>
      </c>
      <c r="C2896" s="39" t="e">
        <f t="shared" si="137"/>
        <v>#N/A</v>
      </c>
    </row>
    <row r="2897" spans="1:3" x14ac:dyDescent="0.25">
      <c r="A2897" s="39" t="e">
        <f t="shared" si="135"/>
        <v>#N/A</v>
      </c>
      <c r="B2897" s="39" t="e">
        <f t="shared" si="136"/>
        <v>#N/A</v>
      </c>
      <c r="C2897" s="39" t="e">
        <f t="shared" si="137"/>
        <v>#N/A</v>
      </c>
    </row>
    <row r="2898" spans="1:3" x14ac:dyDescent="0.25">
      <c r="A2898" s="39" t="e">
        <f t="shared" si="135"/>
        <v>#N/A</v>
      </c>
      <c r="B2898" s="39" t="e">
        <f t="shared" si="136"/>
        <v>#N/A</v>
      </c>
      <c r="C2898" s="39" t="e">
        <f t="shared" si="137"/>
        <v>#N/A</v>
      </c>
    </row>
    <row r="2899" spans="1:3" x14ac:dyDescent="0.25">
      <c r="A2899" s="39" t="e">
        <f t="shared" si="135"/>
        <v>#N/A</v>
      </c>
      <c r="B2899" s="39" t="e">
        <f t="shared" si="136"/>
        <v>#N/A</v>
      </c>
      <c r="C2899" s="39" t="e">
        <f t="shared" si="137"/>
        <v>#N/A</v>
      </c>
    </row>
    <row r="2900" spans="1:3" x14ac:dyDescent="0.25">
      <c r="A2900" s="39" t="e">
        <f t="shared" si="135"/>
        <v>#N/A</v>
      </c>
      <c r="B2900" s="39" t="e">
        <f t="shared" si="136"/>
        <v>#N/A</v>
      </c>
      <c r="C2900" s="39" t="e">
        <f t="shared" si="137"/>
        <v>#N/A</v>
      </c>
    </row>
    <row r="2901" spans="1:3" x14ac:dyDescent="0.25">
      <c r="A2901" s="39" t="e">
        <f t="shared" si="135"/>
        <v>#N/A</v>
      </c>
      <c r="B2901" s="39" t="e">
        <f t="shared" si="136"/>
        <v>#N/A</v>
      </c>
      <c r="C2901" s="39" t="e">
        <f t="shared" si="137"/>
        <v>#N/A</v>
      </c>
    </row>
    <row r="2902" spans="1:3" x14ac:dyDescent="0.25">
      <c r="A2902" s="39" t="e">
        <f t="shared" si="135"/>
        <v>#N/A</v>
      </c>
      <c r="B2902" s="39" t="e">
        <f t="shared" si="136"/>
        <v>#N/A</v>
      </c>
      <c r="C2902" s="39" t="e">
        <f t="shared" si="137"/>
        <v>#N/A</v>
      </c>
    </row>
    <row r="2903" spans="1:3" x14ac:dyDescent="0.25">
      <c r="A2903" s="39" t="e">
        <f t="shared" si="135"/>
        <v>#N/A</v>
      </c>
      <c r="B2903" s="39" t="e">
        <f t="shared" si="136"/>
        <v>#N/A</v>
      </c>
      <c r="C2903" s="39" t="e">
        <f t="shared" si="137"/>
        <v>#N/A</v>
      </c>
    </row>
    <row r="2904" spans="1:3" x14ac:dyDescent="0.25">
      <c r="A2904" s="39" t="e">
        <f t="shared" si="135"/>
        <v>#N/A</v>
      </c>
      <c r="B2904" s="39" t="e">
        <f t="shared" si="136"/>
        <v>#N/A</v>
      </c>
      <c r="C2904" s="39" t="e">
        <f t="shared" si="137"/>
        <v>#N/A</v>
      </c>
    </row>
    <row r="2905" spans="1:3" x14ac:dyDescent="0.25">
      <c r="A2905" s="39" t="e">
        <f t="shared" si="135"/>
        <v>#N/A</v>
      </c>
      <c r="B2905" s="39" t="e">
        <f t="shared" si="136"/>
        <v>#N/A</v>
      </c>
      <c r="C2905" s="39" t="e">
        <f t="shared" si="137"/>
        <v>#N/A</v>
      </c>
    </row>
    <row r="2906" spans="1:3" x14ac:dyDescent="0.25">
      <c r="A2906" s="39" t="e">
        <f t="shared" si="135"/>
        <v>#N/A</v>
      </c>
      <c r="B2906" s="39" t="e">
        <f t="shared" si="136"/>
        <v>#N/A</v>
      </c>
      <c r="C2906" s="39" t="e">
        <f t="shared" si="137"/>
        <v>#N/A</v>
      </c>
    </row>
    <row r="2907" spans="1:3" x14ac:dyDescent="0.25">
      <c r="A2907" s="39" t="e">
        <f t="shared" si="135"/>
        <v>#N/A</v>
      </c>
      <c r="B2907" s="39" t="e">
        <f t="shared" si="136"/>
        <v>#N/A</v>
      </c>
      <c r="C2907" s="39" t="e">
        <f t="shared" si="137"/>
        <v>#N/A</v>
      </c>
    </row>
    <row r="2908" spans="1:3" x14ac:dyDescent="0.25">
      <c r="A2908" s="39" t="e">
        <f t="shared" si="135"/>
        <v>#N/A</v>
      </c>
      <c r="B2908" s="39" t="e">
        <f t="shared" si="136"/>
        <v>#N/A</v>
      </c>
      <c r="C2908" s="39" t="e">
        <f t="shared" si="137"/>
        <v>#N/A</v>
      </c>
    </row>
    <row r="2909" spans="1:3" x14ac:dyDescent="0.25">
      <c r="A2909" s="39" t="e">
        <f t="shared" si="135"/>
        <v>#N/A</v>
      </c>
      <c r="B2909" s="39" t="e">
        <f t="shared" si="136"/>
        <v>#N/A</v>
      </c>
      <c r="C2909" s="39" t="e">
        <f t="shared" si="137"/>
        <v>#N/A</v>
      </c>
    </row>
    <row r="2910" spans="1:3" x14ac:dyDescent="0.25">
      <c r="A2910" s="39" t="e">
        <f t="shared" si="135"/>
        <v>#N/A</v>
      </c>
      <c r="B2910" s="39" t="e">
        <f t="shared" si="136"/>
        <v>#N/A</v>
      </c>
      <c r="C2910" s="39" t="e">
        <f t="shared" si="137"/>
        <v>#N/A</v>
      </c>
    </row>
    <row r="2911" spans="1:3" x14ac:dyDescent="0.25">
      <c r="A2911" s="39" t="e">
        <f t="shared" si="135"/>
        <v>#N/A</v>
      </c>
      <c r="B2911" s="39" t="e">
        <f t="shared" si="136"/>
        <v>#N/A</v>
      </c>
      <c r="C2911" s="39" t="e">
        <f t="shared" si="137"/>
        <v>#N/A</v>
      </c>
    </row>
    <row r="2912" spans="1:3" x14ac:dyDescent="0.25">
      <c r="A2912" s="39" t="e">
        <f t="shared" si="135"/>
        <v>#N/A</v>
      </c>
      <c r="B2912" s="39" t="e">
        <f t="shared" si="136"/>
        <v>#N/A</v>
      </c>
      <c r="C2912" s="39" t="e">
        <f t="shared" si="137"/>
        <v>#N/A</v>
      </c>
    </row>
    <row r="2913" spans="1:3" x14ac:dyDescent="0.25">
      <c r="A2913" s="39" t="e">
        <f t="shared" si="135"/>
        <v>#N/A</v>
      </c>
      <c r="B2913" s="39" t="e">
        <f t="shared" si="136"/>
        <v>#N/A</v>
      </c>
      <c r="C2913" s="39" t="e">
        <f t="shared" si="137"/>
        <v>#N/A</v>
      </c>
    </row>
    <row r="2914" spans="1:3" x14ac:dyDescent="0.25">
      <c r="A2914" s="39" t="e">
        <f t="shared" si="135"/>
        <v>#N/A</v>
      </c>
      <c r="B2914" s="39" t="e">
        <f t="shared" si="136"/>
        <v>#N/A</v>
      </c>
      <c r="C2914" s="39" t="e">
        <f t="shared" si="137"/>
        <v>#N/A</v>
      </c>
    </row>
    <row r="2915" spans="1:3" x14ac:dyDescent="0.25">
      <c r="A2915" s="39" t="e">
        <f t="shared" si="135"/>
        <v>#N/A</v>
      </c>
      <c r="B2915" s="39" t="e">
        <f t="shared" si="136"/>
        <v>#N/A</v>
      </c>
      <c r="C2915" s="39" t="e">
        <f t="shared" si="137"/>
        <v>#N/A</v>
      </c>
    </row>
    <row r="2916" spans="1:3" x14ac:dyDescent="0.25">
      <c r="A2916" s="39" t="e">
        <f t="shared" si="135"/>
        <v>#N/A</v>
      </c>
      <c r="B2916" s="39" t="e">
        <f t="shared" si="136"/>
        <v>#N/A</v>
      </c>
      <c r="C2916" s="39" t="e">
        <f t="shared" si="137"/>
        <v>#N/A</v>
      </c>
    </row>
    <row r="2917" spans="1:3" x14ac:dyDescent="0.25">
      <c r="A2917" s="39" t="e">
        <f t="shared" si="135"/>
        <v>#N/A</v>
      </c>
      <c r="B2917" s="39" t="e">
        <f t="shared" si="136"/>
        <v>#N/A</v>
      </c>
      <c r="C2917" s="39" t="e">
        <f t="shared" si="137"/>
        <v>#N/A</v>
      </c>
    </row>
    <row r="2918" spans="1:3" x14ac:dyDescent="0.25">
      <c r="A2918" s="39" t="e">
        <f t="shared" si="135"/>
        <v>#N/A</v>
      </c>
      <c r="B2918" s="39" t="e">
        <f t="shared" si="136"/>
        <v>#N/A</v>
      </c>
      <c r="C2918" s="39" t="e">
        <f t="shared" si="137"/>
        <v>#N/A</v>
      </c>
    </row>
    <row r="2919" spans="1:3" x14ac:dyDescent="0.25">
      <c r="A2919" s="39" t="e">
        <f t="shared" si="135"/>
        <v>#N/A</v>
      </c>
      <c r="B2919" s="39" t="e">
        <f t="shared" si="136"/>
        <v>#N/A</v>
      </c>
      <c r="C2919" s="39" t="e">
        <f t="shared" si="137"/>
        <v>#N/A</v>
      </c>
    </row>
    <row r="2920" spans="1:3" x14ac:dyDescent="0.25">
      <c r="A2920" s="39" t="e">
        <f t="shared" si="135"/>
        <v>#N/A</v>
      </c>
      <c r="B2920" s="39" t="e">
        <f t="shared" si="136"/>
        <v>#N/A</v>
      </c>
      <c r="C2920" s="39" t="e">
        <f t="shared" si="137"/>
        <v>#N/A</v>
      </c>
    </row>
    <row r="2921" spans="1:3" x14ac:dyDescent="0.25">
      <c r="A2921" s="39" t="e">
        <f t="shared" si="135"/>
        <v>#N/A</v>
      </c>
      <c r="B2921" s="39" t="e">
        <f t="shared" si="136"/>
        <v>#N/A</v>
      </c>
      <c r="C2921" s="39" t="e">
        <f t="shared" si="137"/>
        <v>#N/A</v>
      </c>
    </row>
    <row r="2922" spans="1:3" x14ac:dyDescent="0.25">
      <c r="A2922" s="39" t="e">
        <f t="shared" si="135"/>
        <v>#N/A</v>
      </c>
      <c r="B2922" s="39" t="e">
        <f t="shared" si="136"/>
        <v>#N/A</v>
      </c>
      <c r="C2922" s="39" t="e">
        <f t="shared" si="137"/>
        <v>#N/A</v>
      </c>
    </row>
    <row r="2923" spans="1:3" x14ac:dyDescent="0.25">
      <c r="A2923" s="39" t="e">
        <f t="shared" si="135"/>
        <v>#N/A</v>
      </c>
      <c r="B2923" s="39" t="e">
        <f t="shared" si="136"/>
        <v>#N/A</v>
      </c>
      <c r="C2923" s="39" t="e">
        <f t="shared" si="137"/>
        <v>#N/A</v>
      </c>
    </row>
    <row r="2924" spans="1:3" x14ac:dyDescent="0.25">
      <c r="A2924" s="39" t="e">
        <f t="shared" si="135"/>
        <v>#N/A</v>
      </c>
      <c r="B2924" s="39" t="e">
        <f t="shared" si="136"/>
        <v>#N/A</v>
      </c>
      <c r="C2924" s="39" t="e">
        <f t="shared" si="137"/>
        <v>#N/A</v>
      </c>
    </row>
    <row r="2925" spans="1:3" x14ac:dyDescent="0.25">
      <c r="A2925" s="39" t="e">
        <f t="shared" si="135"/>
        <v>#N/A</v>
      </c>
      <c r="B2925" s="39" t="e">
        <f t="shared" si="136"/>
        <v>#N/A</v>
      </c>
      <c r="C2925" s="39" t="e">
        <f t="shared" si="137"/>
        <v>#N/A</v>
      </c>
    </row>
    <row r="2926" spans="1:3" x14ac:dyDescent="0.25">
      <c r="A2926" s="39" t="e">
        <f t="shared" si="135"/>
        <v>#N/A</v>
      </c>
      <c r="B2926" s="39" t="e">
        <f t="shared" si="136"/>
        <v>#N/A</v>
      </c>
      <c r="C2926" s="39" t="e">
        <f t="shared" si="137"/>
        <v>#N/A</v>
      </c>
    </row>
    <row r="2927" spans="1:3" x14ac:dyDescent="0.25">
      <c r="A2927" s="39" t="e">
        <f t="shared" si="135"/>
        <v>#N/A</v>
      </c>
      <c r="B2927" s="39" t="e">
        <f t="shared" si="136"/>
        <v>#N/A</v>
      </c>
      <c r="C2927" s="39" t="e">
        <f t="shared" si="137"/>
        <v>#N/A</v>
      </c>
    </row>
    <row r="2928" spans="1:3" x14ac:dyDescent="0.25">
      <c r="A2928" s="39" t="e">
        <f t="shared" si="135"/>
        <v>#N/A</v>
      </c>
      <c r="B2928" s="39" t="e">
        <f t="shared" si="136"/>
        <v>#N/A</v>
      </c>
      <c r="C2928" s="39" t="e">
        <f t="shared" si="137"/>
        <v>#N/A</v>
      </c>
    </row>
    <row r="2929" spans="1:3" x14ac:dyDescent="0.25">
      <c r="A2929" s="39" t="e">
        <f t="shared" si="135"/>
        <v>#N/A</v>
      </c>
      <c r="B2929" s="39" t="e">
        <f t="shared" si="136"/>
        <v>#N/A</v>
      </c>
      <c r="C2929" s="39" t="e">
        <f t="shared" si="137"/>
        <v>#N/A</v>
      </c>
    </row>
    <row r="2930" spans="1:3" x14ac:dyDescent="0.25">
      <c r="A2930" s="39" t="e">
        <f t="shared" si="135"/>
        <v>#N/A</v>
      </c>
      <c r="B2930" s="39" t="e">
        <f t="shared" si="136"/>
        <v>#N/A</v>
      </c>
      <c r="C2930" s="39" t="e">
        <f t="shared" si="137"/>
        <v>#N/A</v>
      </c>
    </row>
    <row r="2931" spans="1:3" x14ac:dyDescent="0.25">
      <c r="A2931" s="39" t="e">
        <f t="shared" si="135"/>
        <v>#N/A</v>
      </c>
      <c r="B2931" s="39" t="e">
        <f t="shared" si="136"/>
        <v>#N/A</v>
      </c>
      <c r="C2931" s="39" t="e">
        <f t="shared" si="137"/>
        <v>#N/A</v>
      </c>
    </row>
    <row r="2932" spans="1:3" x14ac:dyDescent="0.25">
      <c r="A2932" s="39" t="e">
        <f t="shared" si="135"/>
        <v>#N/A</v>
      </c>
      <c r="B2932" s="39" t="e">
        <f t="shared" si="136"/>
        <v>#N/A</v>
      </c>
      <c r="C2932" s="39" t="e">
        <f t="shared" si="137"/>
        <v>#N/A</v>
      </c>
    </row>
    <row r="2933" spans="1:3" x14ac:dyDescent="0.25">
      <c r="A2933" s="39" t="e">
        <f t="shared" si="135"/>
        <v>#N/A</v>
      </c>
      <c r="B2933" s="39" t="e">
        <f t="shared" si="136"/>
        <v>#N/A</v>
      </c>
      <c r="C2933" s="39" t="e">
        <f t="shared" si="137"/>
        <v>#N/A</v>
      </c>
    </row>
    <row r="2934" spans="1:3" x14ac:dyDescent="0.25">
      <c r="A2934" s="39" t="e">
        <f t="shared" si="135"/>
        <v>#N/A</v>
      </c>
      <c r="B2934" s="39" t="e">
        <f t="shared" si="136"/>
        <v>#N/A</v>
      </c>
      <c r="C2934" s="39" t="e">
        <f t="shared" si="137"/>
        <v>#N/A</v>
      </c>
    </row>
    <row r="2935" spans="1:3" x14ac:dyDescent="0.25">
      <c r="A2935" s="39" t="e">
        <f t="shared" si="135"/>
        <v>#N/A</v>
      </c>
      <c r="B2935" s="39" t="e">
        <f t="shared" si="136"/>
        <v>#N/A</v>
      </c>
      <c r="C2935" s="39" t="e">
        <f t="shared" si="137"/>
        <v>#N/A</v>
      </c>
    </row>
    <row r="2936" spans="1:3" x14ac:dyDescent="0.25">
      <c r="A2936" s="39" t="e">
        <f t="shared" si="135"/>
        <v>#N/A</v>
      </c>
      <c r="B2936" s="39" t="e">
        <f t="shared" si="136"/>
        <v>#N/A</v>
      </c>
      <c r="C2936" s="39" t="e">
        <f t="shared" si="137"/>
        <v>#N/A</v>
      </c>
    </row>
    <row r="2937" spans="1:3" x14ac:dyDescent="0.25">
      <c r="A2937" s="39" t="e">
        <f t="shared" si="135"/>
        <v>#N/A</v>
      </c>
      <c r="B2937" s="39" t="e">
        <f t="shared" si="136"/>
        <v>#N/A</v>
      </c>
      <c r="C2937" s="39" t="e">
        <f t="shared" si="137"/>
        <v>#N/A</v>
      </c>
    </row>
    <row r="2938" spans="1:3" x14ac:dyDescent="0.25">
      <c r="A2938" s="39" t="e">
        <f t="shared" si="135"/>
        <v>#N/A</v>
      </c>
      <c r="B2938" s="39" t="e">
        <f t="shared" si="136"/>
        <v>#N/A</v>
      </c>
      <c r="C2938" s="39" t="e">
        <f t="shared" si="137"/>
        <v>#N/A</v>
      </c>
    </row>
    <row r="2939" spans="1:3" x14ac:dyDescent="0.25">
      <c r="A2939" s="39" t="e">
        <f t="shared" si="135"/>
        <v>#N/A</v>
      </c>
      <c r="B2939" s="39" t="e">
        <f t="shared" si="136"/>
        <v>#N/A</v>
      </c>
      <c r="C2939" s="39" t="e">
        <f t="shared" si="137"/>
        <v>#N/A</v>
      </c>
    </row>
    <row r="2940" spans="1:3" x14ac:dyDescent="0.25">
      <c r="A2940" s="39" t="e">
        <f t="shared" si="135"/>
        <v>#N/A</v>
      </c>
      <c r="B2940" s="39" t="e">
        <f t="shared" si="136"/>
        <v>#N/A</v>
      </c>
      <c r="C2940" s="39" t="e">
        <f t="shared" si="137"/>
        <v>#N/A</v>
      </c>
    </row>
    <row r="2941" spans="1:3" x14ac:dyDescent="0.25">
      <c r="A2941" s="39" t="e">
        <f t="shared" si="135"/>
        <v>#N/A</v>
      </c>
      <c r="B2941" s="39" t="e">
        <f t="shared" si="136"/>
        <v>#N/A</v>
      </c>
      <c r="C2941" s="39" t="e">
        <f t="shared" si="137"/>
        <v>#N/A</v>
      </c>
    </row>
    <row r="2942" spans="1:3" x14ac:dyDescent="0.25">
      <c r="A2942" s="39" t="e">
        <f t="shared" si="135"/>
        <v>#N/A</v>
      </c>
      <c r="B2942" s="39" t="e">
        <f t="shared" si="136"/>
        <v>#N/A</v>
      </c>
      <c r="C2942" s="39" t="e">
        <f t="shared" si="137"/>
        <v>#N/A</v>
      </c>
    </row>
    <row r="2943" spans="1:3" x14ac:dyDescent="0.25">
      <c r="A2943" s="39" t="e">
        <f t="shared" si="135"/>
        <v>#N/A</v>
      </c>
      <c r="B2943" s="39" t="e">
        <f t="shared" si="136"/>
        <v>#N/A</v>
      </c>
      <c r="C2943" s="39" t="e">
        <f t="shared" si="137"/>
        <v>#N/A</v>
      </c>
    </row>
    <row r="2944" spans="1:3" x14ac:dyDescent="0.25">
      <c r="A2944" s="39" t="e">
        <f t="shared" si="135"/>
        <v>#N/A</v>
      </c>
      <c r="B2944" s="39" t="e">
        <f t="shared" si="136"/>
        <v>#N/A</v>
      </c>
      <c r="C2944" s="39" t="e">
        <f t="shared" si="137"/>
        <v>#N/A</v>
      </c>
    </row>
    <row r="2945" spans="1:3" x14ac:dyDescent="0.25">
      <c r="A2945" s="39" t="e">
        <f t="shared" si="135"/>
        <v>#N/A</v>
      </c>
      <c r="B2945" s="39" t="e">
        <f t="shared" si="136"/>
        <v>#N/A</v>
      </c>
      <c r="C2945" s="39" t="e">
        <f t="shared" si="137"/>
        <v>#N/A</v>
      </c>
    </row>
    <row r="2946" spans="1:3" x14ac:dyDescent="0.25">
      <c r="A2946" s="39" t="e">
        <f t="shared" si="135"/>
        <v>#N/A</v>
      </c>
      <c r="B2946" s="39" t="e">
        <f t="shared" si="136"/>
        <v>#N/A</v>
      </c>
      <c r="C2946" s="39" t="e">
        <f t="shared" si="137"/>
        <v>#N/A</v>
      </c>
    </row>
    <row r="2947" spans="1:3" x14ac:dyDescent="0.25">
      <c r="A2947" s="39" t="e">
        <f t="shared" si="135"/>
        <v>#N/A</v>
      </c>
      <c r="B2947" s="39" t="e">
        <f t="shared" si="136"/>
        <v>#N/A</v>
      </c>
      <c r="C2947" s="39" t="e">
        <f t="shared" si="137"/>
        <v>#N/A</v>
      </c>
    </row>
    <row r="2948" spans="1:3" x14ac:dyDescent="0.25">
      <c r="A2948" s="39" t="e">
        <f t="shared" si="135"/>
        <v>#N/A</v>
      </c>
      <c r="B2948" s="39" t="e">
        <f t="shared" si="136"/>
        <v>#N/A</v>
      </c>
      <c r="C2948" s="39" t="e">
        <f t="shared" si="137"/>
        <v>#N/A</v>
      </c>
    </row>
    <row r="2949" spans="1:3" x14ac:dyDescent="0.25">
      <c r="A2949" s="39" t="e">
        <f t="shared" ref="A2949:A3012" si="138">IF(A2948&gt;=(2^I$6)-1,NA(),IF(A2948&gt;=2^I$6,NA(),A2948+1))</f>
        <v>#N/A</v>
      </c>
      <c r="B2949" s="39" t="e">
        <f t="shared" ref="B2949:B3012" si="139">IF(A2949&gt;=2^I$6,ISERROR(A2946),ROUNDDOWN(POWER(A2949/(2^ABS($I$6)),$I$3)*(2^ABS($I$6))+0.5,0))</f>
        <v>#N/A</v>
      </c>
      <c r="C2949" s="39" t="e">
        <f t="shared" ref="C2949:C3012" si="140">IF(C2948&gt;=(2^I$6)-1,NA(),IF(C2948&gt;=2^I$6,NA(),C2948+1))</f>
        <v>#N/A</v>
      </c>
    </row>
    <row r="2950" spans="1:3" x14ac:dyDescent="0.25">
      <c r="A2950" s="39" t="e">
        <f t="shared" si="138"/>
        <v>#N/A</v>
      </c>
      <c r="B2950" s="39" t="e">
        <f t="shared" si="139"/>
        <v>#N/A</v>
      </c>
      <c r="C2950" s="39" t="e">
        <f t="shared" si="140"/>
        <v>#N/A</v>
      </c>
    </row>
    <row r="2951" spans="1:3" x14ac:dyDescent="0.25">
      <c r="A2951" s="39" t="e">
        <f t="shared" si="138"/>
        <v>#N/A</v>
      </c>
      <c r="B2951" s="39" t="e">
        <f t="shared" si="139"/>
        <v>#N/A</v>
      </c>
      <c r="C2951" s="39" t="e">
        <f t="shared" si="140"/>
        <v>#N/A</v>
      </c>
    </row>
    <row r="2952" spans="1:3" x14ac:dyDescent="0.25">
      <c r="A2952" s="39" t="e">
        <f t="shared" si="138"/>
        <v>#N/A</v>
      </c>
      <c r="B2952" s="39" t="e">
        <f t="shared" si="139"/>
        <v>#N/A</v>
      </c>
      <c r="C2952" s="39" t="e">
        <f t="shared" si="140"/>
        <v>#N/A</v>
      </c>
    </row>
    <row r="2953" spans="1:3" x14ac:dyDescent="0.25">
      <c r="A2953" s="39" t="e">
        <f t="shared" si="138"/>
        <v>#N/A</v>
      </c>
      <c r="B2953" s="39" t="e">
        <f t="shared" si="139"/>
        <v>#N/A</v>
      </c>
      <c r="C2953" s="39" t="e">
        <f t="shared" si="140"/>
        <v>#N/A</v>
      </c>
    </row>
    <row r="2954" spans="1:3" x14ac:dyDescent="0.25">
      <c r="A2954" s="39" t="e">
        <f t="shared" si="138"/>
        <v>#N/A</v>
      </c>
      <c r="B2954" s="39" t="e">
        <f t="shared" si="139"/>
        <v>#N/A</v>
      </c>
      <c r="C2954" s="39" t="e">
        <f t="shared" si="140"/>
        <v>#N/A</v>
      </c>
    </row>
    <row r="2955" spans="1:3" x14ac:dyDescent="0.25">
      <c r="A2955" s="39" t="e">
        <f t="shared" si="138"/>
        <v>#N/A</v>
      </c>
      <c r="B2955" s="39" t="e">
        <f t="shared" si="139"/>
        <v>#N/A</v>
      </c>
      <c r="C2955" s="39" t="e">
        <f t="shared" si="140"/>
        <v>#N/A</v>
      </c>
    </row>
    <row r="2956" spans="1:3" x14ac:dyDescent="0.25">
      <c r="A2956" s="39" t="e">
        <f t="shared" si="138"/>
        <v>#N/A</v>
      </c>
      <c r="B2956" s="39" t="e">
        <f t="shared" si="139"/>
        <v>#N/A</v>
      </c>
      <c r="C2956" s="39" t="e">
        <f t="shared" si="140"/>
        <v>#N/A</v>
      </c>
    </row>
    <row r="2957" spans="1:3" x14ac:dyDescent="0.25">
      <c r="A2957" s="39" t="e">
        <f t="shared" si="138"/>
        <v>#N/A</v>
      </c>
      <c r="B2957" s="39" t="e">
        <f t="shared" si="139"/>
        <v>#N/A</v>
      </c>
      <c r="C2957" s="39" t="e">
        <f t="shared" si="140"/>
        <v>#N/A</v>
      </c>
    </row>
    <row r="2958" spans="1:3" x14ac:dyDescent="0.25">
      <c r="A2958" s="39" t="e">
        <f t="shared" si="138"/>
        <v>#N/A</v>
      </c>
      <c r="B2958" s="39" t="e">
        <f t="shared" si="139"/>
        <v>#N/A</v>
      </c>
      <c r="C2958" s="39" t="e">
        <f t="shared" si="140"/>
        <v>#N/A</v>
      </c>
    </row>
    <row r="2959" spans="1:3" x14ac:dyDescent="0.25">
      <c r="A2959" s="39" t="e">
        <f t="shared" si="138"/>
        <v>#N/A</v>
      </c>
      <c r="B2959" s="39" t="e">
        <f t="shared" si="139"/>
        <v>#N/A</v>
      </c>
      <c r="C2959" s="39" t="e">
        <f t="shared" si="140"/>
        <v>#N/A</v>
      </c>
    </row>
    <row r="2960" spans="1:3" x14ac:dyDescent="0.25">
      <c r="A2960" s="39" t="e">
        <f t="shared" si="138"/>
        <v>#N/A</v>
      </c>
      <c r="B2960" s="39" t="e">
        <f t="shared" si="139"/>
        <v>#N/A</v>
      </c>
      <c r="C2960" s="39" t="e">
        <f t="shared" si="140"/>
        <v>#N/A</v>
      </c>
    </row>
    <row r="2961" spans="1:3" x14ac:dyDescent="0.25">
      <c r="A2961" s="39" t="e">
        <f t="shared" si="138"/>
        <v>#N/A</v>
      </c>
      <c r="B2961" s="39" t="e">
        <f t="shared" si="139"/>
        <v>#N/A</v>
      </c>
      <c r="C2961" s="39" t="e">
        <f t="shared" si="140"/>
        <v>#N/A</v>
      </c>
    </row>
    <row r="2962" spans="1:3" x14ac:dyDescent="0.25">
      <c r="A2962" s="39" t="e">
        <f t="shared" si="138"/>
        <v>#N/A</v>
      </c>
      <c r="B2962" s="39" t="e">
        <f t="shared" si="139"/>
        <v>#N/A</v>
      </c>
      <c r="C2962" s="39" t="e">
        <f t="shared" si="140"/>
        <v>#N/A</v>
      </c>
    </row>
    <row r="2963" spans="1:3" x14ac:dyDescent="0.25">
      <c r="A2963" s="39" t="e">
        <f t="shared" si="138"/>
        <v>#N/A</v>
      </c>
      <c r="B2963" s="39" t="e">
        <f t="shared" si="139"/>
        <v>#N/A</v>
      </c>
      <c r="C2963" s="39" t="e">
        <f t="shared" si="140"/>
        <v>#N/A</v>
      </c>
    </row>
    <row r="2964" spans="1:3" x14ac:dyDescent="0.25">
      <c r="A2964" s="39" t="e">
        <f t="shared" si="138"/>
        <v>#N/A</v>
      </c>
      <c r="B2964" s="39" t="e">
        <f t="shared" si="139"/>
        <v>#N/A</v>
      </c>
      <c r="C2964" s="39" t="e">
        <f t="shared" si="140"/>
        <v>#N/A</v>
      </c>
    </row>
    <row r="2965" spans="1:3" x14ac:dyDescent="0.25">
      <c r="A2965" s="39" t="e">
        <f t="shared" si="138"/>
        <v>#N/A</v>
      </c>
      <c r="B2965" s="39" t="e">
        <f t="shared" si="139"/>
        <v>#N/A</v>
      </c>
      <c r="C2965" s="39" t="e">
        <f t="shared" si="140"/>
        <v>#N/A</v>
      </c>
    </row>
    <row r="2966" spans="1:3" x14ac:dyDescent="0.25">
      <c r="A2966" s="39" t="e">
        <f t="shared" si="138"/>
        <v>#N/A</v>
      </c>
      <c r="B2966" s="39" t="e">
        <f t="shared" si="139"/>
        <v>#N/A</v>
      </c>
      <c r="C2966" s="39" t="e">
        <f t="shared" si="140"/>
        <v>#N/A</v>
      </c>
    </row>
    <row r="2967" spans="1:3" x14ac:dyDescent="0.25">
      <c r="A2967" s="39" t="e">
        <f t="shared" si="138"/>
        <v>#N/A</v>
      </c>
      <c r="B2967" s="39" t="e">
        <f t="shared" si="139"/>
        <v>#N/A</v>
      </c>
      <c r="C2967" s="39" t="e">
        <f t="shared" si="140"/>
        <v>#N/A</v>
      </c>
    </row>
    <row r="2968" spans="1:3" x14ac:dyDescent="0.25">
      <c r="A2968" s="39" t="e">
        <f t="shared" si="138"/>
        <v>#N/A</v>
      </c>
      <c r="B2968" s="39" t="e">
        <f t="shared" si="139"/>
        <v>#N/A</v>
      </c>
      <c r="C2968" s="39" t="e">
        <f t="shared" si="140"/>
        <v>#N/A</v>
      </c>
    </row>
    <row r="2969" spans="1:3" x14ac:dyDescent="0.25">
      <c r="A2969" s="39" t="e">
        <f t="shared" si="138"/>
        <v>#N/A</v>
      </c>
      <c r="B2969" s="39" t="e">
        <f t="shared" si="139"/>
        <v>#N/A</v>
      </c>
      <c r="C2969" s="39" t="e">
        <f t="shared" si="140"/>
        <v>#N/A</v>
      </c>
    </row>
    <row r="2970" spans="1:3" x14ac:dyDescent="0.25">
      <c r="A2970" s="39" t="e">
        <f t="shared" si="138"/>
        <v>#N/A</v>
      </c>
      <c r="B2970" s="39" t="e">
        <f t="shared" si="139"/>
        <v>#N/A</v>
      </c>
      <c r="C2970" s="39" t="e">
        <f t="shared" si="140"/>
        <v>#N/A</v>
      </c>
    </row>
    <row r="2971" spans="1:3" x14ac:dyDescent="0.25">
      <c r="A2971" s="39" t="e">
        <f t="shared" si="138"/>
        <v>#N/A</v>
      </c>
      <c r="B2971" s="39" t="e">
        <f t="shared" si="139"/>
        <v>#N/A</v>
      </c>
      <c r="C2971" s="39" t="e">
        <f t="shared" si="140"/>
        <v>#N/A</v>
      </c>
    </row>
    <row r="2972" spans="1:3" x14ac:dyDescent="0.25">
      <c r="A2972" s="39" t="e">
        <f t="shared" si="138"/>
        <v>#N/A</v>
      </c>
      <c r="B2972" s="39" t="e">
        <f t="shared" si="139"/>
        <v>#N/A</v>
      </c>
      <c r="C2972" s="39" t="e">
        <f t="shared" si="140"/>
        <v>#N/A</v>
      </c>
    </row>
    <row r="2973" spans="1:3" x14ac:dyDescent="0.25">
      <c r="A2973" s="39" t="e">
        <f t="shared" si="138"/>
        <v>#N/A</v>
      </c>
      <c r="B2973" s="39" t="e">
        <f t="shared" si="139"/>
        <v>#N/A</v>
      </c>
      <c r="C2973" s="39" t="e">
        <f t="shared" si="140"/>
        <v>#N/A</v>
      </c>
    </row>
    <row r="2974" spans="1:3" x14ac:dyDescent="0.25">
      <c r="A2974" s="39" t="e">
        <f t="shared" si="138"/>
        <v>#N/A</v>
      </c>
      <c r="B2974" s="39" t="e">
        <f t="shared" si="139"/>
        <v>#N/A</v>
      </c>
      <c r="C2974" s="39" t="e">
        <f t="shared" si="140"/>
        <v>#N/A</v>
      </c>
    </row>
    <row r="2975" spans="1:3" x14ac:dyDescent="0.25">
      <c r="A2975" s="39" t="e">
        <f t="shared" si="138"/>
        <v>#N/A</v>
      </c>
      <c r="B2975" s="39" t="e">
        <f t="shared" si="139"/>
        <v>#N/A</v>
      </c>
      <c r="C2975" s="39" t="e">
        <f t="shared" si="140"/>
        <v>#N/A</v>
      </c>
    </row>
    <row r="2976" spans="1:3" x14ac:dyDescent="0.25">
      <c r="A2976" s="39" t="e">
        <f t="shared" si="138"/>
        <v>#N/A</v>
      </c>
      <c r="B2976" s="39" t="e">
        <f t="shared" si="139"/>
        <v>#N/A</v>
      </c>
      <c r="C2976" s="39" t="e">
        <f t="shared" si="140"/>
        <v>#N/A</v>
      </c>
    </row>
    <row r="2977" spans="1:3" x14ac:dyDescent="0.25">
      <c r="A2977" s="39" t="e">
        <f t="shared" si="138"/>
        <v>#N/A</v>
      </c>
      <c r="B2977" s="39" t="e">
        <f t="shared" si="139"/>
        <v>#N/A</v>
      </c>
      <c r="C2977" s="39" t="e">
        <f t="shared" si="140"/>
        <v>#N/A</v>
      </c>
    </row>
    <row r="2978" spans="1:3" x14ac:dyDescent="0.25">
      <c r="A2978" s="39" t="e">
        <f t="shared" si="138"/>
        <v>#N/A</v>
      </c>
      <c r="B2978" s="39" t="e">
        <f t="shared" si="139"/>
        <v>#N/A</v>
      </c>
      <c r="C2978" s="39" t="e">
        <f t="shared" si="140"/>
        <v>#N/A</v>
      </c>
    </row>
    <row r="2979" spans="1:3" x14ac:dyDescent="0.25">
      <c r="A2979" s="39" t="e">
        <f t="shared" si="138"/>
        <v>#N/A</v>
      </c>
      <c r="B2979" s="39" t="e">
        <f t="shared" si="139"/>
        <v>#N/A</v>
      </c>
      <c r="C2979" s="39" t="e">
        <f t="shared" si="140"/>
        <v>#N/A</v>
      </c>
    </row>
    <row r="2980" spans="1:3" x14ac:dyDescent="0.25">
      <c r="A2980" s="39" t="e">
        <f t="shared" si="138"/>
        <v>#N/A</v>
      </c>
      <c r="B2980" s="39" t="e">
        <f t="shared" si="139"/>
        <v>#N/A</v>
      </c>
      <c r="C2980" s="39" t="e">
        <f t="shared" si="140"/>
        <v>#N/A</v>
      </c>
    </row>
    <row r="2981" spans="1:3" x14ac:dyDescent="0.25">
      <c r="A2981" s="39" t="e">
        <f t="shared" si="138"/>
        <v>#N/A</v>
      </c>
      <c r="B2981" s="39" t="e">
        <f t="shared" si="139"/>
        <v>#N/A</v>
      </c>
      <c r="C2981" s="39" t="e">
        <f t="shared" si="140"/>
        <v>#N/A</v>
      </c>
    </row>
    <row r="2982" spans="1:3" x14ac:dyDescent="0.25">
      <c r="A2982" s="39" t="e">
        <f t="shared" si="138"/>
        <v>#N/A</v>
      </c>
      <c r="B2982" s="39" t="e">
        <f t="shared" si="139"/>
        <v>#N/A</v>
      </c>
      <c r="C2982" s="39" t="e">
        <f t="shared" si="140"/>
        <v>#N/A</v>
      </c>
    </row>
    <row r="2983" spans="1:3" x14ac:dyDescent="0.25">
      <c r="A2983" s="39" t="e">
        <f t="shared" si="138"/>
        <v>#N/A</v>
      </c>
      <c r="B2983" s="39" t="e">
        <f t="shared" si="139"/>
        <v>#N/A</v>
      </c>
      <c r="C2983" s="39" t="e">
        <f t="shared" si="140"/>
        <v>#N/A</v>
      </c>
    </row>
    <row r="2984" spans="1:3" x14ac:dyDescent="0.25">
      <c r="A2984" s="39" t="e">
        <f t="shared" si="138"/>
        <v>#N/A</v>
      </c>
      <c r="B2984" s="39" t="e">
        <f t="shared" si="139"/>
        <v>#N/A</v>
      </c>
      <c r="C2984" s="39" t="e">
        <f t="shared" si="140"/>
        <v>#N/A</v>
      </c>
    </row>
    <row r="2985" spans="1:3" x14ac:dyDescent="0.25">
      <c r="A2985" s="39" t="e">
        <f t="shared" si="138"/>
        <v>#N/A</v>
      </c>
      <c r="B2985" s="39" t="e">
        <f t="shared" si="139"/>
        <v>#N/A</v>
      </c>
      <c r="C2985" s="39" t="e">
        <f t="shared" si="140"/>
        <v>#N/A</v>
      </c>
    </row>
    <row r="2986" spans="1:3" x14ac:dyDescent="0.25">
      <c r="A2986" s="39" t="e">
        <f t="shared" si="138"/>
        <v>#N/A</v>
      </c>
      <c r="B2986" s="39" t="e">
        <f t="shared" si="139"/>
        <v>#N/A</v>
      </c>
      <c r="C2986" s="39" t="e">
        <f t="shared" si="140"/>
        <v>#N/A</v>
      </c>
    </row>
    <row r="2987" spans="1:3" x14ac:dyDescent="0.25">
      <c r="A2987" s="39" t="e">
        <f t="shared" si="138"/>
        <v>#N/A</v>
      </c>
      <c r="B2987" s="39" t="e">
        <f t="shared" si="139"/>
        <v>#N/A</v>
      </c>
      <c r="C2987" s="39" t="e">
        <f t="shared" si="140"/>
        <v>#N/A</v>
      </c>
    </row>
    <row r="2988" spans="1:3" x14ac:dyDescent="0.25">
      <c r="A2988" s="39" t="e">
        <f t="shared" si="138"/>
        <v>#N/A</v>
      </c>
      <c r="B2988" s="39" t="e">
        <f t="shared" si="139"/>
        <v>#N/A</v>
      </c>
      <c r="C2988" s="39" t="e">
        <f t="shared" si="140"/>
        <v>#N/A</v>
      </c>
    </row>
    <row r="2989" spans="1:3" x14ac:dyDescent="0.25">
      <c r="A2989" s="39" t="e">
        <f t="shared" si="138"/>
        <v>#N/A</v>
      </c>
      <c r="B2989" s="39" t="e">
        <f t="shared" si="139"/>
        <v>#N/A</v>
      </c>
      <c r="C2989" s="39" t="e">
        <f t="shared" si="140"/>
        <v>#N/A</v>
      </c>
    </row>
    <row r="2990" spans="1:3" x14ac:dyDescent="0.25">
      <c r="A2990" s="39" t="e">
        <f t="shared" si="138"/>
        <v>#N/A</v>
      </c>
      <c r="B2990" s="39" t="e">
        <f t="shared" si="139"/>
        <v>#N/A</v>
      </c>
      <c r="C2990" s="39" t="e">
        <f t="shared" si="140"/>
        <v>#N/A</v>
      </c>
    </row>
    <row r="2991" spans="1:3" x14ac:dyDescent="0.25">
      <c r="A2991" s="39" t="e">
        <f t="shared" si="138"/>
        <v>#N/A</v>
      </c>
      <c r="B2991" s="39" t="e">
        <f t="shared" si="139"/>
        <v>#N/A</v>
      </c>
      <c r="C2991" s="39" t="e">
        <f t="shared" si="140"/>
        <v>#N/A</v>
      </c>
    </row>
    <row r="2992" spans="1:3" x14ac:dyDescent="0.25">
      <c r="A2992" s="39" t="e">
        <f t="shared" si="138"/>
        <v>#N/A</v>
      </c>
      <c r="B2992" s="39" t="e">
        <f t="shared" si="139"/>
        <v>#N/A</v>
      </c>
      <c r="C2992" s="39" t="e">
        <f t="shared" si="140"/>
        <v>#N/A</v>
      </c>
    </row>
    <row r="2993" spans="1:3" x14ac:dyDescent="0.25">
      <c r="A2993" s="39" t="e">
        <f t="shared" si="138"/>
        <v>#N/A</v>
      </c>
      <c r="B2993" s="39" t="e">
        <f t="shared" si="139"/>
        <v>#N/A</v>
      </c>
      <c r="C2993" s="39" t="e">
        <f t="shared" si="140"/>
        <v>#N/A</v>
      </c>
    </row>
    <row r="2994" spans="1:3" x14ac:dyDescent="0.25">
      <c r="A2994" s="39" t="e">
        <f t="shared" si="138"/>
        <v>#N/A</v>
      </c>
      <c r="B2994" s="39" t="e">
        <f t="shared" si="139"/>
        <v>#N/A</v>
      </c>
      <c r="C2994" s="39" t="e">
        <f t="shared" si="140"/>
        <v>#N/A</v>
      </c>
    </row>
    <row r="2995" spans="1:3" x14ac:dyDescent="0.25">
      <c r="A2995" s="39" t="e">
        <f t="shared" si="138"/>
        <v>#N/A</v>
      </c>
      <c r="B2995" s="39" t="e">
        <f t="shared" si="139"/>
        <v>#N/A</v>
      </c>
      <c r="C2995" s="39" t="e">
        <f t="shared" si="140"/>
        <v>#N/A</v>
      </c>
    </row>
    <row r="2996" spans="1:3" x14ac:dyDescent="0.25">
      <c r="A2996" s="39" t="e">
        <f t="shared" si="138"/>
        <v>#N/A</v>
      </c>
      <c r="B2996" s="39" t="e">
        <f t="shared" si="139"/>
        <v>#N/A</v>
      </c>
      <c r="C2996" s="39" t="e">
        <f t="shared" si="140"/>
        <v>#N/A</v>
      </c>
    </row>
    <row r="2997" spans="1:3" x14ac:dyDescent="0.25">
      <c r="A2997" s="39" t="e">
        <f t="shared" si="138"/>
        <v>#N/A</v>
      </c>
      <c r="B2997" s="39" t="e">
        <f t="shared" si="139"/>
        <v>#N/A</v>
      </c>
      <c r="C2997" s="39" t="e">
        <f t="shared" si="140"/>
        <v>#N/A</v>
      </c>
    </row>
    <row r="2998" spans="1:3" x14ac:dyDescent="0.25">
      <c r="A2998" s="39" t="e">
        <f t="shared" si="138"/>
        <v>#N/A</v>
      </c>
      <c r="B2998" s="39" t="e">
        <f t="shared" si="139"/>
        <v>#N/A</v>
      </c>
      <c r="C2998" s="39" t="e">
        <f t="shared" si="140"/>
        <v>#N/A</v>
      </c>
    </row>
    <row r="2999" spans="1:3" x14ac:dyDescent="0.25">
      <c r="A2999" s="39" t="e">
        <f t="shared" si="138"/>
        <v>#N/A</v>
      </c>
      <c r="B2999" s="39" t="e">
        <f t="shared" si="139"/>
        <v>#N/A</v>
      </c>
      <c r="C2999" s="39" t="e">
        <f t="shared" si="140"/>
        <v>#N/A</v>
      </c>
    </row>
    <row r="3000" spans="1:3" x14ac:dyDescent="0.25">
      <c r="A3000" s="39" t="e">
        <f t="shared" si="138"/>
        <v>#N/A</v>
      </c>
      <c r="B3000" s="39" t="e">
        <f t="shared" si="139"/>
        <v>#N/A</v>
      </c>
      <c r="C3000" s="39" t="e">
        <f t="shared" si="140"/>
        <v>#N/A</v>
      </c>
    </row>
    <row r="3001" spans="1:3" x14ac:dyDescent="0.25">
      <c r="A3001" s="39" t="e">
        <f t="shared" si="138"/>
        <v>#N/A</v>
      </c>
      <c r="B3001" s="39" t="e">
        <f t="shared" si="139"/>
        <v>#N/A</v>
      </c>
      <c r="C3001" s="39" t="e">
        <f t="shared" si="140"/>
        <v>#N/A</v>
      </c>
    </row>
    <row r="3002" spans="1:3" x14ac:dyDescent="0.25">
      <c r="A3002" s="39" t="e">
        <f t="shared" si="138"/>
        <v>#N/A</v>
      </c>
      <c r="B3002" s="39" t="e">
        <f t="shared" si="139"/>
        <v>#N/A</v>
      </c>
      <c r="C3002" s="39" t="e">
        <f t="shared" si="140"/>
        <v>#N/A</v>
      </c>
    </row>
    <row r="3003" spans="1:3" x14ac:dyDescent="0.25">
      <c r="A3003" s="39" t="e">
        <f t="shared" si="138"/>
        <v>#N/A</v>
      </c>
      <c r="B3003" s="39" t="e">
        <f t="shared" si="139"/>
        <v>#N/A</v>
      </c>
      <c r="C3003" s="39" t="e">
        <f t="shared" si="140"/>
        <v>#N/A</v>
      </c>
    </row>
    <row r="3004" spans="1:3" x14ac:dyDescent="0.25">
      <c r="A3004" s="39" t="e">
        <f t="shared" si="138"/>
        <v>#N/A</v>
      </c>
      <c r="B3004" s="39" t="e">
        <f t="shared" si="139"/>
        <v>#N/A</v>
      </c>
      <c r="C3004" s="39" t="e">
        <f t="shared" si="140"/>
        <v>#N/A</v>
      </c>
    </row>
    <row r="3005" spans="1:3" x14ac:dyDescent="0.25">
      <c r="A3005" s="39" t="e">
        <f t="shared" si="138"/>
        <v>#N/A</v>
      </c>
      <c r="B3005" s="39" t="e">
        <f t="shared" si="139"/>
        <v>#N/A</v>
      </c>
      <c r="C3005" s="39" t="e">
        <f t="shared" si="140"/>
        <v>#N/A</v>
      </c>
    </row>
    <row r="3006" spans="1:3" x14ac:dyDescent="0.25">
      <c r="A3006" s="39" t="e">
        <f t="shared" si="138"/>
        <v>#N/A</v>
      </c>
      <c r="B3006" s="39" t="e">
        <f t="shared" si="139"/>
        <v>#N/A</v>
      </c>
      <c r="C3006" s="39" t="e">
        <f t="shared" si="140"/>
        <v>#N/A</v>
      </c>
    </row>
    <row r="3007" spans="1:3" x14ac:dyDescent="0.25">
      <c r="A3007" s="39" t="e">
        <f t="shared" si="138"/>
        <v>#N/A</v>
      </c>
      <c r="B3007" s="39" t="e">
        <f t="shared" si="139"/>
        <v>#N/A</v>
      </c>
      <c r="C3007" s="39" t="e">
        <f t="shared" si="140"/>
        <v>#N/A</v>
      </c>
    </row>
    <row r="3008" spans="1:3" x14ac:dyDescent="0.25">
      <c r="A3008" s="39" t="e">
        <f t="shared" si="138"/>
        <v>#N/A</v>
      </c>
      <c r="B3008" s="39" t="e">
        <f t="shared" si="139"/>
        <v>#N/A</v>
      </c>
      <c r="C3008" s="39" t="e">
        <f t="shared" si="140"/>
        <v>#N/A</v>
      </c>
    </row>
    <row r="3009" spans="1:3" x14ac:dyDescent="0.25">
      <c r="A3009" s="39" t="e">
        <f t="shared" si="138"/>
        <v>#N/A</v>
      </c>
      <c r="B3009" s="39" t="e">
        <f t="shared" si="139"/>
        <v>#N/A</v>
      </c>
      <c r="C3009" s="39" t="e">
        <f t="shared" si="140"/>
        <v>#N/A</v>
      </c>
    </row>
    <row r="3010" spans="1:3" x14ac:dyDescent="0.25">
      <c r="A3010" s="39" t="e">
        <f t="shared" si="138"/>
        <v>#N/A</v>
      </c>
      <c r="B3010" s="39" t="e">
        <f t="shared" si="139"/>
        <v>#N/A</v>
      </c>
      <c r="C3010" s="39" t="e">
        <f t="shared" si="140"/>
        <v>#N/A</v>
      </c>
    </row>
    <row r="3011" spans="1:3" x14ac:dyDescent="0.25">
      <c r="A3011" s="39" t="e">
        <f t="shared" si="138"/>
        <v>#N/A</v>
      </c>
      <c r="B3011" s="39" t="e">
        <f t="shared" si="139"/>
        <v>#N/A</v>
      </c>
      <c r="C3011" s="39" t="e">
        <f t="shared" si="140"/>
        <v>#N/A</v>
      </c>
    </row>
    <row r="3012" spans="1:3" x14ac:dyDescent="0.25">
      <c r="A3012" s="39" t="e">
        <f t="shared" si="138"/>
        <v>#N/A</v>
      </c>
      <c r="B3012" s="39" t="e">
        <f t="shared" si="139"/>
        <v>#N/A</v>
      </c>
      <c r="C3012" s="39" t="e">
        <f t="shared" si="140"/>
        <v>#N/A</v>
      </c>
    </row>
    <row r="3013" spans="1:3" x14ac:dyDescent="0.25">
      <c r="A3013" s="39" t="e">
        <f t="shared" ref="A3013:A3076" si="141">IF(A3012&gt;=(2^I$6)-1,NA(),IF(A3012&gt;=2^I$6,NA(),A3012+1))</f>
        <v>#N/A</v>
      </c>
      <c r="B3013" s="39" t="e">
        <f t="shared" ref="B3013:B3076" si="142">IF(A3013&gt;=2^I$6,ISERROR(A3010),ROUNDDOWN(POWER(A3013/(2^ABS($I$6)),$I$3)*(2^ABS($I$6))+0.5,0))</f>
        <v>#N/A</v>
      </c>
      <c r="C3013" s="39" t="e">
        <f t="shared" ref="C3013:C3076" si="143">IF(C3012&gt;=(2^I$6)-1,NA(),IF(C3012&gt;=2^I$6,NA(),C3012+1))</f>
        <v>#N/A</v>
      </c>
    </row>
    <row r="3014" spans="1:3" x14ac:dyDescent="0.25">
      <c r="A3014" s="39" t="e">
        <f t="shared" si="141"/>
        <v>#N/A</v>
      </c>
      <c r="B3014" s="39" t="e">
        <f t="shared" si="142"/>
        <v>#N/A</v>
      </c>
      <c r="C3014" s="39" t="e">
        <f t="shared" si="143"/>
        <v>#N/A</v>
      </c>
    </row>
    <row r="3015" spans="1:3" x14ac:dyDescent="0.25">
      <c r="A3015" s="39" t="e">
        <f t="shared" si="141"/>
        <v>#N/A</v>
      </c>
      <c r="B3015" s="39" t="e">
        <f t="shared" si="142"/>
        <v>#N/A</v>
      </c>
      <c r="C3015" s="39" t="e">
        <f t="shared" si="143"/>
        <v>#N/A</v>
      </c>
    </row>
    <row r="3016" spans="1:3" x14ac:dyDescent="0.25">
      <c r="A3016" s="39" t="e">
        <f t="shared" si="141"/>
        <v>#N/A</v>
      </c>
      <c r="B3016" s="39" t="e">
        <f t="shared" si="142"/>
        <v>#N/A</v>
      </c>
      <c r="C3016" s="39" t="e">
        <f t="shared" si="143"/>
        <v>#N/A</v>
      </c>
    </row>
    <row r="3017" spans="1:3" x14ac:dyDescent="0.25">
      <c r="A3017" s="39" t="e">
        <f t="shared" si="141"/>
        <v>#N/A</v>
      </c>
      <c r="B3017" s="39" t="e">
        <f t="shared" si="142"/>
        <v>#N/A</v>
      </c>
      <c r="C3017" s="39" t="e">
        <f t="shared" si="143"/>
        <v>#N/A</v>
      </c>
    </row>
    <row r="3018" spans="1:3" x14ac:dyDescent="0.25">
      <c r="A3018" s="39" t="e">
        <f t="shared" si="141"/>
        <v>#N/A</v>
      </c>
      <c r="B3018" s="39" t="e">
        <f t="shared" si="142"/>
        <v>#N/A</v>
      </c>
      <c r="C3018" s="39" t="e">
        <f t="shared" si="143"/>
        <v>#N/A</v>
      </c>
    </row>
    <row r="3019" spans="1:3" x14ac:dyDescent="0.25">
      <c r="A3019" s="39" t="e">
        <f t="shared" si="141"/>
        <v>#N/A</v>
      </c>
      <c r="B3019" s="39" t="e">
        <f t="shared" si="142"/>
        <v>#N/A</v>
      </c>
      <c r="C3019" s="39" t="e">
        <f t="shared" si="143"/>
        <v>#N/A</v>
      </c>
    </row>
    <row r="3020" spans="1:3" x14ac:dyDescent="0.25">
      <c r="A3020" s="39" t="e">
        <f t="shared" si="141"/>
        <v>#N/A</v>
      </c>
      <c r="B3020" s="39" t="e">
        <f t="shared" si="142"/>
        <v>#N/A</v>
      </c>
      <c r="C3020" s="39" t="e">
        <f t="shared" si="143"/>
        <v>#N/A</v>
      </c>
    </row>
    <row r="3021" spans="1:3" x14ac:dyDescent="0.25">
      <c r="A3021" s="39" t="e">
        <f t="shared" si="141"/>
        <v>#N/A</v>
      </c>
      <c r="B3021" s="39" t="e">
        <f t="shared" si="142"/>
        <v>#N/A</v>
      </c>
      <c r="C3021" s="39" t="e">
        <f t="shared" si="143"/>
        <v>#N/A</v>
      </c>
    </row>
    <row r="3022" spans="1:3" x14ac:dyDescent="0.25">
      <c r="A3022" s="39" t="e">
        <f t="shared" si="141"/>
        <v>#N/A</v>
      </c>
      <c r="B3022" s="39" t="e">
        <f t="shared" si="142"/>
        <v>#N/A</v>
      </c>
      <c r="C3022" s="39" t="e">
        <f t="shared" si="143"/>
        <v>#N/A</v>
      </c>
    </row>
    <row r="3023" spans="1:3" x14ac:dyDescent="0.25">
      <c r="A3023" s="39" t="e">
        <f t="shared" si="141"/>
        <v>#N/A</v>
      </c>
      <c r="B3023" s="39" t="e">
        <f t="shared" si="142"/>
        <v>#N/A</v>
      </c>
      <c r="C3023" s="39" t="e">
        <f t="shared" si="143"/>
        <v>#N/A</v>
      </c>
    </row>
    <row r="3024" spans="1:3" x14ac:dyDescent="0.25">
      <c r="A3024" s="39" t="e">
        <f t="shared" si="141"/>
        <v>#N/A</v>
      </c>
      <c r="B3024" s="39" t="e">
        <f t="shared" si="142"/>
        <v>#N/A</v>
      </c>
      <c r="C3024" s="39" t="e">
        <f t="shared" si="143"/>
        <v>#N/A</v>
      </c>
    </row>
    <row r="3025" spans="1:3" x14ac:dyDescent="0.25">
      <c r="A3025" s="39" t="e">
        <f t="shared" si="141"/>
        <v>#N/A</v>
      </c>
      <c r="B3025" s="39" t="e">
        <f t="shared" si="142"/>
        <v>#N/A</v>
      </c>
      <c r="C3025" s="39" t="e">
        <f t="shared" si="143"/>
        <v>#N/A</v>
      </c>
    </row>
    <row r="3026" spans="1:3" x14ac:dyDescent="0.25">
      <c r="A3026" s="39" t="e">
        <f t="shared" si="141"/>
        <v>#N/A</v>
      </c>
      <c r="B3026" s="39" t="e">
        <f t="shared" si="142"/>
        <v>#N/A</v>
      </c>
      <c r="C3026" s="39" t="e">
        <f t="shared" si="143"/>
        <v>#N/A</v>
      </c>
    </row>
    <row r="3027" spans="1:3" x14ac:dyDescent="0.25">
      <c r="A3027" s="39" t="e">
        <f t="shared" si="141"/>
        <v>#N/A</v>
      </c>
      <c r="B3027" s="39" t="e">
        <f t="shared" si="142"/>
        <v>#N/A</v>
      </c>
      <c r="C3027" s="39" t="e">
        <f t="shared" si="143"/>
        <v>#N/A</v>
      </c>
    </row>
    <row r="3028" spans="1:3" x14ac:dyDescent="0.25">
      <c r="A3028" s="39" t="e">
        <f t="shared" si="141"/>
        <v>#N/A</v>
      </c>
      <c r="B3028" s="39" t="e">
        <f t="shared" si="142"/>
        <v>#N/A</v>
      </c>
      <c r="C3028" s="39" t="e">
        <f t="shared" si="143"/>
        <v>#N/A</v>
      </c>
    </row>
    <row r="3029" spans="1:3" x14ac:dyDescent="0.25">
      <c r="A3029" s="39" t="e">
        <f t="shared" si="141"/>
        <v>#N/A</v>
      </c>
      <c r="B3029" s="39" t="e">
        <f t="shared" si="142"/>
        <v>#N/A</v>
      </c>
      <c r="C3029" s="39" t="e">
        <f t="shared" si="143"/>
        <v>#N/A</v>
      </c>
    </row>
    <row r="3030" spans="1:3" x14ac:dyDescent="0.25">
      <c r="A3030" s="39" t="e">
        <f t="shared" si="141"/>
        <v>#N/A</v>
      </c>
      <c r="B3030" s="39" t="e">
        <f t="shared" si="142"/>
        <v>#N/A</v>
      </c>
      <c r="C3030" s="39" t="e">
        <f t="shared" si="143"/>
        <v>#N/A</v>
      </c>
    </row>
    <row r="3031" spans="1:3" x14ac:dyDescent="0.25">
      <c r="A3031" s="39" t="e">
        <f t="shared" si="141"/>
        <v>#N/A</v>
      </c>
      <c r="B3031" s="39" t="e">
        <f t="shared" si="142"/>
        <v>#N/A</v>
      </c>
      <c r="C3031" s="39" t="e">
        <f t="shared" si="143"/>
        <v>#N/A</v>
      </c>
    </row>
    <row r="3032" spans="1:3" x14ac:dyDescent="0.25">
      <c r="A3032" s="39" t="e">
        <f t="shared" si="141"/>
        <v>#N/A</v>
      </c>
      <c r="B3032" s="39" t="e">
        <f t="shared" si="142"/>
        <v>#N/A</v>
      </c>
      <c r="C3032" s="39" t="e">
        <f t="shared" si="143"/>
        <v>#N/A</v>
      </c>
    </row>
    <row r="3033" spans="1:3" x14ac:dyDescent="0.25">
      <c r="A3033" s="39" t="e">
        <f t="shared" si="141"/>
        <v>#N/A</v>
      </c>
      <c r="B3033" s="39" t="e">
        <f t="shared" si="142"/>
        <v>#N/A</v>
      </c>
      <c r="C3033" s="39" t="e">
        <f t="shared" si="143"/>
        <v>#N/A</v>
      </c>
    </row>
    <row r="3034" spans="1:3" x14ac:dyDescent="0.25">
      <c r="A3034" s="39" t="e">
        <f t="shared" si="141"/>
        <v>#N/A</v>
      </c>
      <c r="B3034" s="39" t="e">
        <f t="shared" si="142"/>
        <v>#N/A</v>
      </c>
      <c r="C3034" s="39" t="e">
        <f t="shared" si="143"/>
        <v>#N/A</v>
      </c>
    </row>
    <row r="3035" spans="1:3" x14ac:dyDescent="0.25">
      <c r="A3035" s="39" t="e">
        <f t="shared" si="141"/>
        <v>#N/A</v>
      </c>
      <c r="B3035" s="39" t="e">
        <f t="shared" si="142"/>
        <v>#N/A</v>
      </c>
      <c r="C3035" s="39" t="e">
        <f t="shared" si="143"/>
        <v>#N/A</v>
      </c>
    </row>
    <row r="3036" spans="1:3" x14ac:dyDescent="0.25">
      <c r="A3036" s="39" t="e">
        <f t="shared" si="141"/>
        <v>#N/A</v>
      </c>
      <c r="B3036" s="39" t="e">
        <f t="shared" si="142"/>
        <v>#N/A</v>
      </c>
      <c r="C3036" s="39" t="e">
        <f t="shared" si="143"/>
        <v>#N/A</v>
      </c>
    </row>
    <row r="3037" spans="1:3" x14ac:dyDescent="0.25">
      <c r="A3037" s="39" t="e">
        <f t="shared" si="141"/>
        <v>#N/A</v>
      </c>
      <c r="B3037" s="39" t="e">
        <f t="shared" si="142"/>
        <v>#N/A</v>
      </c>
      <c r="C3037" s="39" t="e">
        <f t="shared" si="143"/>
        <v>#N/A</v>
      </c>
    </row>
    <row r="3038" spans="1:3" x14ac:dyDescent="0.25">
      <c r="A3038" s="39" t="e">
        <f t="shared" si="141"/>
        <v>#N/A</v>
      </c>
      <c r="B3038" s="39" t="e">
        <f t="shared" si="142"/>
        <v>#N/A</v>
      </c>
      <c r="C3038" s="39" t="e">
        <f t="shared" si="143"/>
        <v>#N/A</v>
      </c>
    </row>
    <row r="3039" spans="1:3" x14ac:dyDescent="0.25">
      <c r="A3039" s="39" t="e">
        <f t="shared" si="141"/>
        <v>#N/A</v>
      </c>
      <c r="B3039" s="39" t="e">
        <f t="shared" si="142"/>
        <v>#N/A</v>
      </c>
      <c r="C3039" s="39" t="e">
        <f t="shared" si="143"/>
        <v>#N/A</v>
      </c>
    </row>
    <row r="3040" spans="1:3" x14ac:dyDescent="0.25">
      <c r="A3040" s="39" t="e">
        <f t="shared" si="141"/>
        <v>#N/A</v>
      </c>
      <c r="B3040" s="39" t="e">
        <f t="shared" si="142"/>
        <v>#N/A</v>
      </c>
      <c r="C3040" s="39" t="e">
        <f t="shared" si="143"/>
        <v>#N/A</v>
      </c>
    </row>
    <row r="3041" spans="1:3" x14ac:dyDescent="0.25">
      <c r="A3041" s="39" t="e">
        <f t="shared" si="141"/>
        <v>#N/A</v>
      </c>
      <c r="B3041" s="39" t="e">
        <f t="shared" si="142"/>
        <v>#N/A</v>
      </c>
      <c r="C3041" s="39" t="e">
        <f t="shared" si="143"/>
        <v>#N/A</v>
      </c>
    </row>
    <row r="3042" spans="1:3" x14ac:dyDescent="0.25">
      <c r="A3042" s="39" t="e">
        <f t="shared" si="141"/>
        <v>#N/A</v>
      </c>
      <c r="B3042" s="39" t="e">
        <f t="shared" si="142"/>
        <v>#N/A</v>
      </c>
      <c r="C3042" s="39" t="e">
        <f t="shared" si="143"/>
        <v>#N/A</v>
      </c>
    </row>
    <row r="3043" spans="1:3" x14ac:dyDescent="0.25">
      <c r="A3043" s="39" t="e">
        <f t="shared" si="141"/>
        <v>#N/A</v>
      </c>
      <c r="B3043" s="39" t="e">
        <f t="shared" si="142"/>
        <v>#N/A</v>
      </c>
      <c r="C3043" s="39" t="e">
        <f t="shared" si="143"/>
        <v>#N/A</v>
      </c>
    </row>
    <row r="3044" spans="1:3" x14ac:dyDescent="0.25">
      <c r="A3044" s="39" t="e">
        <f t="shared" si="141"/>
        <v>#N/A</v>
      </c>
      <c r="B3044" s="39" t="e">
        <f t="shared" si="142"/>
        <v>#N/A</v>
      </c>
      <c r="C3044" s="39" t="e">
        <f t="shared" si="143"/>
        <v>#N/A</v>
      </c>
    </row>
    <row r="3045" spans="1:3" x14ac:dyDescent="0.25">
      <c r="A3045" s="39" t="e">
        <f t="shared" si="141"/>
        <v>#N/A</v>
      </c>
      <c r="B3045" s="39" t="e">
        <f t="shared" si="142"/>
        <v>#N/A</v>
      </c>
      <c r="C3045" s="39" t="e">
        <f t="shared" si="143"/>
        <v>#N/A</v>
      </c>
    </row>
    <row r="3046" spans="1:3" x14ac:dyDescent="0.25">
      <c r="A3046" s="39" t="e">
        <f t="shared" si="141"/>
        <v>#N/A</v>
      </c>
      <c r="B3046" s="39" t="e">
        <f t="shared" si="142"/>
        <v>#N/A</v>
      </c>
      <c r="C3046" s="39" t="e">
        <f t="shared" si="143"/>
        <v>#N/A</v>
      </c>
    </row>
    <row r="3047" spans="1:3" x14ac:dyDescent="0.25">
      <c r="A3047" s="39" t="e">
        <f t="shared" si="141"/>
        <v>#N/A</v>
      </c>
      <c r="B3047" s="39" t="e">
        <f t="shared" si="142"/>
        <v>#N/A</v>
      </c>
      <c r="C3047" s="39" t="e">
        <f t="shared" si="143"/>
        <v>#N/A</v>
      </c>
    </row>
    <row r="3048" spans="1:3" x14ac:dyDescent="0.25">
      <c r="A3048" s="39" t="e">
        <f t="shared" si="141"/>
        <v>#N/A</v>
      </c>
      <c r="B3048" s="39" t="e">
        <f t="shared" si="142"/>
        <v>#N/A</v>
      </c>
      <c r="C3048" s="39" t="e">
        <f t="shared" si="143"/>
        <v>#N/A</v>
      </c>
    </row>
    <row r="3049" spans="1:3" x14ac:dyDescent="0.25">
      <c r="A3049" s="39" t="e">
        <f t="shared" si="141"/>
        <v>#N/A</v>
      </c>
      <c r="B3049" s="39" t="e">
        <f t="shared" si="142"/>
        <v>#N/A</v>
      </c>
      <c r="C3049" s="39" t="e">
        <f t="shared" si="143"/>
        <v>#N/A</v>
      </c>
    </row>
    <row r="3050" spans="1:3" x14ac:dyDescent="0.25">
      <c r="A3050" s="39" t="e">
        <f t="shared" si="141"/>
        <v>#N/A</v>
      </c>
      <c r="B3050" s="39" t="e">
        <f t="shared" si="142"/>
        <v>#N/A</v>
      </c>
      <c r="C3050" s="39" t="e">
        <f t="shared" si="143"/>
        <v>#N/A</v>
      </c>
    </row>
    <row r="3051" spans="1:3" x14ac:dyDescent="0.25">
      <c r="A3051" s="39" t="e">
        <f t="shared" si="141"/>
        <v>#N/A</v>
      </c>
      <c r="B3051" s="39" t="e">
        <f t="shared" si="142"/>
        <v>#N/A</v>
      </c>
      <c r="C3051" s="39" t="e">
        <f t="shared" si="143"/>
        <v>#N/A</v>
      </c>
    </row>
    <row r="3052" spans="1:3" x14ac:dyDescent="0.25">
      <c r="A3052" s="39" t="e">
        <f t="shared" si="141"/>
        <v>#N/A</v>
      </c>
      <c r="B3052" s="39" t="e">
        <f t="shared" si="142"/>
        <v>#N/A</v>
      </c>
      <c r="C3052" s="39" t="e">
        <f t="shared" si="143"/>
        <v>#N/A</v>
      </c>
    </row>
    <row r="3053" spans="1:3" x14ac:dyDescent="0.25">
      <c r="A3053" s="39" t="e">
        <f t="shared" si="141"/>
        <v>#N/A</v>
      </c>
      <c r="B3053" s="39" t="e">
        <f t="shared" si="142"/>
        <v>#N/A</v>
      </c>
      <c r="C3053" s="39" t="e">
        <f t="shared" si="143"/>
        <v>#N/A</v>
      </c>
    </row>
    <row r="3054" spans="1:3" x14ac:dyDescent="0.25">
      <c r="A3054" s="39" t="e">
        <f t="shared" si="141"/>
        <v>#N/A</v>
      </c>
      <c r="B3054" s="39" t="e">
        <f t="shared" si="142"/>
        <v>#N/A</v>
      </c>
      <c r="C3054" s="39" t="e">
        <f t="shared" si="143"/>
        <v>#N/A</v>
      </c>
    </row>
    <row r="3055" spans="1:3" x14ac:dyDescent="0.25">
      <c r="A3055" s="39" t="e">
        <f t="shared" si="141"/>
        <v>#N/A</v>
      </c>
      <c r="B3055" s="39" t="e">
        <f t="shared" si="142"/>
        <v>#N/A</v>
      </c>
      <c r="C3055" s="39" t="e">
        <f t="shared" si="143"/>
        <v>#N/A</v>
      </c>
    </row>
    <row r="3056" spans="1:3" x14ac:dyDescent="0.25">
      <c r="A3056" s="39" t="e">
        <f t="shared" si="141"/>
        <v>#N/A</v>
      </c>
      <c r="B3056" s="39" t="e">
        <f t="shared" si="142"/>
        <v>#N/A</v>
      </c>
      <c r="C3056" s="39" t="e">
        <f t="shared" si="143"/>
        <v>#N/A</v>
      </c>
    </row>
    <row r="3057" spans="1:3" x14ac:dyDescent="0.25">
      <c r="A3057" s="39" t="e">
        <f t="shared" si="141"/>
        <v>#N/A</v>
      </c>
      <c r="B3057" s="39" t="e">
        <f t="shared" si="142"/>
        <v>#N/A</v>
      </c>
      <c r="C3057" s="39" t="e">
        <f t="shared" si="143"/>
        <v>#N/A</v>
      </c>
    </row>
    <row r="3058" spans="1:3" x14ac:dyDescent="0.25">
      <c r="A3058" s="39" t="e">
        <f t="shared" si="141"/>
        <v>#N/A</v>
      </c>
      <c r="B3058" s="39" t="e">
        <f t="shared" si="142"/>
        <v>#N/A</v>
      </c>
      <c r="C3058" s="39" t="e">
        <f t="shared" si="143"/>
        <v>#N/A</v>
      </c>
    </row>
    <row r="3059" spans="1:3" x14ac:dyDescent="0.25">
      <c r="A3059" s="39" t="e">
        <f t="shared" si="141"/>
        <v>#N/A</v>
      </c>
      <c r="B3059" s="39" t="e">
        <f t="shared" si="142"/>
        <v>#N/A</v>
      </c>
      <c r="C3059" s="39" t="e">
        <f t="shared" si="143"/>
        <v>#N/A</v>
      </c>
    </row>
    <row r="3060" spans="1:3" x14ac:dyDescent="0.25">
      <c r="A3060" s="39" t="e">
        <f t="shared" si="141"/>
        <v>#N/A</v>
      </c>
      <c r="B3060" s="39" t="e">
        <f t="shared" si="142"/>
        <v>#N/A</v>
      </c>
      <c r="C3060" s="39" t="e">
        <f t="shared" si="143"/>
        <v>#N/A</v>
      </c>
    </row>
    <row r="3061" spans="1:3" x14ac:dyDescent="0.25">
      <c r="A3061" s="39" t="e">
        <f t="shared" si="141"/>
        <v>#N/A</v>
      </c>
      <c r="B3061" s="39" t="e">
        <f t="shared" si="142"/>
        <v>#N/A</v>
      </c>
      <c r="C3061" s="39" t="e">
        <f t="shared" si="143"/>
        <v>#N/A</v>
      </c>
    </row>
    <row r="3062" spans="1:3" x14ac:dyDescent="0.25">
      <c r="A3062" s="39" t="e">
        <f t="shared" si="141"/>
        <v>#N/A</v>
      </c>
      <c r="B3062" s="39" t="e">
        <f t="shared" si="142"/>
        <v>#N/A</v>
      </c>
      <c r="C3062" s="39" t="e">
        <f t="shared" si="143"/>
        <v>#N/A</v>
      </c>
    </row>
    <row r="3063" spans="1:3" x14ac:dyDescent="0.25">
      <c r="A3063" s="39" t="e">
        <f t="shared" si="141"/>
        <v>#N/A</v>
      </c>
      <c r="B3063" s="39" t="e">
        <f t="shared" si="142"/>
        <v>#N/A</v>
      </c>
      <c r="C3063" s="39" t="e">
        <f t="shared" si="143"/>
        <v>#N/A</v>
      </c>
    </row>
    <row r="3064" spans="1:3" x14ac:dyDescent="0.25">
      <c r="A3064" s="39" t="e">
        <f t="shared" si="141"/>
        <v>#N/A</v>
      </c>
      <c r="B3064" s="39" t="e">
        <f t="shared" si="142"/>
        <v>#N/A</v>
      </c>
      <c r="C3064" s="39" t="e">
        <f t="shared" si="143"/>
        <v>#N/A</v>
      </c>
    </row>
    <row r="3065" spans="1:3" x14ac:dyDescent="0.25">
      <c r="A3065" s="39" t="e">
        <f t="shared" si="141"/>
        <v>#N/A</v>
      </c>
      <c r="B3065" s="39" t="e">
        <f t="shared" si="142"/>
        <v>#N/A</v>
      </c>
      <c r="C3065" s="39" t="e">
        <f t="shared" si="143"/>
        <v>#N/A</v>
      </c>
    </row>
    <row r="3066" spans="1:3" x14ac:dyDescent="0.25">
      <c r="A3066" s="39" t="e">
        <f t="shared" si="141"/>
        <v>#N/A</v>
      </c>
      <c r="B3066" s="39" t="e">
        <f t="shared" si="142"/>
        <v>#N/A</v>
      </c>
      <c r="C3066" s="39" t="e">
        <f t="shared" si="143"/>
        <v>#N/A</v>
      </c>
    </row>
    <row r="3067" spans="1:3" x14ac:dyDescent="0.25">
      <c r="A3067" s="39" t="e">
        <f t="shared" si="141"/>
        <v>#N/A</v>
      </c>
      <c r="B3067" s="39" t="e">
        <f t="shared" si="142"/>
        <v>#N/A</v>
      </c>
      <c r="C3067" s="39" t="e">
        <f t="shared" si="143"/>
        <v>#N/A</v>
      </c>
    </row>
    <row r="3068" spans="1:3" x14ac:dyDescent="0.25">
      <c r="A3068" s="39" t="e">
        <f t="shared" si="141"/>
        <v>#N/A</v>
      </c>
      <c r="B3068" s="39" t="e">
        <f t="shared" si="142"/>
        <v>#N/A</v>
      </c>
      <c r="C3068" s="39" t="e">
        <f t="shared" si="143"/>
        <v>#N/A</v>
      </c>
    </row>
    <row r="3069" spans="1:3" x14ac:dyDescent="0.25">
      <c r="A3069" s="39" t="e">
        <f t="shared" si="141"/>
        <v>#N/A</v>
      </c>
      <c r="B3069" s="39" t="e">
        <f t="shared" si="142"/>
        <v>#N/A</v>
      </c>
      <c r="C3069" s="39" t="e">
        <f t="shared" si="143"/>
        <v>#N/A</v>
      </c>
    </row>
    <row r="3070" spans="1:3" x14ac:dyDescent="0.25">
      <c r="A3070" s="39" t="e">
        <f t="shared" si="141"/>
        <v>#N/A</v>
      </c>
      <c r="B3070" s="39" t="e">
        <f t="shared" si="142"/>
        <v>#N/A</v>
      </c>
      <c r="C3070" s="39" t="e">
        <f t="shared" si="143"/>
        <v>#N/A</v>
      </c>
    </row>
    <row r="3071" spans="1:3" x14ac:dyDescent="0.25">
      <c r="A3071" s="39" t="e">
        <f t="shared" si="141"/>
        <v>#N/A</v>
      </c>
      <c r="B3071" s="39" t="e">
        <f t="shared" si="142"/>
        <v>#N/A</v>
      </c>
      <c r="C3071" s="39" t="e">
        <f t="shared" si="143"/>
        <v>#N/A</v>
      </c>
    </row>
    <row r="3072" spans="1:3" x14ac:dyDescent="0.25">
      <c r="A3072" s="39" t="e">
        <f t="shared" si="141"/>
        <v>#N/A</v>
      </c>
      <c r="B3072" s="39" t="e">
        <f t="shared" si="142"/>
        <v>#N/A</v>
      </c>
      <c r="C3072" s="39" t="e">
        <f t="shared" si="143"/>
        <v>#N/A</v>
      </c>
    </row>
    <row r="3073" spans="1:3" x14ac:dyDescent="0.25">
      <c r="A3073" s="39" t="e">
        <f t="shared" si="141"/>
        <v>#N/A</v>
      </c>
      <c r="B3073" s="39" t="e">
        <f t="shared" si="142"/>
        <v>#N/A</v>
      </c>
      <c r="C3073" s="39" t="e">
        <f t="shared" si="143"/>
        <v>#N/A</v>
      </c>
    </row>
    <row r="3074" spans="1:3" x14ac:dyDescent="0.25">
      <c r="A3074" s="39" t="e">
        <f t="shared" si="141"/>
        <v>#N/A</v>
      </c>
      <c r="B3074" s="39" t="e">
        <f t="shared" si="142"/>
        <v>#N/A</v>
      </c>
      <c r="C3074" s="39" t="e">
        <f t="shared" si="143"/>
        <v>#N/A</v>
      </c>
    </row>
    <row r="3075" spans="1:3" x14ac:dyDescent="0.25">
      <c r="A3075" s="39" t="e">
        <f t="shared" si="141"/>
        <v>#N/A</v>
      </c>
      <c r="B3075" s="39" t="e">
        <f t="shared" si="142"/>
        <v>#N/A</v>
      </c>
      <c r="C3075" s="39" t="e">
        <f t="shared" si="143"/>
        <v>#N/A</v>
      </c>
    </row>
    <row r="3076" spans="1:3" x14ac:dyDescent="0.25">
      <c r="A3076" s="39" t="e">
        <f t="shared" si="141"/>
        <v>#N/A</v>
      </c>
      <c r="B3076" s="39" t="e">
        <f t="shared" si="142"/>
        <v>#N/A</v>
      </c>
      <c r="C3076" s="39" t="e">
        <f t="shared" si="143"/>
        <v>#N/A</v>
      </c>
    </row>
    <row r="3077" spans="1:3" x14ac:dyDescent="0.25">
      <c r="A3077" s="39" t="e">
        <f t="shared" ref="A3077:A3140" si="144">IF(A3076&gt;=(2^I$6)-1,NA(),IF(A3076&gt;=2^I$6,NA(),A3076+1))</f>
        <v>#N/A</v>
      </c>
      <c r="B3077" s="39" t="e">
        <f t="shared" ref="B3077:B3140" si="145">IF(A3077&gt;=2^I$6,ISERROR(A3074),ROUNDDOWN(POWER(A3077/(2^ABS($I$6)),$I$3)*(2^ABS($I$6))+0.5,0))</f>
        <v>#N/A</v>
      </c>
      <c r="C3077" s="39" t="e">
        <f t="shared" ref="C3077:C3140" si="146">IF(C3076&gt;=(2^I$6)-1,NA(),IF(C3076&gt;=2^I$6,NA(),C3076+1))</f>
        <v>#N/A</v>
      </c>
    </row>
    <row r="3078" spans="1:3" x14ac:dyDescent="0.25">
      <c r="A3078" s="39" t="e">
        <f t="shared" si="144"/>
        <v>#N/A</v>
      </c>
      <c r="B3078" s="39" t="e">
        <f t="shared" si="145"/>
        <v>#N/A</v>
      </c>
      <c r="C3078" s="39" t="e">
        <f t="shared" si="146"/>
        <v>#N/A</v>
      </c>
    </row>
    <row r="3079" spans="1:3" x14ac:dyDescent="0.25">
      <c r="A3079" s="39" t="e">
        <f t="shared" si="144"/>
        <v>#N/A</v>
      </c>
      <c r="B3079" s="39" t="e">
        <f t="shared" si="145"/>
        <v>#N/A</v>
      </c>
      <c r="C3079" s="39" t="e">
        <f t="shared" si="146"/>
        <v>#N/A</v>
      </c>
    </row>
    <row r="3080" spans="1:3" x14ac:dyDescent="0.25">
      <c r="A3080" s="39" t="e">
        <f t="shared" si="144"/>
        <v>#N/A</v>
      </c>
      <c r="B3080" s="39" t="e">
        <f t="shared" si="145"/>
        <v>#N/A</v>
      </c>
      <c r="C3080" s="39" t="e">
        <f t="shared" si="146"/>
        <v>#N/A</v>
      </c>
    </row>
    <row r="3081" spans="1:3" x14ac:dyDescent="0.25">
      <c r="A3081" s="39" t="e">
        <f t="shared" si="144"/>
        <v>#N/A</v>
      </c>
      <c r="B3081" s="39" t="e">
        <f t="shared" si="145"/>
        <v>#N/A</v>
      </c>
      <c r="C3081" s="39" t="e">
        <f t="shared" si="146"/>
        <v>#N/A</v>
      </c>
    </row>
    <row r="3082" spans="1:3" x14ac:dyDescent="0.25">
      <c r="A3082" s="39" t="e">
        <f t="shared" si="144"/>
        <v>#N/A</v>
      </c>
      <c r="B3082" s="39" t="e">
        <f t="shared" si="145"/>
        <v>#N/A</v>
      </c>
      <c r="C3082" s="39" t="e">
        <f t="shared" si="146"/>
        <v>#N/A</v>
      </c>
    </row>
    <row r="3083" spans="1:3" x14ac:dyDescent="0.25">
      <c r="A3083" s="39" t="e">
        <f t="shared" si="144"/>
        <v>#N/A</v>
      </c>
      <c r="B3083" s="39" t="e">
        <f t="shared" si="145"/>
        <v>#N/A</v>
      </c>
      <c r="C3083" s="39" t="e">
        <f t="shared" si="146"/>
        <v>#N/A</v>
      </c>
    </row>
    <row r="3084" spans="1:3" x14ac:dyDescent="0.25">
      <c r="A3084" s="39" t="e">
        <f t="shared" si="144"/>
        <v>#N/A</v>
      </c>
      <c r="B3084" s="39" t="e">
        <f t="shared" si="145"/>
        <v>#N/A</v>
      </c>
      <c r="C3084" s="39" t="e">
        <f t="shared" si="146"/>
        <v>#N/A</v>
      </c>
    </row>
    <row r="3085" spans="1:3" x14ac:dyDescent="0.25">
      <c r="A3085" s="39" t="e">
        <f t="shared" si="144"/>
        <v>#N/A</v>
      </c>
      <c r="B3085" s="39" t="e">
        <f t="shared" si="145"/>
        <v>#N/A</v>
      </c>
      <c r="C3085" s="39" t="e">
        <f t="shared" si="146"/>
        <v>#N/A</v>
      </c>
    </row>
    <row r="3086" spans="1:3" x14ac:dyDescent="0.25">
      <c r="A3086" s="39" t="e">
        <f t="shared" si="144"/>
        <v>#N/A</v>
      </c>
      <c r="B3086" s="39" t="e">
        <f t="shared" si="145"/>
        <v>#N/A</v>
      </c>
      <c r="C3086" s="39" t="e">
        <f t="shared" si="146"/>
        <v>#N/A</v>
      </c>
    </row>
    <row r="3087" spans="1:3" x14ac:dyDescent="0.25">
      <c r="A3087" s="39" t="e">
        <f t="shared" si="144"/>
        <v>#N/A</v>
      </c>
      <c r="B3087" s="39" t="e">
        <f t="shared" si="145"/>
        <v>#N/A</v>
      </c>
      <c r="C3087" s="39" t="e">
        <f t="shared" si="146"/>
        <v>#N/A</v>
      </c>
    </row>
    <row r="3088" spans="1:3" x14ac:dyDescent="0.25">
      <c r="A3088" s="39" t="e">
        <f t="shared" si="144"/>
        <v>#N/A</v>
      </c>
      <c r="B3088" s="39" t="e">
        <f t="shared" si="145"/>
        <v>#N/A</v>
      </c>
      <c r="C3088" s="39" t="e">
        <f t="shared" si="146"/>
        <v>#N/A</v>
      </c>
    </row>
    <row r="3089" spans="1:3" x14ac:dyDescent="0.25">
      <c r="A3089" s="39" t="e">
        <f t="shared" si="144"/>
        <v>#N/A</v>
      </c>
      <c r="B3089" s="39" t="e">
        <f t="shared" si="145"/>
        <v>#N/A</v>
      </c>
      <c r="C3089" s="39" t="e">
        <f t="shared" si="146"/>
        <v>#N/A</v>
      </c>
    </row>
    <row r="3090" spans="1:3" x14ac:dyDescent="0.25">
      <c r="A3090" s="39" t="e">
        <f t="shared" si="144"/>
        <v>#N/A</v>
      </c>
      <c r="B3090" s="39" t="e">
        <f t="shared" si="145"/>
        <v>#N/A</v>
      </c>
      <c r="C3090" s="39" t="e">
        <f t="shared" si="146"/>
        <v>#N/A</v>
      </c>
    </row>
    <row r="3091" spans="1:3" x14ac:dyDescent="0.25">
      <c r="A3091" s="39" t="e">
        <f t="shared" si="144"/>
        <v>#N/A</v>
      </c>
      <c r="B3091" s="39" t="e">
        <f t="shared" si="145"/>
        <v>#N/A</v>
      </c>
      <c r="C3091" s="39" t="e">
        <f t="shared" si="146"/>
        <v>#N/A</v>
      </c>
    </row>
    <row r="3092" spans="1:3" x14ac:dyDescent="0.25">
      <c r="A3092" s="39" t="e">
        <f t="shared" si="144"/>
        <v>#N/A</v>
      </c>
      <c r="B3092" s="39" t="e">
        <f t="shared" si="145"/>
        <v>#N/A</v>
      </c>
      <c r="C3092" s="39" t="e">
        <f t="shared" si="146"/>
        <v>#N/A</v>
      </c>
    </row>
    <row r="3093" spans="1:3" x14ac:dyDescent="0.25">
      <c r="A3093" s="39" t="e">
        <f t="shared" si="144"/>
        <v>#N/A</v>
      </c>
      <c r="B3093" s="39" t="e">
        <f t="shared" si="145"/>
        <v>#N/A</v>
      </c>
      <c r="C3093" s="39" t="e">
        <f t="shared" si="146"/>
        <v>#N/A</v>
      </c>
    </row>
    <row r="3094" spans="1:3" x14ac:dyDescent="0.25">
      <c r="A3094" s="39" t="e">
        <f t="shared" si="144"/>
        <v>#N/A</v>
      </c>
      <c r="B3094" s="39" t="e">
        <f t="shared" si="145"/>
        <v>#N/A</v>
      </c>
      <c r="C3094" s="39" t="e">
        <f t="shared" si="146"/>
        <v>#N/A</v>
      </c>
    </row>
    <row r="3095" spans="1:3" x14ac:dyDescent="0.25">
      <c r="A3095" s="39" t="e">
        <f t="shared" si="144"/>
        <v>#N/A</v>
      </c>
      <c r="B3095" s="39" t="e">
        <f t="shared" si="145"/>
        <v>#N/A</v>
      </c>
      <c r="C3095" s="39" t="e">
        <f t="shared" si="146"/>
        <v>#N/A</v>
      </c>
    </row>
    <row r="3096" spans="1:3" x14ac:dyDescent="0.25">
      <c r="A3096" s="39" t="e">
        <f t="shared" si="144"/>
        <v>#N/A</v>
      </c>
      <c r="B3096" s="39" t="e">
        <f t="shared" si="145"/>
        <v>#N/A</v>
      </c>
      <c r="C3096" s="39" t="e">
        <f t="shared" si="146"/>
        <v>#N/A</v>
      </c>
    </row>
    <row r="3097" spans="1:3" x14ac:dyDescent="0.25">
      <c r="A3097" s="39" t="e">
        <f t="shared" si="144"/>
        <v>#N/A</v>
      </c>
      <c r="B3097" s="39" t="e">
        <f t="shared" si="145"/>
        <v>#N/A</v>
      </c>
      <c r="C3097" s="39" t="e">
        <f t="shared" si="146"/>
        <v>#N/A</v>
      </c>
    </row>
    <row r="3098" spans="1:3" x14ac:dyDescent="0.25">
      <c r="A3098" s="39" t="e">
        <f t="shared" si="144"/>
        <v>#N/A</v>
      </c>
      <c r="B3098" s="39" t="e">
        <f t="shared" si="145"/>
        <v>#N/A</v>
      </c>
      <c r="C3098" s="39" t="e">
        <f t="shared" si="146"/>
        <v>#N/A</v>
      </c>
    </row>
    <row r="3099" spans="1:3" x14ac:dyDescent="0.25">
      <c r="A3099" s="39" t="e">
        <f t="shared" si="144"/>
        <v>#N/A</v>
      </c>
      <c r="B3099" s="39" t="e">
        <f t="shared" si="145"/>
        <v>#N/A</v>
      </c>
      <c r="C3099" s="39" t="e">
        <f t="shared" si="146"/>
        <v>#N/A</v>
      </c>
    </row>
    <row r="3100" spans="1:3" x14ac:dyDescent="0.25">
      <c r="A3100" s="39" t="e">
        <f t="shared" si="144"/>
        <v>#N/A</v>
      </c>
      <c r="B3100" s="39" t="e">
        <f t="shared" si="145"/>
        <v>#N/A</v>
      </c>
      <c r="C3100" s="39" t="e">
        <f t="shared" si="146"/>
        <v>#N/A</v>
      </c>
    </row>
    <row r="3101" spans="1:3" x14ac:dyDescent="0.25">
      <c r="A3101" s="39" t="e">
        <f t="shared" si="144"/>
        <v>#N/A</v>
      </c>
      <c r="B3101" s="39" t="e">
        <f t="shared" si="145"/>
        <v>#N/A</v>
      </c>
      <c r="C3101" s="39" t="e">
        <f t="shared" si="146"/>
        <v>#N/A</v>
      </c>
    </row>
    <row r="3102" spans="1:3" x14ac:dyDescent="0.25">
      <c r="A3102" s="39" t="e">
        <f t="shared" si="144"/>
        <v>#N/A</v>
      </c>
      <c r="B3102" s="39" t="e">
        <f t="shared" si="145"/>
        <v>#N/A</v>
      </c>
      <c r="C3102" s="39" t="e">
        <f t="shared" si="146"/>
        <v>#N/A</v>
      </c>
    </row>
    <row r="3103" spans="1:3" x14ac:dyDescent="0.25">
      <c r="A3103" s="39" t="e">
        <f t="shared" si="144"/>
        <v>#N/A</v>
      </c>
      <c r="B3103" s="39" t="e">
        <f t="shared" si="145"/>
        <v>#N/A</v>
      </c>
      <c r="C3103" s="39" t="e">
        <f t="shared" si="146"/>
        <v>#N/A</v>
      </c>
    </row>
    <row r="3104" spans="1:3" x14ac:dyDescent="0.25">
      <c r="A3104" s="39" t="e">
        <f t="shared" si="144"/>
        <v>#N/A</v>
      </c>
      <c r="B3104" s="39" t="e">
        <f t="shared" si="145"/>
        <v>#N/A</v>
      </c>
      <c r="C3104" s="39" t="e">
        <f t="shared" si="146"/>
        <v>#N/A</v>
      </c>
    </row>
    <row r="3105" spans="1:3" x14ac:dyDescent="0.25">
      <c r="A3105" s="39" t="e">
        <f t="shared" si="144"/>
        <v>#N/A</v>
      </c>
      <c r="B3105" s="39" t="e">
        <f t="shared" si="145"/>
        <v>#N/A</v>
      </c>
      <c r="C3105" s="39" t="e">
        <f t="shared" si="146"/>
        <v>#N/A</v>
      </c>
    </row>
    <row r="3106" spans="1:3" x14ac:dyDescent="0.25">
      <c r="A3106" s="39" t="e">
        <f t="shared" si="144"/>
        <v>#N/A</v>
      </c>
      <c r="B3106" s="39" t="e">
        <f t="shared" si="145"/>
        <v>#N/A</v>
      </c>
      <c r="C3106" s="39" t="e">
        <f t="shared" si="146"/>
        <v>#N/A</v>
      </c>
    </row>
    <row r="3107" spans="1:3" x14ac:dyDescent="0.25">
      <c r="A3107" s="39" t="e">
        <f t="shared" si="144"/>
        <v>#N/A</v>
      </c>
      <c r="B3107" s="39" t="e">
        <f t="shared" si="145"/>
        <v>#N/A</v>
      </c>
      <c r="C3107" s="39" t="e">
        <f t="shared" si="146"/>
        <v>#N/A</v>
      </c>
    </row>
    <row r="3108" spans="1:3" x14ac:dyDescent="0.25">
      <c r="A3108" s="39" t="e">
        <f t="shared" si="144"/>
        <v>#N/A</v>
      </c>
      <c r="B3108" s="39" t="e">
        <f t="shared" si="145"/>
        <v>#N/A</v>
      </c>
      <c r="C3108" s="39" t="e">
        <f t="shared" si="146"/>
        <v>#N/A</v>
      </c>
    </row>
    <row r="3109" spans="1:3" x14ac:dyDescent="0.25">
      <c r="A3109" s="39" t="e">
        <f t="shared" si="144"/>
        <v>#N/A</v>
      </c>
      <c r="B3109" s="39" t="e">
        <f t="shared" si="145"/>
        <v>#N/A</v>
      </c>
      <c r="C3109" s="39" t="e">
        <f t="shared" si="146"/>
        <v>#N/A</v>
      </c>
    </row>
    <row r="3110" spans="1:3" x14ac:dyDescent="0.25">
      <c r="A3110" s="39" t="e">
        <f t="shared" si="144"/>
        <v>#N/A</v>
      </c>
      <c r="B3110" s="39" t="e">
        <f t="shared" si="145"/>
        <v>#N/A</v>
      </c>
      <c r="C3110" s="39" t="e">
        <f t="shared" si="146"/>
        <v>#N/A</v>
      </c>
    </row>
    <row r="3111" spans="1:3" x14ac:dyDescent="0.25">
      <c r="A3111" s="39" t="e">
        <f t="shared" si="144"/>
        <v>#N/A</v>
      </c>
      <c r="B3111" s="39" t="e">
        <f t="shared" si="145"/>
        <v>#N/A</v>
      </c>
      <c r="C3111" s="39" t="e">
        <f t="shared" si="146"/>
        <v>#N/A</v>
      </c>
    </row>
    <row r="3112" spans="1:3" x14ac:dyDescent="0.25">
      <c r="A3112" s="39" t="e">
        <f t="shared" si="144"/>
        <v>#N/A</v>
      </c>
      <c r="B3112" s="39" t="e">
        <f t="shared" si="145"/>
        <v>#N/A</v>
      </c>
      <c r="C3112" s="39" t="e">
        <f t="shared" si="146"/>
        <v>#N/A</v>
      </c>
    </row>
    <row r="3113" spans="1:3" x14ac:dyDescent="0.25">
      <c r="A3113" s="39" t="e">
        <f t="shared" si="144"/>
        <v>#N/A</v>
      </c>
      <c r="B3113" s="39" t="e">
        <f t="shared" si="145"/>
        <v>#N/A</v>
      </c>
      <c r="C3113" s="39" t="e">
        <f t="shared" si="146"/>
        <v>#N/A</v>
      </c>
    </row>
    <row r="3114" spans="1:3" x14ac:dyDescent="0.25">
      <c r="A3114" s="39" t="e">
        <f t="shared" si="144"/>
        <v>#N/A</v>
      </c>
      <c r="B3114" s="39" t="e">
        <f t="shared" si="145"/>
        <v>#N/A</v>
      </c>
      <c r="C3114" s="39" t="e">
        <f t="shared" si="146"/>
        <v>#N/A</v>
      </c>
    </row>
    <row r="3115" spans="1:3" x14ac:dyDescent="0.25">
      <c r="A3115" s="39" t="e">
        <f t="shared" si="144"/>
        <v>#N/A</v>
      </c>
      <c r="B3115" s="39" t="e">
        <f t="shared" si="145"/>
        <v>#N/A</v>
      </c>
      <c r="C3115" s="39" t="e">
        <f t="shared" si="146"/>
        <v>#N/A</v>
      </c>
    </row>
    <row r="3116" spans="1:3" x14ac:dyDescent="0.25">
      <c r="A3116" s="39" t="e">
        <f t="shared" si="144"/>
        <v>#N/A</v>
      </c>
      <c r="B3116" s="39" t="e">
        <f t="shared" si="145"/>
        <v>#N/A</v>
      </c>
      <c r="C3116" s="39" t="e">
        <f t="shared" si="146"/>
        <v>#N/A</v>
      </c>
    </row>
    <row r="3117" spans="1:3" x14ac:dyDescent="0.25">
      <c r="A3117" s="39" t="e">
        <f t="shared" si="144"/>
        <v>#N/A</v>
      </c>
      <c r="B3117" s="39" t="e">
        <f t="shared" si="145"/>
        <v>#N/A</v>
      </c>
      <c r="C3117" s="39" t="e">
        <f t="shared" si="146"/>
        <v>#N/A</v>
      </c>
    </row>
    <row r="3118" spans="1:3" x14ac:dyDescent="0.25">
      <c r="A3118" s="39" t="e">
        <f t="shared" si="144"/>
        <v>#N/A</v>
      </c>
      <c r="B3118" s="39" t="e">
        <f t="shared" si="145"/>
        <v>#N/A</v>
      </c>
      <c r="C3118" s="39" t="e">
        <f t="shared" si="146"/>
        <v>#N/A</v>
      </c>
    </row>
    <row r="3119" spans="1:3" x14ac:dyDescent="0.25">
      <c r="A3119" s="39" t="e">
        <f t="shared" si="144"/>
        <v>#N/A</v>
      </c>
      <c r="B3119" s="39" t="e">
        <f t="shared" si="145"/>
        <v>#N/A</v>
      </c>
      <c r="C3119" s="39" t="e">
        <f t="shared" si="146"/>
        <v>#N/A</v>
      </c>
    </row>
    <row r="3120" spans="1:3" x14ac:dyDescent="0.25">
      <c r="A3120" s="39" t="e">
        <f t="shared" si="144"/>
        <v>#N/A</v>
      </c>
      <c r="B3120" s="39" t="e">
        <f t="shared" si="145"/>
        <v>#N/A</v>
      </c>
      <c r="C3120" s="39" t="e">
        <f t="shared" si="146"/>
        <v>#N/A</v>
      </c>
    </row>
    <row r="3121" spans="1:3" x14ac:dyDescent="0.25">
      <c r="A3121" s="39" t="e">
        <f t="shared" si="144"/>
        <v>#N/A</v>
      </c>
      <c r="B3121" s="39" t="e">
        <f t="shared" si="145"/>
        <v>#N/A</v>
      </c>
      <c r="C3121" s="39" t="e">
        <f t="shared" si="146"/>
        <v>#N/A</v>
      </c>
    </row>
    <row r="3122" spans="1:3" x14ac:dyDescent="0.25">
      <c r="A3122" s="39" t="e">
        <f t="shared" si="144"/>
        <v>#N/A</v>
      </c>
      <c r="B3122" s="39" t="e">
        <f t="shared" si="145"/>
        <v>#N/A</v>
      </c>
      <c r="C3122" s="39" t="e">
        <f t="shared" si="146"/>
        <v>#N/A</v>
      </c>
    </row>
    <row r="3123" spans="1:3" x14ac:dyDescent="0.25">
      <c r="A3123" s="39" t="e">
        <f t="shared" si="144"/>
        <v>#N/A</v>
      </c>
      <c r="B3123" s="39" t="e">
        <f t="shared" si="145"/>
        <v>#N/A</v>
      </c>
      <c r="C3123" s="39" t="e">
        <f t="shared" si="146"/>
        <v>#N/A</v>
      </c>
    </row>
    <row r="3124" spans="1:3" x14ac:dyDescent="0.25">
      <c r="A3124" s="39" t="e">
        <f t="shared" si="144"/>
        <v>#N/A</v>
      </c>
      <c r="B3124" s="39" t="e">
        <f t="shared" si="145"/>
        <v>#N/A</v>
      </c>
      <c r="C3124" s="39" t="e">
        <f t="shared" si="146"/>
        <v>#N/A</v>
      </c>
    </row>
    <row r="3125" spans="1:3" x14ac:dyDescent="0.25">
      <c r="A3125" s="39" t="e">
        <f t="shared" si="144"/>
        <v>#N/A</v>
      </c>
      <c r="B3125" s="39" t="e">
        <f t="shared" si="145"/>
        <v>#N/A</v>
      </c>
      <c r="C3125" s="39" t="e">
        <f t="shared" si="146"/>
        <v>#N/A</v>
      </c>
    </row>
    <row r="3126" spans="1:3" x14ac:dyDescent="0.25">
      <c r="A3126" s="39" t="e">
        <f t="shared" si="144"/>
        <v>#N/A</v>
      </c>
      <c r="B3126" s="39" t="e">
        <f t="shared" si="145"/>
        <v>#N/A</v>
      </c>
      <c r="C3126" s="39" t="e">
        <f t="shared" si="146"/>
        <v>#N/A</v>
      </c>
    </row>
    <row r="3127" spans="1:3" x14ac:dyDescent="0.25">
      <c r="A3127" s="39" t="e">
        <f t="shared" si="144"/>
        <v>#N/A</v>
      </c>
      <c r="B3127" s="39" t="e">
        <f t="shared" si="145"/>
        <v>#N/A</v>
      </c>
      <c r="C3127" s="39" t="e">
        <f t="shared" si="146"/>
        <v>#N/A</v>
      </c>
    </row>
    <row r="3128" spans="1:3" x14ac:dyDescent="0.25">
      <c r="A3128" s="39" t="e">
        <f t="shared" si="144"/>
        <v>#N/A</v>
      </c>
      <c r="B3128" s="39" t="e">
        <f t="shared" si="145"/>
        <v>#N/A</v>
      </c>
      <c r="C3128" s="39" t="e">
        <f t="shared" si="146"/>
        <v>#N/A</v>
      </c>
    </row>
    <row r="3129" spans="1:3" x14ac:dyDescent="0.25">
      <c r="A3129" s="39" t="e">
        <f t="shared" si="144"/>
        <v>#N/A</v>
      </c>
      <c r="B3129" s="39" t="e">
        <f t="shared" si="145"/>
        <v>#N/A</v>
      </c>
      <c r="C3129" s="39" t="e">
        <f t="shared" si="146"/>
        <v>#N/A</v>
      </c>
    </row>
    <row r="3130" spans="1:3" x14ac:dyDescent="0.25">
      <c r="A3130" s="39" t="e">
        <f t="shared" si="144"/>
        <v>#N/A</v>
      </c>
      <c r="B3130" s="39" t="e">
        <f t="shared" si="145"/>
        <v>#N/A</v>
      </c>
      <c r="C3130" s="39" t="e">
        <f t="shared" si="146"/>
        <v>#N/A</v>
      </c>
    </row>
    <row r="3131" spans="1:3" x14ac:dyDescent="0.25">
      <c r="A3131" s="39" t="e">
        <f t="shared" si="144"/>
        <v>#N/A</v>
      </c>
      <c r="B3131" s="39" t="e">
        <f t="shared" si="145"/>
        <v>#N/A</v>
      </c>
      <c r="C3131" s="39" t="e">
        <f t="shared" si="146"/>
        <v>#N/A</v>
      </c>
    </row>
    <row r="3132" spans="1:3" x14ac:dyDescent="0.25">
      <c r="A3132" s="39" t="e">
        <f t="shared" si="144"/>
        <v>#N/A</v>
      </c>
      <c r="B3132" s="39" t="e">
        <f t="shared" si="145"/>
        <v>#N/A</v>
      </c>
      <c r="C3132" s="39" t="e">
        <f t="shared" si="146"/>
        <v>#N/A</v>
      </c>
    </row>
    <row r="3133" spans="1:3" x14ac:dyDescent="0.25">
      <c r="A3133" s="39" t="e">
        <f t="shared" si="144"/>
        <v>#N/A</v>
      </c>
      <c r="B3133" s="39" t="e">
        <f t="shared" si="145"/>
        <v>#N/A</v>
      </c>
      <c r="C3133" s="39" t="e">
        <f t="shared" si="146"/>
        <v>#N/A</v>
      </c>
    </row>
    <row r="3134" spans="1:3" x14ac:dyDescent="0.25">
      <c r="A3134" s="39" t="e">
        <f t="shared" si="144"/>
        <v>#N/A</v>
      </c>
      <c r="B3134" s="39" t="e">
        <f t="shared" si="145"/>
        <v>#N/A</v>
      </c>
      <c r="C3134" s="39" t="e">
        <f t="shared" si="146"/>
        <v>#N/A</v>
      </c>
    </row>
    <row r="3135" spans="1:3" x14ac:dyDescent="0.25">
      <c r="A3135" s="39" t="e">
        <f t="shared" si="144"/>
        <v>#N/A</v>
      </c>
      <c r="B3135" s="39" t="e">
        <f t="shared" si="145"/>
        <v>#N/A</v>
      </c>
      <c r="C3135" s="39" t="e">
        <f t="shared" si="146"/>
        <v>#N/A</v>
      </c>
    </row>
    <row r="3136" spans="1:3" x14ac:dyDescent="0.25">
      <c r="A3136" s="39" t="e">
        <f t="shared" si="144"/>
        <v>#N/A</v>
      </c>
      <c r="B3136" s="39" t="e">
        <f t="shared" si="145"/>
        <v>#N/A</v>
      </c>
      <c r="C3136" s="39" t="e">
        <f t="shared" si="146"/>
        <v>#N/A</v>
      </c>
    </row>
    <row r="3137" spans="1:3" x14ac:dyDescent="0.25">
      <c r="A3137" s="39" t="e">
        <f t="shared" si="144"/>
        <v>#N/A</v>
      </c>
      <c r="B3137" s="39" t="e">
        <f t="shared" si="145"/>
        <v>#N/A</v>
      </c>
      <c r="C3137" s="39" t="e">
        <f t="shared" si="146"/>
        <v>#N/A</v>
      </c>
    </row>
    <row r="3138" spans="1:3" x14ac:dyDescent="0.25">
      <c r="A3138" s="39" t="e">
        <f t="shared" si="144"/>
        <v>#N/A</v>
      </c>
      <c r="B3138" s="39" t="e">
        <f t="shared" si="145"/>
        <v>#N/A</v>
      </c>
      <c r="C3138" s="39" t="e">
        <f t="shared" si="146"/>
        <v>#N/A</v>
      </c>
    </row>
    <row r="3139" spans="1:3" x14ac:dyDescent="0.25">
      <c r="A3139" s="39" t="e">
        <f t="shared" si="144"/>
        <v>#N/A</v>
      </c>
      <c r="B3139" s="39" t="e">
        <f t="shared" si="145"/>
        <v>#N/A</v>
      </c>
      <c r="C3139" s="39" t="e">
        <f t="shared" si="146"/>
        <v>#N/A</v>
      </c>
    </row>
    <row r="3140" spans="1:3" x14ac:dyDescent="0.25">
      <c r="A3140" s="39" t="e">
        <f t="shared" si="144"/>
        <v>#N/A</v>
      </c>
      <c r="B3140" s="39" t="e">
        <f t="shared" si="145"/>
        <v>#N/A</v>
      </c>
      <c r="C3140" s="39" t="e">
        <f t="shared" si="146"/>
        <v>#N/A</v>
      </c>
    </row>
    <row r="3141" spans="1:3" x14ac:dyDescent="0.25">
      <c r="A3141" s="39" t="e">
        <f t="shared" ref="A3141:A3204" si="147">IF(A3140&gt;=(2^I$6)-1,NA(),IF(A3140&gt;=2^I$6,NA(),A3140+1))</f>
        <v>#N/A</v>
      </c>
      <c r="B3141" s="39" t="e">
        <f t="shared" ref="B3141:B3204" si="148">IF(A3141&gt;=2^I$6,ISERROR(A3138),ROUNDDOWN(POWER(A3141/(2^ABS($I$6)),$I$3)*(2^ABS($I$6))+0.5,0))</f>
        <v>#N/A</v>
      </c>
      <c r="C3141" s="39" t="e">
        <f t="shared" ref="C3141:C3204" si="149">IF(C3140&gt;=(2^I$6)-1,NA(),IF(C3140&gt;=2^I$6,NA(),C3140+1))</f>
        <v>#N/A</v>
      </c>
    </row>
    <row r="3142" spans="1:3" x14ac:dyDescent="0.25">
      <c r="A3142" s="39" t="e">
        <f t="shared" si="147"/>
        <v>#N/A</v>
      </c>
      <c r="B3142" s="39" t="e">
        <f t="shared" si="148"/>
        <v>#N/A</v>
      </c>
      <c r="C3142" s="39" t="e">
        <f t="shared" si="149"/>
        <v>#N/A</v>
      </c>
    </row>
    <row r="3143" spans="1:3" x14ac:dyDescent="0.25">
      <c r="A3143" s="39" t="e">
        <f t="shared" si="147"/>
        <v>#N/A</v>
      </c>
      <c r="B3143" s="39" t="e">
        <f t="shared" si="148"/>
        <v>#N/A</v>
      </c>
      <c r="C3143" s="39" t="e">
        <f t="shared" si="149"/>
        <v>#N/A</v>
      </c>
    </row>
    <row r="3144" spans="1:3" x14ac:dyDescent="0.25">
      <c r="A3144" s="39" t="e">
        <f t="shared" si="147"/>
        <v>#N/A</v>
      </c>
      <c r="B3144" s="39" t="e">
        <f t="shared" si="148"/>
        <v>#N/A</v>
      </c>
      <c r="C3144" s="39" t="e">
        <f t="shared" si="149"/>
        <v>#N/A</v>
      </c>
    </row>
    <row r="3145" spans="1:3" x14ac:dyDescent="0.25">
      <c r="A3145" s="39" t="e">
        <f t="shared" si="147"/>
        <v>#N/A</v>
      </c>
      <c r="B3145" s="39" t="e">
        <f t="shared" si="148"/>
        <v>#N/A</v>
      </c>
      <c r="C3145" s="39" t="e">
        <f t="shared" si="149"/>
        <v>#N/A</v>
      </c>
    </row>
    <row r="3146" spans="1:3" x14ac:dyDescent="0.25">
      <c r="A3146" s="39" t="e">
        <f t="shared" si="147"/>
        <v>#N/A</v>
      </c>
      <c r="B3146" s="39" t="e">
        <f t="shared" si="148"/>
        <v>#N/A</v>
      </c>
      <c r="C3146" s="39" t="e">
        <f t="shared" si="149"/>
        <v>#N/A</v>
      </c>
    </row>
    <row r="3147" spans="1:3" x14ac:dyDescent="0.25">
      <c r="A3147" s="39" t="e">
        <f t="shared" si="147"/>
        <v>#N/A</v>
      </c>
      <c r="B3147" s="39" t="e">
        <f t="shared" si="148"/>
        <v>#N/A</v>
      </c>
      <c r="C3147" s="39" t="e">
        <f t="shared" si="149"/>
        <v>#N/A</v>
      </c>
    </row>
    <row r="3148" spans="1:3" x14ac:dyDescent="0.25">
      <c r="A3148" s="39" t="e">
        <f t="shared" si="147"/>
        <v>#N/A</v>
      </c>
      <c r="B3148" s="39" t="e">
        <f t="shared" si="148"/>
        <v>#N/A</v>
      </c>
      <c r="C3148" s="39" t="e">
        <f t="shared" si="149"/>
        <v>#N/A</v>
      </c>
    </row>
    <row r="3149" spans="1:3" x14ac:dyDescent="0.25">
      <c r="A3149" s="39" t="e">
        <f t="shared" si="147"/>
        <v>#N/A</v>
      </c>
      <c r="B3149" s="39" t="e">
        <f t="shared" si="148"/>
        <v>#N/A</v>
      </c>
      <c r="C3149" s="39" t="e">
        <f t="shared" si="149"/>
        <v>#N/A</v>
      </c>
    </row>
    <row r="3150" spans="1:3" x14ac:dyDescent="0.25">
      <c r="A3150" s="39" t="e">
        <f t="shared" si="147"/>
        <v>#N/A</v>
      </c>
      <c r="B3150" s="39" t="e">
        <f t="shared" si="148"/>
        <v>#N/A</v>
      </c>
      <c r="C3150" s="39" t="e">
        <f t="shared" si="149"/>
        <v>#N/A</v>
      </c>
    </row>
    <row r="3151" spans="1:3" x14ac:dyDescent="0.25">
      <c r="A3151" s="39" t="e">
        <f t="shared" si="147"/>
        <v>#N/A</v>
      </c>
      <c r="B3151" s="39" t="e">
        <f t="shared" si="148"/>
        <v>#N/A</v>
      </c>
      <c r="C3151" s="39" t="e">
        <f t="shared" si="149"/>
        <v>#N/A</v>
      </c>
    </row>
    <row r="3152" spans="1:3" x14ac:dyDescent="0.25">
      <c r="A3152" s="39" t="e">
        <f t="shared" si="147"/>
        <v>#N/A</v>
      </c>
      <c r="B3152" s="39" t="e">
        <f t="shared" si="148"/>
        <v>#N/A</v>
      </c>
      <c r="C3152" s="39" t="e">
        <f t="shared" si="149"/>
        <v>#N/A</v>
      </c>
    </row>
    <row r="3153" spans="1:3" x14ac:dyDescent="0.25">
      <c r="A3153" s="39" t="e">
        <f t="shared" si="147"/>
        <v>#N/A</v>
      </c>
      <c r="B3153" s="39" t="e">
        <f t="shared" si="148"/>
        <v>#N/A</v>
      </c>
      <c r="C3153" s="39" t="e">
        <f t="shared" si="149"/>
        <v>#N/A</v>
      </c>
    </row>
    <row r="3154" spans="1:3" x14ac:dyDescent="0.25">
      <c r="A3154" s="39" t="e">
        <f t="shared" si="147"/>
        <v>#N/A</v>
      </c>
      <c r="B3154" s="39" t="e">
        <f t="shared" si="148"/>
        <v>#N/A</v>
      </c>
      <c r="C3154" s="39" t="e">
        <f t="shared" si="149"/>
        <v>#N/A</v>
      </c>
    </row>
    <row r="3155" spans="1:3" x14ac:dyDescent="0.25">
      <c r="A3155" s="39" t="e">
        <f t="shared" si="147"/>
        <v>#N/A</v>
      </c>
      <c r="B3155" s="39" t="e">
        <f t="shared" si="148"/>
        <v>#N/A</v>
      </c>
      <c r="C3155" s="39" t="e">
        <f t="shared" si="149"/>
        <v>#N/A</v>
      </c>
    </row>
    <row r="3156" spans="1:3" x14ac:dyDescent="0.25">
      <c r="A3156" s="39" t="e">
        <f t="shared" si="147"/>
        <v>#N/A</v>
      </c>
      <c r="B3156" s="39" t="e">
        <f t="shared" si="148"/>
        <v>#N/A</v>
      </c>
      <c r="C3156" s="39" t="e">
        <f t="shared" si="149"/>
        <v>#N/A</v>
      </c>
    </row>
    <row r="3157" spans="1:3" x14ac:dyDescent="0.25">
      <c r="A3157" s="39" t="e">
        <f t="shared" si="147"/>
        <v>#N/A</v>
      </c>
      <c r="B3157" s="39" t="e">
        <f t="shared" si="148"/>
        <v>#N/A</v>
      </c>
      <c r="C3157" s="39" t="e">
        <f t="shared" si="149"/>
        <v>#N/A</v>
      </c>
    </row>
    <row r="3158" spans="1:3" x14ac:dyDescent="0.25">
      <c r="A3158" s="39" t="e">
        <f t="shared" si="147"/>
        <v>#N/A</v>
      </c>
      <c r="B3158" s="39" t="e">
        <f t="shared" si="148"/>
        <v>#N/A</v>
      </c>
      <c r="C3158" s="39" t="e">
        <f t="shared" si="149"/>
        <v>#N/A</v>
      </c>
    </row>
    <row r="3159" spans="1:3" x14ac:dyDescent="0.25">
      <c r="A3159" s="39" t="e">
        <f t="shared" si="147"/>
        <v>#N/A</v>
      </c>
      <c r="B3159" s="39" t="e">
        <f t="shared" si="148"/>
        <v>#N/A</v>
      </c>
      <c r="C3159" s="39" t="e">
        <f t="shared" si="149"/>
        <v>#N/A</v>
      </c>
    </row>
    <row r="3160" spans="1:3" x14ac:dyDescent="0.25">
      <c r="A3160" s="39" t="e">
        <f t="shared" si="147"/>
        <v>#N/A</v>
      </c>
      <c r="B3160" s="39" t="e">
        <f t="shared" si="148"/>
        <v>#N/A</v>
      </c>
      <c r="C3160" s="39" t="e">
        <f t="shared" si="149"/>
        <v>#N/A</v>
      </c>
    </row>
    <row r="3161" spans="1:3" x14ac:dyDescent="0.25">
      <c r="A3161" s="39" t="e">
        <f t="shared" si="147"/>
        <v>#N/A</v>
      </c>
      <c r="B3161" s="39" t="e">
        <f t="shared" si="148"/>
        <v>#N/A</v>
      </c>
      <c r="C3161" s="39" t="e">
        <f t="shared" si="149"/>
        <v>#N/A</v>
      </c>
    </row>
    <row r="3162" spans="1:3" x14ac:dyDescent="0.25">
      <c r="A3162" s="39" t="e">
        <f t="shared" si="147"/>
        <v>#N/A</v>
      </c>
      <c r="B3162" s="39" t="e">
        <f t="shared" si="148"/>
        <v>#N/A</v>
      </c>
      <c r="C3162" s="39" t="e">
        <f t="shared" si="149"/>
        <v>#N/A</v>
      </c>
    </row>
    <row r="3163" spans="1:3" x14ac:dyDescent="0.25">
      <c r="A3163" s="39" t="e">
        <f t="shared" si="147"/>
        <v>#N/A</v>
      </c>
      <c r="B3163" s="39" t="e">
        <f t="shared" si="148"/>
        <v>#N/A</v>
      </c>
      <c r="C3163" s="39" t="e">
        <f t="shared" si="149"/>
        <v>#N/A</v>
      </c>
    </row>
    <row r="3164" spans="1:3" x14ac:dyDescent="0.25">
      <c r="A3164" s="39" t="e">
        <f t="shared" si="147"/>
        <v>#N/A</v>
      </c>
      <c r="B3164" s="39" t="e">
        <f t="shared" si="148"/>
        <v>#N/A</v>
      </c>
      <c r="C3164" s="39" t="e">
        <f t="shared" si="149"/>
        <v>#N/A</v>
      </c>
    </row>
    <row r="3165" spans="1:3" x14ac:dyDescent="0.25">
      <c r="A3165" s="39" t="e">
        <f t="shared" si="147"/>
        <v>#N/A</v>
      </c>
      <c r="B3165" s="39" t="e">
        <f t="shared" si="148"/>
        <v>#N/A</v>
      </c>
      <c r="C3165" s="39" t="e">
        <f t="shared" si="149"/>
        <v>#N/A</v>
      </c>
    </row>
    <row r="3166" spans="1:3" x14ac:dyDescent="0.25">
      <c r="A3166" s="39" t="e">
        <f t="shared" si="147"/>
        <v>#N/A</v>
      </c>
      <c r="B3166" s="39" t="e">
        <f t="shared" si="148"/>
        <v>#N/A</v>
      </c>
      <c r="C3166" s="39" t="e">
        <f t="shared" si="149"/>
        <v>#N/A</v>
      </c>
    </row>
    <row r="3167" spans="1:3" x14ac:dyDescent="0.25">
      <c r="A3167" s="39" t="e">
        <f t="shared" si="147"/>
        <v>#N/A</v>
      </c>
      <c r="B3167" s="39" t="e">
        <f t="shared" si="148"/>
        <v>#N/A</v>
      </c>
      <c r="C3167" s="39" t="e">
        <f t="shared" si="149"/>
        <v>#N/A</v>
      </c>
    </row>
    <row r="3168" spans="1:3" x14ac:dyDescent="0.25">
      <c r="A3168" s="39" t="e">
        <f t="shared" si="147"/>
        <v>#N/A</v>
      </c>
      <c r="B3168" s="39" t="e">
        <f t="shared" si="148"/>
        <v>#N/A</v>
      </c>
      <c r="C3168" s="39" t="e">
        <f t="shared" si="149"/>
        <v>#N/A</v>
      </c>
    </row>
    <row r="3169" spans="1:3" x14ac:dyDescent="0.25">
      <c r="A3169" s="39" t="e">
        <f t="shared" si="147"/>
        <v>#N/A</v>
      </c>
      <c r="B3169" s="39" t="e">
        <f t="shared" si="148"/>
        <v>#N/A</v>
      </c>
      <c r="C3169" s="39" t="e">
        <f t="shared" si="149"/>
        <v>#N/A</v>
      </c>
    </row>
    <row r="3170" spans="1:3" x14ac:dyDescent="0.25">
      <c r="A3170" s="39" t="e">
        <f t="shared" si="147"/>
        <v>#N/A</v>
      </c>
      <c r="B3170" s="39" t="e">
        <f t="shared" si="148"/>
        <v>#N/A</v>
      </c>
      <c r="C3170" s="39" t="e">
        <f t="shared" si="149"/>
        <v>#N/A</v>
      </c>
    </row>
    <row r="3171" spans="1:3" x14ac:dyDescent="0.25">
      <c r="A3171" s="39" t="e">
        <f t="shared" si="147"/>
        <v>#N/A</v>
      </c>
      <c r="B3171" s="39" t="e">
        <f t="shared" si="148"/>
        <v>#N/A</v>
      </c>
      <c r="C3171" s="39" t="e">
        <f t="shared" si="149"/>
        <v>#N/A</v>
      </c>
    </row>
    <row r="3172" spans="1:3" x14ac:dyDescent="0.25">
      <c r="A3172" s="39" t="e">
        <f t="shared" si="147"/>
        <v>#N/A</v>
      </c>
      <c r="B3172" s="39" t="e">
        <f t="shared" si="148"/>
        <v>#N/A</v>
      </c>
      <c r="C3172" s="39" t="e">
        <f t="shared" si="149"/>
        <v>#N/A</v>
      </c>
    </row>
    <row r="3173" spans="1:3" x14ac:dyDescent="0.25">
      <c r="A3173" s="39" t="e">
        <f t="shared" si="147"/>
        <v>#N/A</v>
      </c>
      <c r="B3173" s="39" t="e">
        <f t="shared" si="148"/>
        <v>#N/A</v>
      </c>
      <c r="C3173" s="39" t="e">
        <f t="shared" si="149"/>
        <v>#N/A</v>
      </c>
    </row>
    <row r="3174" spans="1:3" x14ac:dyDescent="0.25">
      <c r="A3174" s="39" t="e">
        <f t="shared" si="147"/>
        <v>#N/A</v>
      </c>
      <c r="B3174" s="39" t="e">
        <f t="shared" si="148"/>
        <v>#N/A</v>
      </c>
      <c r="C3174" s="39" t="e">
        <f t="shared" si="149"/>
        <v>#N/A</v>
      </c>
    </row>
    <row r="3175" spans="1:3" x14ac:dyDescent="0.25">
      <c r="A3175" s="39" t="e">
        <f t="shared" si="147"/>
        <v>#N/A</v>
      </c>
      <c r="B3175" s="39" t="e">
        <f t="shared" si="148"/>
        <v>#N/A</v>
      </c>
      <c r="C3175" s="39" t="e">
        <f t="shared" si="149"/>
        <v>#N/A</v>
      </c>
    </row>
    <row r="3176" spans="1:3" x14ac:dyDescent="0.25">
      <c r="A3176" s="39" t="e">
        <f t="shared" si="147"/>
        <v>#N/A</v>
      </c>
      <c r="B3176" s="39" t="e">
        <f t="shared" si="148"/>
        <v>#N/A</v>
      </c>
      <c r="C3176" s="39" t="e">
        <f t="shared" si="149"/>
        <v>#N/A</v>
      </c>
    </row>
    <row r="3177" spans="1:3" x14ac:dyDescent="0.25">
      <c r="A3177" s="39" t="e">
        <f t="shared" si="147"/>
        <v>#N/A</v>
      </c>
      <c r="B3177" s="39" t="e">
        <f t="shared" si="148"/>
        <v>#N/A</v>
      </c>
      <c r="C3177" s="39" t="e">
        <f t="shared" si="149"/>
        <v>#N/A</v>
      </c>
    </row>
    <row r="3178" spans="1:3" x14ac:dyDescent="0.25">
      <c r="A3178" s="39" t="e">
        <f t="shared" si="147"/>
        <v>#N/A</v>
      </c>
      <c r="B3178" s="39" t="e">
        <f t="shared" si="148"/>
        <v>#N/A</v>
      </c>
      <c r="C3178" s="39" t="e">
        <f t="shared" si="149"/>
        <v>#N/A</v>
      </c>
    </row>
    <row r="3179" spans="1:3" x14ac:dyDescent="0.25">
      <c r="A3179" s="39" t="e">
        <f t="shared" si="147"/>
        <v>#N/A</v>
      </c>
      <c r="B3179" s="39" t="e">
        <f t="shared" si="148"/>
        <v>#N/A</v>
      </c>
      <c r="C3179" s="39" t="e">
        <f t="shared" si="149"/>
        <v>#N/A</v>
      </c>
    </row>
    <row r="3180" spans="1:3" x14ac:dyDescent="0.25">
      <c r="A3180" s="39" t="e">
        <f t="shared" si="147"/>
        <v>#N/A</v>
      </c>
      <c r="B3180" s="39" t="e">
        <f t="shared" si="148"/>
        <v>#N/A</v>
      </c>
      <c r="C3180" s="39" t="e">
        <f t="shared" si="149"/>
        <v>#N/A</v>
      </c>
    </row>
    <row r="3181" spans="1:3" x14ac:dyDescent="0.25">
      <c r="A3181" s="39" t="e">
        <f t="shared" si="147"/>
        <v>#N/A</v>
      </c>
      <c r="B3181" s="39" t="e">
        <f t="shared" si="148"/>
        <v>#N/A</v>
      </c>
      <c r="C3181" s="39" t="e">
        <f t="shared" si="149"/>
        <v>#N/A</v>
      </c>
    </row>
    <row r="3182" spans="1:3" x14ac:dyDescent="0.25">
      <c r="A3182" s="39" t="e">
        <f t="shared" si="147"/>
        <v>#N/A</v>
      </c>
      <c r="B3182" s="39" t="e">
        <f t="shared" si="148"/>
        <v>#N/A</v>
      </c>
      <c r="C3182" s="39" t="e">
        <f t="shared" si="149"/>
        <v>#N/A</v>
      </c>
    </row>
    <row r="3183" spans="1:3" x14ac:dyDescent="0.25">
      <c r="A3183" s="39" t="e">
        <f t="shared" si="147"/>
        <v>#N/A</v>
      </c>
      <c r="B3183" s="39" t="e">
        <f t="shared" si="148"/>
        <v>#N/A</v>
      </c>
      <c r="C3183" s="39" t="e">
        <f t="shared" si="149"/>
        <v>#N/A</v>
      </c>
    </row>
    <row r="3184" spans="1:3" x14ac:dyDescent="0.25">
      <c r="A3184" s="39" t="e">
        <f t="shared" si="147"/>
        <v>#N/A</v>
      </c>
      <c r="B3184" s="39" t="e">
        <f t="shared" si="148"/>
        <v>#N/A</v>
      </c>
      <c r="C3184" s="39" t="e">
        <f t="shared" si="149"/>
        <v>#N/A</v>
      </c>
    </row>
    <row r="3185" spans="1:3" x14ac:dyDescent="0.25">
      <c r="A3185" s="39" t="e">
        <f t="shared" si="147"/>
        <v>#N/A</v>
      </c>
      <c r="B3185" s="39" t="e">
        <f t="shared" si="148"/>
        <v>#N/A</v>
      </c>
      <c r="C3185" s="39" t="e">
        <f t="shared" si="149"/>
        <v>#N/A</v>
      </c>
    </row>
    <row r="3186" spans="1:3" x14ac:dyDescent="0.25">
      <c r="A3186" s="39" t="e">
        <f t="shared" si="147"/>
        <v>#N/A</v>
      </c>
      <c r="B3186" s="39" t="e">
        <f t="shared" si="148"/>
        <v>#N/A</v>
      </c>
      <c r="C3186" s="39" t="e">
        <f t="shared" si="149"/>
        <v>#N/A</v>
      </c>
    </row>
    <row r="3187" spans="1:3" x14ac:dyDescent="0.25">
      <c r="A3187" s="39" t="e">
        <f t="shared" si="147"/>
        <v>#N/A</v>
      </c>
      <c r="B3187" s="39" t="e">
        <f t="shared" si="148"/>
        <v>#N/A</v>
      </c>
      <c r="C3187" s="39" t="e">
        <f t="shared" si="149"/>
        <v>#N/A</v>
      </c>
    </row>
    <row r="3188" spans="1:3" x14ac:dyDescent="0.25">
      <c r="A3188" s="39" t="e">
        <f t="shared" si="147"/>
        <v>#N/A</v>
      </c>
      <c r="B3188" s="39" t="e">
        <f t="shared" si="148"/>
        <v>#N/A</v>
      </c>
      <c r="C3188" s="39" t="e">
        <f t="shared" si="149"/>
        <v>#N/A</v>
      </c>
    </row>
    <row r="3189" spans="1:3" x14ac:dyDescent="0.25">
      <c r="A3189" s="39" t="e">
        <f t="shared" si="147"/>
        <v>#N/A</v>
      </c>
      <c r="B3189" s="39" t="e">
        <f t="shared" si="148"/>
        <v>#N/A</v>
      </c>
      <c r="C3189" s="39" t="e">
        <f t="shared" si="149"/>
        <v>#N/A</v>
      </c>
    </row>
    <row r="3190" spans="1:3" x14ac:dyDescent="0.25">
      <c r="A3190" s="39" t="e">
        <f t="shared" si="147"/>
        <v>#N/A</v>
      </c>
      <c r="B3190" s="39" t="e">
        <f t="shared" si="148"/>
        <v>#N/A</v>
      </c>
      <c r="C3190" s="39" t="e">
        <f t="shared" si="149"/>
        <v>#N/A</v>
      </c>
    </row>
    <row r="3191" spans="1:3" x14ac:dyDescent="0.25">
      <c r="A3191" s="39" t="e">
        <f t="shared" si="147"/>
        <v>#N/A</v>
      </c>
      <c r="B3191" s="39" t="e">
        <f t="shared" si="148"/>
        <v>#N/A</v>
      </c>
      <c r="C3191" s="39" t="e">
        <f t="shared" si="149"/>
        <v>#N/A</v>
      </c>
    </row>
    <row r="3192" spans="1:3" x14ac:dyDescent="0.25">
      <c r="A3192" s="39" t="e">
        <f t="shared" si="147"/>
        <v>#N/A</v>
      </c>
      <c r="B3192" s="39" t="e">
        <f t="shared" si="148"/>
        <v>#N/A</v>
      </c>
      <c r="C3192" s="39" t="e">
        <f t="shared" si="149"/>
        <v>#N/A</v>
      </c>
    </row>
    <row r="3193" spans="1:3" x14ac:dyDescent="0.25">
      <c r="A3193" s="39" t="e">
        <f t="shared" si="147"/>
        <v>#N/A</v>
      </c>
      <c r="B3193" s="39" t="e">
        <f t="shared" si="148"/>
        <v>#N/A</v>
      </c>
      <c r="C3193" s="39" t="e">
        <f t="shared" si="149"/>
        <v>#N/A</v>
      </c>
    </row>
    <row r="3194" spans="1:3" x14ac:dyDescent="0.25">
      <c r="A3194" s="39" t="e">
        <f t="shared" si="147"/>
        <v>#N/A</v>
      </c>
      <c r="B3194" s="39" t="e">
        <f t="shared" si="148"/>
        <v>#N/A</v>
      </c>
      <c r="C3194" s="39" t="e">
        <f t="shared" si="149"/>
        <v>#N/A</v>
      </c>
    </row>
    <row r="3195" spans="1:3" x14ac:dyDescent="0.25">
      <c r="A3195" s="39" t="e">
        <f t="shared" si="147"/>
        <v>#N/A</v>
      </c>
      <c r="B3195" s="39" t="e">
        <f t="shared" si="148"/>
        <v>#N/A</v>
      </c>
      <c r="C3195" s="39" t="e">
        <f t="shared" si="149"/>
        <v>#N/A</v>
      </c>
    </row>
    <row r="3196" spans="1:3" x14ac:dyDescent="0.25">
      <c r="A3196" s="39" t="e">
        <f t="shared" si="147"/>
        <v>#N/A</v>
      </c>
      <c r="B3196" s="39" t="e">
        <f t="shared" si="148"/>
        <v>#N/A</v>
      </c>
      <c r="C3196" s="39" t="e">
        <f t="shared" si="149"/>
        <v>#N/A</v>
      </c>
    </row>
    <row r="3197" spans="1:3" x14ac:dyDescent="0.25">
      <c r="A3197" s="39" t="e">
        <f t="shared" si="147"/>
        <v>#N/A</v>
      </c>
      <c r="B3197" s="39" t="e">
        <f t="shared" si="148"/>
        <v>#N/A</v>
      </c>
      <c r="C3197" s="39" t="e">
        <f t="shared" si="149"/>
        <v>#N/A</v>
      </c>
    </row>
    <row r="3198" spans="1:3" x14ac:dyDescent="0.25">
      <c r="A3198" s="39" t="e">
        <f t="shared" si="147"/>
        <v>#N/A</v>
      </c>
      <c r="B3198" s="39" t="e">
        <f t="shared" si="148"/>
        <v>#N/A</v>
      </c>
      <c r="C3198" s="39" t="e">
        <f t="shared" si="149"/>
        <v>#N/A</v>
      </c>
    </row>
    <row r="3199" spans="1:3" x14ac:dyDescent="0.25">
      <c r="A3199" s="39" t="e">
        <f t="shared" si="147"/>
        <v>#N/A</v>
      </c>
      <c r="B3199" s="39" t="e">
        <f t="shared" si="148"/>
        <v>#N/A</v>
      </c>
      <c r="C3199" s="39" t="e">
        <f t="shared" si="149"/>
        <v>#N/A</v>
      </c>
    </row>
    <row r="3200" spans="1:3" x14ac:dyDescent="0.25">
      <c r="A3200" s="39" t="e">
        <f t="shared" si="147"/>
        <v>#N/A</v>
      </c>
      <c r="B3200" s="39" t="e">
        <f t="shared" si="148"/>
        <v>#N/A</v>
      </c>
      <c r="C3200" s="39" t="e">
        <f t="shared" si="149"/>
        <v>#N/A</v>
      </c>
    </row>
    <row r="3201" spans="1:3" x14ac:dyDescent="0.25">
      <c r="A3201" s="39" t="e">
        <f t="shared" si="147"/>
        <v>#N/A</v>
      </c>
      <c r="B3201" s="39" t="e">
        <f t="shared" si="148"/>
        <v>#N/A</v>
      </c>
      <c r="C3201" s="39" t="e">
        <f t="shared" si="149"/>
        <v>#N/A</v>
      </c>
    </row>
    <row r="3202" spans="1:3" x14ac:dyDescent="0.25">
      <c r="A3202" s="39" t="e">
        <f t="shared" si="147"/>
        <v>#N/A</v>
      </c>
      <c r="B3202" s="39" t="e">
        <f t="shared" si="148"/>
        <v>#N/A</v>
      </c>
      <c r="C3202" s="39" t="e">
        <f t="shared" si="149"/>
        <v>#N/A</v>
      </c>
    </row>
    <row r="3203" spans="1:3" x14ac:dyDescent="0.25">
      <c r="A3203" s="39" t="e">
        <f t="shared" si="147"/>
        <v>#N/A</v>
      </c>
      <c r="B3203" s="39" t="e">
        <f t="shared" si="148"/>
        <v>#N/A</v>
      </c>
      <c r="C3203" s="39" t="e">
        <f t="shared" si="149"/>
        <v>#N/A</v>
      </c>
    </row>
    <row r="3204" spans="1:3" x14ac:dyDescent="0.25">
      <c r="A3204" s="39" t="e">
        <f t="shared" si="147"/>
        <v>#N/A</v>
      </c>
      <c r="B3204" s="39" t="e">
        <f t="shared" si="148"/>
        <v>#N/A</v>
      </c>
      <c r="C3204" s="39" t="e">
        <f t="shared" si="149"/>
        <v>#N/A</v>
      </c>
    </row>
    <row r="3205" spans="1:3" x14ac:dyDescent="0.25">
      <c r="A3205" s="39" t="e">
        <f t="shared" ref="A3205:A3268" si="150">IF(A3204&gt;=(2^I$6)-1,NA(),IF(A3204&gt;=2^I$6,NA(),A3204+1))</f>
        <v>#N/A</v>
      </c>
      <c r="B3205" s="39" t="e">
        <f t="shared" ref="B3205:B3268" si="151">IF(A3205&gt;=2^I$6,ISERROR(A3202),ROUNDDOWN(POWER(A3205/(2^ABS($I$6)),$I$3)*(2^ABS($I$6))+0.5,0))</f>
        <v>#N/A</v>
      </c>
      <c r="C3205" s="39" t="e">
        <f t="shared" ref="C3205:C3268" si="152">IF(C3204&gt;=(2^I$6)-1,NA(),IF(C3204&gt;=2^I$6,NA(),C3204+1))</f>
        <v>#N/A</v>
      </c>
    </row>
    <row r="3206" spans="1:3" x14ac:dyDescent="0.25">
      <c r="A3206" s="39" t="e">
        <f t="shared" si="150"/>
        <v>#N/A</v>
      </c>
      <c r="B3206" s="39" t="e">
        <f t="shared" si="151"/>
        <v>#N/A</v>
      </c>
      <c r="C3206" s="39" t="e">
        <f t="shared" si="152"/>
        <v>#N/A</v>
      </c>
    </row>
    <row r="3207" spans="1:3" x14ac:dyDescent="0.25">
      <c r="A3207" s="39" t="e">
        <f t="shared" si="150"/>
        <v>#N/A</v>
      </c>
      <c r="B3207" s="39" t="e">
        <f t="shared" si="151"/>
        <v>#N/A</v>
      </c>
      <c r="C3207" s="39" t="e">
        <f t="shared" si="152"/>
        <v>#N/A</v>
      </c>
    </row>
    <row r="3208" spans="1:3" x14ac:dyDescent="0.25">
      <c r="A3208" s="39" t="e">
        <f t="shared" si="150"/>
        <v>#N/A</v>
      </c>
      <c r="B3208" s="39" t="e">
        <f t="shared" si="151"/>
        <v>#N/A</v>
      </c>
      <c r="C3208" s="39" t="e">
        <f t="shared" si="152"/>
        <v>#N/A</v>
      </c>
    </row>
    <row r="3209" spans="1:3" x14ac:dyDescent="0.25">
      <c r="A3209" s="39" t="e">
        <f t="shared" si="150"/>
        <v>#N/A</v>
      </c>
      <c r="B3209" s="39" t="e">
        <f t="shared" si="151"/>
        <v>#N/A</v>
      </c>
      <c r="C3209" s="39" t="e">
        <f t="shared" si="152"/>
        <v>#N/A</v>
      </c>
    </row>
    <row r="3210" spans="1:3" x14ac:dyDescent="0.25">
      <c r="A3210" s="39" t="e">
        <f t="shared" si="150"/>
        <v>#N/A</v>
      </c>
      <c r="B3210" s="39" t="e">
        <f t="shared" si="151"/>
        <v>#N/A</v>
      </c>
      <c r="C3210" s="39" t="e">
        <f t="shared" si="152"/>
        <v>#N/A</v>
      </c>
    </row>
    <row r="3211" spans="1:3" x14ac:dyDescent="0.25">
      <c r="A3211" s="39" t="e">
        <f t="shared" si="150"/>
        <v>#N/A</v>
      </c>
      <c r="B3211" s="39" t="e">
        <f t="shared" si="151"/>
        <v>#N/A</v>
      </c>
      <c r="C3211" s="39" t="e">
        <f t="shared" si="152"/>
        <v>#N/A</v>
      </c>
    </row>
    <row r="3212" spans="1:3" x14ac:dyDescent="0.25">
      <c r="A3212" s="39" t="e">
        <f t="shared" si="150"/>
        <v>#N/A</v>
      </c>
      <c r="B3212" s="39" t="e">
        <f t="shared" si="151"/>
        <v>#N/A</v>
      </c>
      <c r="C3212" s="39" t="e">
        <f t="shared" si="152"/>
        <v>#N/A</v>
      </c>
    </row>
    <row r="3213" spans="1:3" x14ac:dyDescent="0.25">
      <c r="A3213" s="39" t="e">
        <f t="shared" si="150"/>
        <v>#N/A</v>
      </c>
      <c r="B3213" s="39" t="e">
        <f t="shared" si="151"/>
        <v>#N/A</v>
      </c>
      <c r="C3213" s="39" t="e">
        <f t="shared" si="152"/>
        <v>#N/A</v>
      </c>
    </row>
    <row r="3214" spans="1:3" x14ac:dyDescent="0.25">
      <c r="A3214" s="39" t="e">
        <f t="shared" si="150"/>
        <v>#N/A</v>
      </c>
      <c r="B3214" s="39" t="e">
        <f t="shared" si="151"/>
        <v>#N/A</v>
      </c>
      <c r="C3214" s="39" t="e">
        <f t="shared" si="152"/>
        <v>#N/A</v>
      </c>
    </row>
    <row r="3215" spans="1:3" x14ac:dyDescent="0.25">
      <c r="A3215" s="39" t="e">
        <f t="shared" si="150"/>
        <v>#N/A</v>
      </c>
      <c r="B3215" s="39" t="e">
        <f t="shared" si="151"/>
        <v>#N/A</v>
      </c>
      <c r="C3215" s="39" t="e">
        <f t="shared" si="152"/>
        <v>#N/A</v>
      </c>
    </row>
    <row r="3216" spans="1:3" x14ac:dyDescent="0.25">
      <c r="A3216" s="39" t="e">
        <f t="shared" si="150"/>
        <v>#N/A</v>
      </c>
      <c r="B3216" s="39" t="e">
        <f t="shared" si="151"/>
        <v>#N/A</v>
      </c>
      <c r="C3216" s="39" t="e">
        <f t="shared" si="152"/>
        <v>#N/A</v>
      </c>
    </row>
    <row r="3217" spans="1:3" x14ac:dyDescent="0.25">
      <c r="A3217" s="39" t="e">
        <f t="shared" si="150"/>
        <v>#N/A</v>
      </c>
      <c r="B3217" s="39" t="e">
        <f t="shared" si="151"/>
        <v>#N/A</v>
      </c>
      <c r="C3217" s="39" t="e">
        <f t="shared" si="152"/>
        <v>#N/A</v>
      </c>
    </row>
    <row r="3218" spans="1:3" x14ac:dyDescent="0.25">
      <c r="A3218" s="39" t="e">
        <f t="shared" si="150"/>
        <v>#N/A</v>
      </c>
      <c r="B3218" s="39" t="e">
        <f t="shared" si="151"/>
        <v>#N/A</v>
      </c>
      <c r="C3218" s="39" t="e">
        <f t="shared" si="152"/>
        <v>#N/A</v>
      </c>
    </row>
    <row r="3219" spans="1:3" x14ac:dyDescent="0.25">
      <c r="A3219" s="39" t="e">
        <f t="shared" si="150"/>
        <v>#N/A</v>
      </c>
      <c r="B3219" s="39" t="e">
        <f t="shared" si="151"/>
        <v>#N/A</v>
      </c>
      <c r="C3219" s="39" t="e">
        <f t="shared" si="152"/>
        <v>#N/A</v>
      </c>
    </row>
    <row r="3220" spans="1:3" x14ac:dyDescent="0.25">
      <c r="A3220" s="39" t="e">
        <f t="shared" si="150"/>
        <v>#N/A</v>
      </c>
      <c r="B3220" s="39" t="e">
        <f t="shared" si="151"/>
        <v>#N/A</v>
      </c>
      <c r="C3220" s="39" t="e">
        <f t="shared" si="152"/>
        <v>#N/A</v>
      </c>
    </row>
    <row r="3221" spans="1:3" x14ac:dyDescent="0.25">
      <c r="A3221" s="39" t="e">
        <f t="shared" si="150"/>
        <v>#N/A</v>
      </c>
      <c r="B3221" s="39" t="e">
        <f t="shared" si="151"/>
        <v>#N/A</v>
      </c>
      <c r="C3221" s="39" t="e">
        <f t="shared" si="152"/>
        <v>#N/A</v>
      </c>
    </row>
    <row r="3222" spans="1:3" x14ac:dyDescent="0.25">
      <c r="A3222" s="39" t="e">
        <f t="shared" si="150"/>
        <v>#N/A</v>
      </c>
      <c r="B3222" s="39" t="e">
        <f t="shared" si="151"/>
        <v>#N/A</v>
      </c>
      <c r="C3222" s="39" t="e">
        <f t="shared" si="152"/>
        <v>#N/A</v>
      </c>
    </row>
    <row r="3223" spans="1:3" x14ac:dyDescent="0.25">
      <c r="A3223" s="39" t="e">
        <f t="shared" si="150"/>
        <v>#N/A</v>
      </c>
      <c r="B3223" s="39" t="e">
        <f t="shared" si="151"/>
        <v>#N/A</v>
      </c>
      <c r="C3223" s="39" t="e">
        <f t="shared" si="152"/>
        <v>#N/A</v>
      </c>
    </row>
    <row r="3224" spans="1:3" x14ac:dyDescent="0.25">
      <c r="A3224" s="39" t="e">
        <f t="shared" si="150"/>
        <v>#N/A</v>
      </c>
      <c r="B3224" s="39" t="e">
        <f t="shared" si="151"/>
        <v>#N/A</v>
      </c>
      <c r="C3224" s="39" t="e">
        <f t="shared" si="152"/>
        <v>#N/A</v>
      </c>
    </row>
    <row r="3225" spans="1:3" x14ac:dyDescent="0.25">
      <c r="A3225" s="39" t="e">
        <f t="shared" si="150"/>
        <v>#N/A</v>
      </c>
      <c r="B3225" s="39" t="e">
        <f t="shared" si="151"/>
        <v>#N/A</v>
      </c>
      <c r="C3225" s="39" t="e">
        <f t="shared" si="152"/>
        <v>#N/A</v>
      </c>
    </row>
    <row r="3226" spans="1:3" x14ac:dyDescent="0.25">
      <c r="A3226" s="39" t="e">
        <f t="shared" si="150"/>
        <v>#N/A</v>
      </c>
      <c r="B3226" s="39" t="e">
        <f t="shared" si="151"/>
        <v>#N/A</v>
      </c>
      <c r="C3226" s="39" t="e">
        <f t="shared" si="152"/>
        <v>#N/A</v>
      </c>
    </row>
    <row r="3227" spans="1:3" x14ac:dyDescent="0.25">
      <c r="A3227" s="39" t="e">
        <f t="shared" si="150"/>
        <v>#N/A</v>
      </c>
      <c r="B3227" s="39" t="e">
        <f t="shared" si="151"/>
        <v>#N/A</v>
      </c>
      <c r="C3227" s="39" t="e">
        <f t="shared" si="152"/>
        <v>#N/A</v>
      </c>
    </row>
    <row r="3228" spans="1:3" x14ac:dyDescent="0.25">
      <c r="A3228" s="39" t="e">
        <f t="shared" si="150"/>
        <v>#N/A</v>
      </c>
      <c r="B3228" s="39" t="e">
        <f t="shared" si="151"/>
        <v>#N/A</v>
      </c>
      <c r="C3228" s="39" t="e">
        <f t="shared" si="152"/>
        <v>#N/A</v>
      </c>
    </row>
    <row r="3229" spans="1:3" x14ac:dyDescent="0.25">
      <c r="A3229" s="39" t="e">
        <f t="shared" si="150"/>
        <v>#N/A</v>
      </c>
      <c r="B3229" s="39" t="e">
        <f t="shared" si="151"/>
        <v>#N/A</v>
      </c>
      <c r="C3229" s="39" t="e">
        <f t="shared" si="152"/>
        <v>#N/A</v>
      </c>
    </row>
    <row r="3230" spans="1:3" x14ac:dyDescent="0.25">
      <c r="A3230" s="39" t="e">
        <f t="shared" si="150"/>
        <v>#N/A</v>
      </c>
      <c r="B3230" s="39" t="e">
        <f t="shared" si="151"/>
        <v>#N/A</v>
      </c>
      <c r="C3230" s="39" t="e">
        <f t="shared" si="152"/>
        <v>#N/A</v>
      </c>
    </row>
    <row r="3231" spans="1:3" x14ac:dyDescent="0.25">
      <c r="A3231" s="39" t="e">
        <f t="shared" si="150"/>
        <v>#N/A</v>
      </c>
      <c r="B3231" s="39" t="e">
        <f t="shared" si="151"/>
        <v>#N/A</v>
      </c>
      <c r="C3231" s="39" t="e">
        <f t="shared" si="152"/>
        <v>#N/A</v>
      </c>
    </row>
    <row r="3232" spans="1:3" x14ac:dyDescent="0.25">
      <c r="A3232" s="39" t="e">
        <f t="shared" si="150"/>
        <v>#N/A</v>
      </c>
      <c r="B3232" s="39" t="e">
        <f t="shared" si="151"/>
        <v>#N/A</v>
      </c>
      <c r="C3232" s="39" t="e">
        <f t="shared" si="152"/>
        <v>#N/A</v>
      </c>
    </row>
    <row r="3233" spans="1:3" x14ac:dyDescent="0.25">
      <c r="A3233" s="39" t="e">
        <f t="shared" si="150"/>
        <v>#N/A</v>
      </c>
      <c r="B3233" s="39" t="e">
        <f t="shared" si="151"/>
        <v>#N/A</v>
      </c>
      <c r="C3233" s="39" t="e">
        <f t="shared" si="152"/>
        <v>#N/A</v>
      </c>
    </row>
    <row r="3234" spans="1:3" x14ac:dyDescent="0.25">
      <c r="A3234" s="39" t="e">
        <f t="shared" si="150"/>
        <v>#N/A</v>
      </c>
      <c r="B3234" s="39" t="e">
        <f t="shared" si="151"/>
        <v>#N/A</v>
      </c>
      <c r="C3234" s="39" t="e">
        <f t="shared" si="152"/>
        <v>#N/A</v>
      </c>
    </row>
    <row r="3235" spans="1:3" x14ac:dyDescent="0.25">
      <c r="A3235" s="39" t="e">
        <f t="shared" si="150"/>
        <v>#N/A</v>
      </c>
      <c r="B3235" s="39" t="e">
        <f t="shared" si="151"/>
        <v>#N/A</v>
      </c>
      <c r="C3235" s="39" t="e">
        <f t="shared" si="152"/>
        <v>#N/A</v>
      </c>
    </row>
    <row r="3236" spans="1:3" x14ac:dyDescent="0.25">
      <c r="A3236" s="39" t="e">
        <f t="shared" si="150"/>
        <v>#N/A</v>
      </c>
      <c r="B3236" s="39" t="e">
        <f t="shared" si="151"/>
        <v>#N/A</v>
      </c>
      <c r="C3236" s="39" t="e">
        <f t="shared" si="152"/>
        <v>#N/A</v>
      </c>
    </row>
    <row r="3237" spans="1:3" x14ac:dyDescent="0.25">
      <c r="A3237" s="39" t="e">
        <f t="shared" si="150"/>
        <v>#N/A</v>
      </c>
      <c r="B3237" s="39" t="e">
        <f t="shared" si="151"/>
        <v>#N/A</v>
      </c>
      <c r="C3237" s="39" t="e">
        <f t="shared" si="152"/>
        <v>#N/A</v>
      </c>
    </row>
    <row r="3238" spans="1:3" x14ac:dyDescent="0.25">
      <c r="A3238" s="39" t="e">
        <f t="shared" si="150"/>
        <v>#N/A</v>
      </c>
      <c r="B3238" s="39" t="e">
        <f t="shared" si="151"/>
        <v>#N/A</v>
      </c>
      <c r="C3238" s="39" t="e">
        <f t="shared" si="152"/>
        <v>#N/A</v>
      </c>
    </row>
    <row r="3239" spans="1:3" x14ac:dyDescent="0.25">
      <c r="A3239" s="39" t="e">
        <f t="shared" si="150"/>
        <v>#N/A</v>
      </c>
      <c r="B3239" s="39" t="e">
        <f t="shared" si="151"/>
        <v>#N/A</v>
      </c>
      <c r="C3239" s="39" t="e">
        <f t="shared" si="152"/>
        <v>#N/A</v>
      </c>
    </row>
    <row r="3240" spans="1:3" x14ac:dyDescent="0.25">
      <c r="A3240" s="39" t="e">
        <f t="shared" si="150"/>
        <v>#N/A</v>
      </c>
      <c r="B3240" s="39" t="e">
        <f t="shared" si="151"/>
        <v>#N/A</v>
      </c>
      <c r="C3240" s="39" t="e">
        <f t="shared" si="152"/>
        <v>#N/A</v>
      </c>
    </row>
    <row r="3241" spans="1:3" x14ac:dyDescent="0.25">
      <c r="A3241" s="39" t="e">
        <f t="shared" si="150"/>
        <v>#N/A</v>
      </c>
      <c r="B3241" s="39" t="e">
        <f t="shared" si="151"/>
        <v>#N/A</v>
      </c>
      <c r="C3241" s="39" t="e">
        <f t="shared" si="152"/>
        <v>#N/A</v>
      </c>
    </row>
    <row r="3242" spans="1:3" x14ac:dyDescent="0.25">
      <c r="A3242" s="39" t="e">
        <f t="shared" si="150"/>
        <v>#N/A</v>
      </c>
      <c r="B3242" s="39" t="e">
        <f t="shared" si="151"/>
        <v>#N/A</v>
      </c>
      <c r="C3242" s="39" t="e">
        <f t="shared" si="152"/>
        <v>#N/A</v>
      </c>
    </row>
    <row r="3243" spans="1:3" x14ac:dyDescent="0.25">
      <c r="A3243" s="39" t="e">
        <f t="shared" si="150"/>
        <v>#N/A</v>
      </c>
      <c r="B3243" s="39" t="e">
        <f t="shared" si="151"/>
        <v>#N/A</v>
      </c>
      <c r="C3243" s="39" t="e">
        <f t="shared" si="152"/>
        <v>#N/A</v>
      </c>
    </row>
    <row r="3244" spans="1:3" x14ac:dyDescent="0.25">
      <c r="A3244" s="39" t="e">
        <f t="shared" si="150"/>
        <v>#N/A</v>
      </c>
      <c r="B3244" s="39" t="e">
        <f t="shared" si="151"/>
        <v>#N/A</v>
      </c>
      <c r="C3244" s="39" t="e">
        <f t="shared" si="152"/>
        <v>#N/A</v>
      </c>
    </row>
    <row r="3245" spans="1:3" x14ac:dyDescent="0.25">
      <c r="A3245" s="39" t="e">
        <f t="shared" si="150"/>
        <v>#N/A</v>
      </c>
      <c r="B3245" s="39" t="e">
        <f t="shared" si="151"/>
        <v>#N/A</v>
      </c>
      <c r="C3245" s="39" t="e">
        <f t="shared" si="152"/>
        <v>#N/A</v>
      </c>
    </row>
    <row r="3246" spans="1:3" x14ac:dyDescent="0.25">
      <c r="A3246" s="39" t="e">
        <f t="shared" si="150"/>
        <v>#N/A</v>
      </c>
      <c r="B3246" s="39" t="e">
        <f t="shared" si="151"/>
        <v>#N/A</v>
      </c>
      <c r="C3246" s="39" t="e">
        <f t="shared" si="152"/>
        <v>#N/A</v>
      </c>
    </row>
    <row r="3247" spans="1:3" x14ac:dyDescent="0.25">
      <c r="A3247" s="39" t="e">
        <f t="shared" si="150"/>
        <v>#N/A</v>
      </c>
      <c r="B3247" s="39" t="e">
        <f t="shared" si="151"/>
        <v>#N/A</v>
      </c>
      <c r="C3247" s="39" t="e">
        <f t="shared" si="152"/>
        <v>#N/A</v>
      </c>
    </row>
    <row r="3248" spans="1:3" x14ac:dyDescent="0.25">
      <c r="A3248" s="39" t="e">
        <f t="shared" si="150"/>
        <v>#N/A</v>
      </c>
      <c r="B3248" s="39" t="e">
        <f t="shared" si="151"/>
        <v>#N/A</v>
      </c>
      <c r="C3248" s="39" t="e">
        <f t="shared" si="152"/>
        <v>#N/A</v>
      </c>
    </row>
    <row r="3249" spans="1:3" x14ac:dyDescent="0.25">
      <c r="A3249" s="39" t="e">
        <f t="shared" si="150"/>
        <v>#N/A</v>
      </c>
      <c r="B3249" s="39" t="e">
        <f t="shared" si="151"/>
        <v>#N/A</v>
      </c>
      <c r="C3249" s="39" t="e">
        <f t="shared" si="152"/>
        <v>#N/A</v>
      </c>
    </row>
    <row r="3250" spans="1:3" x14ac:dyDescent="0.25">
      <c r="A3250" s="39" t="e">
        <f t="shared" si="150"/>
        <v>#N/A</v>
      </c>
      <c r="B3250" s="39" t="e">
        <f t="shared" si="151"/>
        <v>#N/A</v>
      </c>
      <c r="C3250" s="39" t="e">
        <f t="shared" si="152"/>
        <v>#N/A</v>
      </c>
    </row>
    <row r="3251" spans="1:3" x14ac:dyDescent="0.25">
      <c r="A3251" s="39" t="e">
        <f t="shared" si="150"/>
        <v>#N/A</v>
      </c>
      <c r="B3251" s="39" t="e">
        <f t="shared" si="151"/>
        <v>#N/A</v>
      </c>
      <c r="C3251" s="39" t="e">
        <f t="shared" si="152"/>
        <v>#N/A</v>
      </c>
    </row>
    <row r="3252" spans="1:3" x14ac:dyDescent="0.25">
      <c r="A3252" s="39" t="e">
        <f t="shared" si="150"/>
        <v>#N/A</v>
      </c>
      <c r="B3252" s="39" t="e">
        <f t="shared" si="151"/>
        <v>#N/A</v>
      </c>
      <c r="C3252" s="39" t="e">
        <f t="shared" si="152"/>
        <v>#N/A</v>
      </c>
    </row>
    <row r="3253" spans="1:3" x14ac:dyDescent="0.25">
      <c r="A3253" s="39" t="e">
        <f t="shared" si="150"/>
        <v>#N/A</v>
      </c>
      <c r="B3253" s="39" t="e">
        <f t="shared" si="151"/>
        <v>#N/A</v>
      </c>
      <c r="C3253" s="39" t="e">
        <f t="shared" si="152"/>
        <v>#N/A</v>
      </c>
    </row>
    <row r="3254" spans="1:3" x14ac:dyDescent="0.25">
      <c r="A3254" s="39" t="e">
        <f t="shared" si="150"/>
        <v>#N/A</v>
      </c>
      <c r="B3254" s="39" t="e">
        <f t="shared" si="151"/>
        <v>#N/A</v>
      </c>
      <c r="C3254" s="39" t="e">
        <f t="shared" si="152"/>
        <v>#N/A</v>
      </c>
    </row>
    <row r="3255" spans="1:3" x14ac:dyDescent="0.25">
      <c r="A3255" s="39" t="e">
        <f t="shared" si="150"/>
        <v>#N/A</v>
      </c>
      <c r="B3255" s="39" t="e">
        <f t="shared" si="151"/>
        <v>#N/A</v>
      </c>
      <c r="C3255" s="39" t="e">
        <f t="shared" si="152"/>
        <v>#N/A</v>
      </c>
    </row>
    <row r="3256" spans="1:3" x14ac:dyDescent="0.25">
      <c r="A3256" s="39" t="e">
        <f t="shared" si="150"/>
        <v>#N/A</v>
      </c>
      <c r="B3256" s="39" t="e">
        <f t="shared" si="151"/>
        <v>#N/A</v>
      </c>
      <c r="C3256" s="39" t="e">
        <f t="shared" si="152"/>
        <v>#N/A</v>
      </c>
    </row>
    <row r="3257" spans="1:3" x14ac:dyDescent="0.25">
      <c r="A3257" s="39" t="e">
        <f t="shared" si="150"/>
        <v>#N/A</v>
      </c>
      <c r="B3257" s="39" t="e">
        <f t="shared" si="151"/>
        <v>#N/A</v>
      </c>
      <c r="C3257" s="39" t="e">
        <f t="shared" si="152"/>
        <v>#N/A</v>
      </c>
    </row>
    <row r="3258" spans="1:3" x14ac:dyDescent="0.25">
      <c r="A3258" s="39" t="e">
        <f t="shared" si="150"/>
        <v>#N/A</v>
      </c>
      <c r="B3258" s="39" t="e">
        <f t="shared" si="151"/>
        <v>#N/A</v>
      </c>
      <c r="C3258" s="39" t="e">
        <f t="shared" si="152"/>
        <v>#N/A</v>
      </c>
    </row>
    <row r="3259" spans="1:3" x14ac:dyDescent="0.25">
      <c r="A3259" s="39" t="e">
        <f t="shared" si="150"/>
        <v>#N/A</v>
      </c>
      <c r="B3259" s="39" t="e">
        <f t="shared" si="151"/>
        <v>#N/A</v>
      </c>
      <c r="C3259" s="39" t="e">
        <f t="shared" si="152"/>
        <v>#N/A</v>
      </c>
    </row>
    <row r="3260" spans="1:3" x14ac:dyDescent="0.25">
      <c r="A3260" s="39" t="e">
        <f t="shared" si="150"/>
        <v>#N/A</v>
      </c>
      <c r="B3260" s="39" t="e">
        <f t="shared" si="151"/>
        <v>#N/A</v>
      </c>
      <c r="C3260" s="39" t="e">
        <f t="shared" si="152"/>
        <v>#N/A</v>
      </c>
    </row>
    <row r="3261" spans="1:3" x14ac:dyDescent="0.25">
      <c r="A3261" s="39" t="e">
        <f t="shared" si="150"/>
        <v>#N/A</v>
      </c>
      <c r="B3261" s="39" t="e">
        <f t="shared" si="151"/>
        <v>#N/A</v>
      </c>
      <c r="C3261" s="39" t="e">
        <f t="shared" si="152"/>
        <v>#N/A</v>
      </c>
    </row>
    <row r="3262" spans="1:3" x14ac:dyDescent="0.25">
      <c r="A3262" s="39" t="e">
        <f t="shared" si="150"/>
        <v>#N/A</v>
      </c>
      <c r="B3262" s="39" t="e">
        <f t="shared" si="151"/>
        <v>#N/A</v>
      </c>
      <c r="C3262" s="39" t="e">
        <f t="shared" si="152"/>
        <v>#N/A</v>
      </c>
    </row>
    <row r="3263" spans="1:3" x14ac:dyDescent="0.25">
      <c r="A3263" s="39" t="e">
        <f t="shared" si="150"/>
        <v>#N/A</v>
      </c>
      <c r="B3263" s="39" t="e">
        <f t="shared" si="151"/>
        <v>#N/A</v>
      </c>
      <c r="C3263" s="39" t="e">
        <f t="shared" si="152"/>
        <v>#N/A</v>
      </c>
    </row>
    <row r="3264" spans="1:3" x14ac:dyDescent="0.25">
      <c r="A3264" s="39" t="e">
        <f t="shared" si="150"/>
        <v>#N/A</v>
      </c>
      <c r="B3264" s="39" t="e">
        <f t="shared" si="151"/>
        <v>#N/A</v>
      </c>
      <c r="C3264" s="39" t="e">
        <f t="shared" si="152"/>
        <v>#N/A</v>
      </c>
    </row>
    <row r="3265" spans="1:3" x14ac:dyDescent="0.25">
      <c r="A3265" s="39" t="e">
        <f t="shared" si="150"/>
        <v>#N/A</v>
      </c>
      <c r="B3265" s="39" t="e">
        <f t="shared" si="151"/>
        <v>#N/A</v>
      </c>
      <c r="C3265" s="39" t="e">
        <f t="shared" si="152"/>
        <v>#N/A</v>
      </c>
    </row>
    <row r="3266" spans="1:3" x14ac:dyDescent="0.25">
      <c r="A3266" s="39" t="e">
        <f t="shared" si="150"/>
        <v>#N/A</v>
      </c>
      <c r="B3266" s="39" t="e">
        <f t="shared" si="151"/>
        <v>#N/A</v>
      </c>
      <c r="C3266" s="39" t="e">
        <f t="shared" si="152"/>
        <v>#N/A</v>
      </c>
    </row>
    <row r="3267" spans="1:3" x14ac:dyDescent="0.25">
      <c r="A3267" s="39" t="e">
        <f t="shared" si="150"/>
        <v>#N/A</v>
      </c>
      <c r="B3267" s="39" t="e">
        <f t="shared" si="151"/>
        <v>#N/A</v>
      </c>
      <c r="C3267" s="39" t="e">
        <f t="shared" si="152"/>
        <v>#N/A</v>
      </c>
    </row>
    <row r="3268" spans="1:3" x14ac:dyDescent="0.25">
      <c r="A3268" s="39" t="e">
        <f t="shared" si="150"/>
        <v>#N/A</v>
      </c>
      <c r="B3268" s="39" t="e">
        <f t="shared" si="151"/>
        <v>#N/A</v>
      </c>
      <c r="C3268" s="39" t="e">
        <f t="shared" si="152"/>
        <v>#N/A</v>
      </c>
    </row>
    <row r="3269" spans="1:3" x14ac:dyDescent="0.25">
      <c r="A3269" s="39" t="e">
        <f t="shared" ref="A3269:A3332" si="153">IF(A3268&gt;=(2^I$6)-1,NA(),IF(A3268&gt;=2^I$6,NA(),A3268+1))</f>
        <v>#N/A</v>
      </c>
      <c r="B3269" s="39" t="e">
        <f t="shared" ref="B3269:B3332" si="154">IF(A3269&gt;=2^I$6,ISERROR(A3266),ROUNDDOWN(POWER(A3269/(2^ABS($I$6)),$I$3)*(2^ABS($I$6))+0.5,0))</f>
        <v>#N/A</v>
      </c>
      <c r="C3269" s="39" t="e">
        <f t="shared" ref="C3269:C3332" si="155">IF(C3268&gt;=(2^I$6)-1,NA(),IF(C3268&gt;=2^I$6,NA(),C3268+1))</f>
        <v>#N/A</v>
      </c>
    </row>
    <row r="3270" spans="1:3" x14ac:dyDescent="0.25">
      <c r="A3270" s="39" t="e">
        <f t="shared" si="153"/>
        <v>#N/A</v>
      </c>
      <c r="B3270" s="39" t="e">
        <f t="shared" si="154"/>
        <v>#N/A</v>
      </c>
      <c r="C3270" s="39" t="e">
        <f t="shared" si="155"/>
        <v>#N/A</v>
      </c>
    </row>
    <row r="3271" spans="1:3" x14ac:dyDescent="0.25">
      <c r="A3271" s="39" t="e">
        <f t="shared" si="153"/>
        <v>#N/A</v>
      </c>
      <c r="B3271" s="39" t="e">
        <f t="shared" si="154"/>
        <v>#N/A</v>
      </c>
      <c r="C3271" s="39" t="e">
        <f t="shared" si="155"/>
        <v>#N/A</v>
      </c>
    </row>
    <row r="3272" spans="1:3" x14ac:dyDescent="0.25">
      <c r="A3272" s="39" t="e">
        <f t="shared" si="153"/>
        <v>#N/A</v>
      </c>
      <c r="B3272" s="39" t="e">
        <f t="shared" si="154"/>
        <v>#N/A</v>
      </c>
      <c r="C3272" s="39" t="e">
        <f t="shared" si="155"/>
        <v>#N/A</v>
      </c>
    </row>
    <row r="3273" spans="1:3" x14ac:dyDescent="0.25">
      <c r="A3273" s="39" t="e">
        <f t="shared" si="153"/>
        <v>#N/A</v>
      </c>
      <c r="B3273" s="39" t="e">
        <f t="shared" si="154"/>
        <v>#N/A</v>
      </c>
      <c r="C3273" s="39" t="e">
        <f t="shared" si="155"/>
        <v>#N/A</v>
      </c>
    </row>
    <row r="3274" spans="1:3" x14ac:dyDescent="0.25">
      <c r="A3274" s="39" t="e">
        <f t="shared" si="153"/>
        <v>#N/A</v>
      </c>
      <c r="B3274" s="39" t="e">
        <f t="shared" si="154"/>
        <v>#N/A</v>
      </c>
      <c r="C3274" s="39" t="e">
        <f t="shared" si="155"/>
        <v>#N/A</v>
      </c>
    </row>
    <row r="3275" spans="1:3" x14ac:dyDescent="0.25">
      <c r="A3275" s="39" t="e">
        <f t="shared" si="153"/>
        <v>#N/A</v>
      </c>
      <c r="B3275" s="39" t="e">
        <f t="shared" si="154"/>
        <v>#N/A</v>
      </c>
      <c r="C3275" s="39" t="e">
        <f t="shared" si="155"/>
        <v>#N/A</v>
      </c>
    </row>
    <row r="3276" spans="1:3" x14ac:dyDescent="0.25">
      <c r="A3276" s="39" t="e">
        <f t="shared" si="153"/>
        <v>#N/A</v>
      </c>
      <c r="B3276" s="39" t="e">
        <f t="shared" si="154"/>
        <v>#N/A</v>
      </c>
      <c r="C3276" s="39" t="e">
        <f t="shared" si="155"/>
        <v>#N/A</v>
      </c>
    </row>
    <row r="3277" spans="1:3" x14ac:dyDescent="0.25">
      <c r="A3277" s="39" t="e">
        <f t="shared" si="153"/>
        <v>#N/A</v>
      </c>
      <c r="B3277" s="39" t="e">
        <f t="shared" si="154"/>
        <v>#N/A</v>
      </c>
      <c r="C3277" s="39" t="e">
        <f t="shared" si="155"/>
        <v>#N/A</v>
      </c>
    </row>
    <row r="3278" spans="1:3" x14ac:dyDescent="0.25">
      <c r="A3278" s="39" t="e">
        <f t="shared" si="153"/>
        <v>#N/A</v>
      </c>
      <c r="B3278" s="39" t="e">
        <f t="shared" si="154"/>
        <v>#N/A</v>
      </c>
      <c r="C3278" s="39" t="e">
        <f t="shared" si="155"/>
        <v>#N/A</v>
      </c>
    </row>
    <row r="3279" spans="1:3" x14ac:dyDescent="0.25">
      <c r="A3279" s="39" t="e">
        <f t="shared" si="153"/>
        <v>#N/A</v>
      </c>
      <c r="B3279" s="39" t="e">
        <f t="shared" si="154"/>
        <v>#N/A</v>
      </c>
      <c r="C3279" s="39" t="e">
        <f t="shared" si="155"/>
        <v>#N/A</v>
      </c>
    </row>
    <row r="3280" spans="1:3" x14ac:dyDescent="0.25">
      <c r="A3280" s="39" t="e">
        <f t="shared" si="153"/>
        <v>#N/A</v>
      </c>
      <c r="B3280" s="39" t="e">
        <f t="shared" si="154"/>
        <v>#N/A</v>
      </c>
      <c r="C3280" s="39" t="e">
        <f t="shared" si="155"/>
        <v>#N/A</v>
      </c>
    </row>
    <row r="3281" spans="1:3" x14ac:dyDescent="0.25">
      <c r="A3281" s="39" t="e">
        <f t="shared" si="153"/>
        <v>#N/A</v>
      </c>
      <c r="B3281" s="39" t="e">
        <f t="shared" si="154"/>
        <v>#N/A</v>
      </c>
      <c r="C3281" s="39" t="e">
        <f t="shared" si="155"/>
        <v>#N/A</v>
      </c>
    </row>
    <row r="3282" spans="1:3" x14ac:dyDescent="0.25">
      <c r="A3282" s="39" t="e">
        <f t="shared" si="153"/>
        <v>#N/A</v>
      </c>
      <c r="B3282" s="39" t="e">
        <f t="shared" si="154"/>
        <v>#N/A</v>
      </c>
      <c r="C3282" s="39" t="e">
        <f t="shared" si="155"/>
        <v>#N/A</v>
      </c>
    </row>
    <row r="3283" spans="1:3" x14ac:dyDescent="0.25">
      <c r="A3283" s="39" t="e">
        <f t="shared" si="153"/>
        <v>#N/A</v>
      </c>
      <c r="B3283" s="39" t="e">
        <f t="shared" si="154"/>
        <v>#N/A</v>
      </c>
      <c r="C3283" s="39" t="e">
        <f t="shared" si="155"/>
        <v>#N/A</v>
      </c>
    </row>
    <row r="3284" spans="1:3" x14ac:dyDescent="0.25">
      <c r="A3284" s="39" t="e">
        <f t="shared" si="153"/>
        <v>#N/A</v>
      </c>
      <c r="B3284" s="39" t="e">
        <f t="shared" si="154"/>
        <v>#N/A</v>
      </c>
      <c r="C3284" s="39" t="e">
        <f t="shared" si="155"/>
        <v>#N/A</v>
      </c>
    </row>
    <row r="3285" spans="1:3" x14ac:dyDescent="0.25">
      <c r="A3285" s="39" t="e">
        <f t="shared" si="153"/>
        <v>#N/A</v>
      </c>
      <c r="B3285" s="39" t="e">
        <f t="shared" si="154"/>
        <v>#N/A</v>
      </c>
      <c r="C3285" s="39" t="e">
        <f t="shared" si="155"/>
        <v>#N/A</v>
      </c>
    </row>
    <row r="3286" spans="1:3" x14ac:dyDescent="0.25">
      <c r="A3286" s="39" t="e">
        <f t="shared" si="153"/>
        <v>#N/A</v>
      </c>
      <c r="B3286" s="39" t="e">
        <f t="shared" si="154"/>
        <v>#N/A</v>
      </c>
      <c r="C3286" s="39" t="e">
        <f t="shared" si="155"/>
        <v>#N/A</v>
      </c>
    </row>
    <row r="3287" spans="1:3" x14ac:dyDescent="0.25">
      <c r="A3287" s="39" t="e">
        <f t="shared" si="153"/>
        <v>#N/A</v>
      </c>
      <c r="B3287" s="39" t="e">
        <f t="shared" si="154"/>
        <v>#N/A</v>
      </c>
      <c r="C3287" s="39" t="e">
        <f t="shared" si="155"/>
        <v>#N/A</v>
      </c>
    </row>
    <row r="3288" spans="1:3" x14ac:dyDescent="0.25">
      <c r="A3288" s="39" t="e">
        <f t="shared" si="153"/>
        <v>#N/A</v>
      </c>
      <c r="B3288" s="39" t="e">
        <f t="shared" si="154"/>
        <v>#N/A</v>
      </c>
      <c r="C3288" s="39" t="e">
        <f t="shared" si="155"/>
        <v>#N/A</v>
      </c>
    </row>
    <row r="3289" spans="1:3" x14ac:dyDescent="0.25">
      <c r="A3289" s="39" t="e">
        <f t="shared" si="153"/>
        <v>#N/A</v>
      </c>
      <c r="B3289" s="39" t="e">
        <f t="shared" si="154"/>
        <v>#N/A</v>
      </c>
      <c r="C3289" s="39" t="e">
        <f t="shared" si="155"/>
        <v>#N/A</v>
      </c>
    </row>
    <row r="3290" spans="1:3" x14ac:dyDescent="0.25">
      <c r="A3290" s="39" t="e">
        <f t="shared" si="153"/>
        <v>#N/A</v>
      </c>
      <c r="B3290" s="39" t="e">
        <f t="shared" si="154"/>
        <v>#N/A</v>
      </c>
      <c r="C3290" s="39" t="e">
        <f t="shared" si="155"/>
        <v>#N/A</v>
      </c>
    </row>
    <row r="3291" spans="1:3" x14ac:dyDescent="0.25">
      <c r="A3291" s="39" t="e">
        <f t="shared" si="153"/>
        <v>#N/A</v>
      </c>
      <c r="B3291" s="39" t="e">
        <f t="shared" si="154"/>
        <v>#N/A</v>
      </c>
      <c r="C3291" s="39" t="e">
        <f t="shared" si="155"/>
        <v>#N/A</v>
      </c>
    </row>
    <row r="3292" spans="1:3" x14ac:dyDescent="0.25">
      <c r="A3292" s="39" t="e">
        <f t="shared" si="153"/>
        <v>#N/A</v>
      </c>
      <c r="B3292" s="39" t="e">
        <f t="shared" si="154"/>
        <v>#N/A</v>
      </c>
      <c r="C3292" s="39" t="e">
        <f t="shared" si="155"/>
        <v>#N/A</v>
      </c>
    </row>
    <row r="3293" spans="1:3" x14ac:dyDescent="0.25">
      <c r="A3293" s="39" t="e">
        <f t="shared" si="153"/>
        <v>#N/A</v>
      </c>
      <c r="B3293" s="39" t="e">
        <f t="shared" si="154"/>
        <v>#N/A</v>
      </c>
      <c r="C3293" s="39" t="e">
        <f t="shared" si="155"/>
        <v>#N/A</v>
      </c>
    </row>
    <row r="3294" spans="1:3" x14ac:dyDescent="0.25">
      <c r="A3294" s="39" t="e">
        <f t="shared" si="153"/>
        <v>#N/A</v>
      </c>
      <c r="B3294" s="39" t="e">
        <f t="shared" si="154"/>
        <v>#N/A</v>
      </c>
      <c r="C3294" s="39" t="e">
        <f t="shared" si="155"/>
        <v>#N/A</v>
      </c>
    </row>
    <row r="3295" spans="1:3" x14ac:dyDescent="0.25">
      <c r="A3295" s="39" t="e">
        <f t="shared" si="153"/>
        <v>#N/A</v>
      </c>
      <c r="B3295" s="39" t="e">
        <f t="shared" si="154"/>
        <v>#N/A</v>
      </c>
      <c r="C3295" s="39" t="e">
        <f t="shared" si="155"/>
        <v>#N/A</v>
      </c>
    </row>
    <row r="3296" spans="1:3" x14ac:dyDescent="0.25">
      <c r="A3296" s="39" t="e">
        <f t="shared" si="153"/>
        <v>#N/A</v>
      </c>
      <c r="B3296" s="39" t="e">
        <f t="shared" si="154"/>
        <v>#N/A</v>
      </c>
      <c r="C3296" s="39" t="e">
        <f t="shared" si="155"/>
        <v>#N/A</v>
      </c>
    </row>
    <row r="3297" spans="1:3" x14ac:dyDescent="0.25">
      <c r="A3297" s="39" t="e">
        <f t="shared" si="153"/>
        <v>#N/A</v>
      </c>
      <c r="B3297" s="39" t="e">
        <f t="shared" si="154"/>
        <v>#N/A</v>
      </c>
      <c r="C3297" s="39" t="e">
        <f t="shared" si="155"/>
        <v>#N/A</v>
      </c>
    </row>
    <row r="3298" spans="1:3" x14ac:dyDescent="0.25">
      <c r="A3298" s="39" t="e">
        <f t="shared" si="153"/>
        <v>#N/A</v>
      </c>
      <c r="B3298" s="39" t="e">
        <f t="shared" si="154"/>
        <v>#N/A</v>
      </c>
      <c r="C3298" s="39" t="e">
        <f t="shared" si="155"/>
        <v>#N/A</v>
      </c>
    </row>
    <row r="3299" spans="1:3" x14ac:dyDescent="0.25">
      <c r="A3299" s="39" t="e">
        <f t="shared" si="153"/>
        <v>#N/A</v>
      </c>
      <c r="B3299" s="39" t="e">
        <f t="shared" si="154"/>
        <v>#N/A</v>
      </c>
      <c r="C3299" s="39" t="e">
        <f t="shared" si="155"/>
        <v>#N/A</v>
      </c>
    </row>
    <row r="3300" spans="1:3" x14ac:dyDescent="0.25">
      <c r="A3300" s="39" t="e">
        <f t="shared" si="153"/>
        <v>#N/A</v>
      </c>
      <c r="B3300" s="39" t="e">
        <f t="shared" si="154"/>
        <v>#N/A</v>
      </c>
      <c r="C3300" s="39" t="e">
        <f t="shared" si="155"/>
        <v>#N/A</v>
      </c>
    </row>
    <row r="3301" spans="1:3" x14ac:dyDescent="0.25">
      <c r="A3301" s="39" t="e">
        <f t="shared" si="153"/>
        <v>#N/A</v>
      </c>
      <c r="B3301" s="39" t="e">
        <f t="shared" si="154"/>
        <v>#N/A</v>
      </c>
      <c r="C3301" s="39" t="e">
        <f t="shared" si="155"/>
        <v>#N/A</v>
      </c>
    </row>
    <row r="3302" spans="1:3" x14ac:dyDescent="0.25">
      <c r="A3302" s="39" t="e">
        <f t="shared" si="153"/>
        <v>#N/A</v>
      </c>
      <c r="B3302" s="39" t="e">
        <f t="shared" si="154"/>
        <v>#N/A</v>
      </c>
      <c r="C3302" s="39" t="e">
        <f t="shared" si="155"/>
        <v>#N/A</v>
      </c>
    </row>
    <row r="3303" spans="1:3" x14ac:dyDescent="0.25">
      <c r="A3303" s="39" t="e">
        <f t="shared" si="153"/>
        <v>#N/A</v>
      </c>
      <c r="B3303" s="39" t="e">
        <f t="shared" si="154"/>
        <v>#N/A</v>
      </c>
      <c r="C3303" s="39" t="e">
        <f t="shared" si="155"/>
        <v>#N/A</v>
      </c>
    </row>
    <row r="3304" spans="1:3" x14ac:dyDescent="0.25">
      <c r="A3304" s="39" t="e">
        <f t="shared" si="153"/>
        <v>#N/A</v>
      </c>
      <c r="B3304" s="39" t="e">
        <f t="shared" si="154"/>
        <v>#N/A</v>
      </c>
      <c r="C3304" s="39" t="e">
        <f t="shared" si="155"/>
        <v>#N/A</v>
      </c>
    </row>
    <row r="3305" spans="1:3" x14ac:dyDescent="0.25">
      <c r="A3305" s="39" t="e">
        <f t="shared" si="153"/>
        <v>#N/A</v>
      </c>
      <c r="B3305" s="39" t="e">
        <f t="shared" si="154"/>
        <v>#N/A</v>
      </c>
      <c r="C3305" s="39" t="e">
        <f t="shared" si="155"/>
        <v>#N/A</v>
      </c>
    </row>
    <row r="3306" spans="1:3" x14ac:dyDescent="0.25">
      <c r="A3306" s="39" t="e">
        <f t="shared" si="153"/>
        <v>#N/A</v>
      </c>
      <c r="B3306" s="39" t="e">
        <f t="shared" si="154"/>
        <v>#N/A</v>
      </c>
      <c r="C3306" s="39" t="e">
        <f t="shared" si="155"/>
        <v>#N/A</v>
      </c>
    </row>
    <row r="3307" spans="1:3" x14ac:dyDescent="0.25">
      <c r="A3307" s="39" t="e">
        <f t="shared" si="153"/>
        <v>#N/A</v>
      </c>
      <c r="B3307" s="39" t="e">
        <f t="shared" si="154"/>
        <v>#N/A</v>
      </c>
      <c r="C3307" s="39" t="e">
        <f t="shared" si="155"/>
        <v>#N/A</v>
      </c>
    </row>
    <row r="3308" spans="1:3" x14ac:dyDescent="0.25">
      <c r="A3308" s="39" t="e">
        <f t="shared" si="153"/>
        <v>#N/A</v>
      </c>
      <c r="B3308" s="39" t="e">
        <f t="shared" si="154"/>
        <v>#N/A</v>
      </c>
      <c r="C3308" s="39" t="e">
        <f t="shared" si="155"/>
        <v>#N/A</v>
      </c>
    </row>
    <row r="3309" spans="1:3" x14ac:dyDescent="0.25">
      <c r="A3309" s="39" t="e">
        <f t="shared" si="153"/>
        <v>#N/A</v>
      </c>
      <c r="B3309" s="39" t="e">
        <f t="shared" si="154"/>
        <v>#N/A</v>
      </c>
      <c r="C3309" s="39" t="e">
        <f t="shared" si="155"/>
        <v>#N/A</v>
      </c>
    </row>
    <row r="3310" spans="1:3" x14ac:dyDescent="0.25">
      <c r="A3310" s="39" t="e">
        <f t="shared" si="153"/>
        <v>#N/A</v>
      </c>
      <c r="B3310" s="39" t="e">
        <f t="shared" si="154"/>
        <v>#N/A</v>
      </c>
      <c r="C3310" s="39" t="e">
        <f t="shared" si="155"/>
        <v>#N/A</v>
      </c>
    </row>
    <row r="3311" spans="1:3" x14ac:dyDescent="0.25">
      <c r="A3311" s="39" t="e">
        <f t="shared" si="153"/>
        <v>#N/A</v>
      </c>
      <c r="B3311" s="39" t="e">
        <f t="shared" si="154"/>
        <v>#N/A</v>
      </c>
      <c r="C3311" s="39" t="e">
        <f t="shared" si="155"/>
        <v>#N/A</v>
      </c>
    </row>
    <row r="3312" spans="1:3" x14ac:dyDescent="0.25">
      <c r="A3312" s="39" t="e">
        <f t="shared" si="153"/>
        <v>#N/A</v>
      </c>
      <c r="B3312" s="39" t="e">
        <f t="shared" si="154"/>
        <v>#N/A</v>
      </c>
      <c r="C3312" s="39" t="e">
        <f t="shared" si="155"/>
        <v>#N/A</v>
      </c>
    </row>
    <row r="3313" spans="1:3" x14ac:dyDescent="0.25">
      <c r="A3313" s="39" t="e">
        <f t="shared" si="153"/>
        <v>#N/A</v>
      </c>
      <c r="B3313" s="39" t="e">
        <f t="shared" si="154"/>
        <v>#N/A</v>
      </c>
      <c r="C3313" s="39" t="e">
        <f t="shared" si="155"/>
        <v>#N/A</v>
      </c>
    </row>
    <row r="3314" spans="1:3" x14ac:dyDescent="0.25">
      <c r="A3314" s="39" t="e">
        <f t="shared" si="153"/>
        <v>#N/A</v>
      </c>
      <c r="B3314" s="39" t="e">
        <f t="shared" si="154"/>
        <v>#N/A</v>
      </c>
      <c r="C3314" s="39" t="e">
        <f t="shared" si="155"/>
        <v>#N/A</v>
      </c>
    </row>
    <row r="3315" spans="1:3" x14ac:dyDescent="0.25">
      <c r="A3315" s="39" t="e">
        <f t="shared" si="153"/>
        <v>#N/A</v>
      </c>
      <c r="B3315" s="39" t="e">
        <f t="shared" si="154"/>
        <v>#N/A</v>
      </c>
      <c r="C3315" s="39" t="e">
        <f t="shared" si="155"/>
        <v>#N/A</v>
      </c>
    </row>
    <row r="3316" spans="1:3" x14ac:dyDescent="0.25">
      <c r="A3316" s="39" t="e">
        <f t="shared" si="153"/>
        <v>#N/A</v>
      </c>
      <c r="B3316" s="39" t="e">
        <f t="shared" si="154"/>
        <v>#N/A</v>
      </c>
      <c r="C3316" s="39" t="e">
        <f t="shared" si="155"/>
        <v>#N/A</v>
      </c>
    </row>
    <row r="3317" spans="1:3" x14ac:dyDescent="0.25">
      <c r="A3317" s="39" t="e">
        <f t="shared" si="153"/>
        <v>#N/A</v>
      </c>
      <c r="B3317" s="39" t="e">
        <f t="shared" si="154"/>
        <v>#N/A</v>
      </c>
      <c r="C3317" s="39" t="e">
        <f t="shared" si="155"/>
        <v>#N/A</v>
      </c>
    </row>
    <row r="3318" spans="1:3" x14ac:dyDescent="0.25">
      <c r="A3318" s="39" t="e">
        <f t="shared" si="153"/>
        <v>#N/A</v>
      </c>
      <c r="B3318" s="39" t="e">
        <f t="shared" si="154"/>
        <v>#N/A</v>
      </c>
      <c r="C3318" s="39" t="e">
        <f t="shared" si="155"/>
        <v>#N/A</v>
      </c>
    </row>
    <row r="3319" spans="1:3" x14ac:dyDescent="0.25">
      <c r="A3319" s="39" t="e">
        <f t="shared" si="153"/>
        <v>#N/A</v>
      </c>
      <c r="B3319" s="39" t="e">
        <f t="shared" si="154"/>
        <v>#N/A</v>
      </c>
      <c r="C3319" s="39" t="e">
        <f t="shared" si="155"/>
        <v>#N/A</v>
      </c>
    </row>
    <row r="3320" spans="1:3" x14ac:dyDescent="0.25">
      <c r="A3320" s="39" t="e">
        <f t="shared" si="153"/>
        <v>#N/A</v>
      </c>
      <c r="B3320" s="39" t="e">
        <f t="shared" si="154"/>
        <v>#N/A</v>
      </c>
      <c r="C3320" s="39" t="e">
        <f t="shared" si="155"/>
        <v>#N/A</v>
      </c>
    </row>
    <row r="3321" spans="1:3" x14ac:dyDescent="0.25">
      <c r="A3321" s="39" t="e">
        <f t="shared" si="153"/>
        <v>#N/A</v>
      </c>
      <c r="B3321" s="39" t="e">
        <f t="shared" si="154"/>
        <v>#N/A</v>
      </c>
      <c r="C3321" s="39" t="e">
        <f t="shared" si="155"/>
        <v>#N/A</v>
      </c>
    </row>
    <row r="3322" spans="1:3" x14ac:dyDescent="0.25">
      <c r="A3322" s="39" t="e">
        <f t="shared" si="153"/>
        <v>#N/A</v>
      </c>
      <c r="B3322" s="39" t="e">
        <f t="shared" si="154"/>
        <v>#N/A</v>
      </c>
      <c r="C3322" s="39" t="e">
        <f t="shared" si="155"/>
        <v>#N/A</v>
      </c>
    </row>
    <row r="3323" spans="1:3" x14ac:dyDescent="0.25">
      <c r="A3323" s="39" t="e">
        <f t="shared" si="153"/>
        <v>#N/A</v>
      </c>
      <c r="B3323" s="39" t="e">
        <f t="shared" si="154"/>
        <v>#N/A</v>
      </c>
      <c r="C3323" s="39" t="e">
        <f t="shared" si="155"/>
        <v>#N/A</v>
      </c>
    </row>
    <row r="3324" spans="1:3" x14ac:dyDescent="0.25">
      <c r="A3324" s="39" t="e">
        <f t="shared" si="153"/>
        <v>#N/A</v>
      </c>
      <c r="B3324" s="39" t="e">
        <f t="shared" si="154"/>
        <v>#N/A</v>
      </c>
      <c r="C3324" s="39" t="e">
        <f t="shared" si="155"/>
        <v>#N/A</v>
      </c>
    </row>
    <row r="3325" spans="1:3" x14ac:dyDescent="0.25">
      <c r="A3325" s="39" t="e">
        <f t="shared" si="153"/>
        <v>#N/A</v>
      </c>
      <c r="B3325" s="39" t="e">
        <f t="shared" si="154"/>
        <v>#N/A</v>
      </c>
      <c r="C3325" s="39" t="e">
        <f t="shared" si="155"/>
        <v>#N/A</v>
      </c>
    </row>
    <row r="3326" spans="1:3" x14ac:dyDescent="0.25">
      <c r="A3326" s="39" t="e">
        <f t="shared" si="153"/>
        <v>#N/A</v>
      </c>
      <c r="B3326" s="39" t="e">
        <f t="shared" si="154"/>
        <v>#N/A</v>
      </c>
      <c r="C3326" s="39" t="e">
        <f t="shared" si="155"/>
        <v>#N/A</v>
      </c>
    </row>
    <row r="3327" spans="1:3" x14ac:dyDescent="0.25">
      <c r="A3327" s="39" t="e">
        <f t="shared" si="153"/>
        <v>#N/A</v>
      </c>
      <c r="B3327" s="39" t="e">
        <f t="shared" si="154"/>
        <v>#N/A</v>
      </c>
      <c r="C3327" s="39" t="e">
        <f t="shared" si="155"/>
        <v>#N/A</v>
      </c>
    </row>
    <row r="3328" spans="1:3" x14ac:dyDescent="0.25">
      <c r="A3328" s="39" t="e">
        <f t="shared" si="153"/>
        <v>#N/A</v>
      </c>
      <c r="B3328" s="39" t="e">
        <f t="shared" si="154"/>
        <v>#N/A</v>
      </c>
      <c r="C3328" s="39" t="e">
        <f t="shared" si="155"/>
        <v>#N/A</v>
      </c>
    </row>
    <row r="3329" spans="1:3" x14ac:dyDescent="0.25">
      <c r="A3329" s="39" t="e">
        <f t="shared" si="153"/>
        <v>#N/A</v>
      </c>
      <c r="B3329" s="39" t="e">
        <f t="shared" si="154"/>
        <v>#N/A</v>
      </c>
      <c r="C3329" s="39" t="e">
        <f t="shared" si="155"/>
        <v>#N/A</v>
      </c>
    </row>
    <row r="3330" spans="1:3" x14ac:dyDescent="0.25">
      <c r="A3330" s="39" t="e">
        <f t="shared" si="153"/>
        <v>#N/A</v>
      </c>
      <c r="B3330" s="39" t="e">
        <f t="shared" si="154"/>
        <v>#N/A</v>
      </c>
      <c r="C3330" s="39" t="e">
        <f t="shared" si="155"/>
        <v>#N/A</v>
      </c>
    </row>
    <row r="3331" spans="1:3" x14ac:dyDescent="0.25">
      <c r="A3331" s="39" t="e">
        <f t="shared" si="153"/>
        <v>#N/A</v>
      </c>
      <c r="B3331" s="39" t="e">
        <f t="shared" si="154"/>
        <v>#N/A</v>
      </c>
      <c r="C3331" s="39" t="e">
        <f t="shared" si="155"/>
        <v>#N/A</v>
      </c>
    </row>
    <row r="3332" spans="1:3" x14ac:dyDescent="0.25">
      <c r="A3332" s="39" t="e">
        <f t="shared" si="153"/>
        <v>#N/A</v>
      </c>
      <c r="B3332" s="39" t="e">
        <f t="shared" si="154"/>
        <v>#N/A</v>
      </c>
      <c r="C3332" s="39" t="e">
        <f t="shared" si="155"/>
        <v>#N/A</v>
      </c>
    </row>
    <row r="3333" spans="1:3" x14ac:dyDescent="0.25">
      <c r="A3333" s="39" t="e">
        <f t="shared" ref="A3333:A3396" si="156">IF(A3332&gt;=(2^I$6)-1,NA(),IF(A3332&gt;=2^I$6,NA(),A3332+1))</f>
        <v>#N/A</v>
      </c>
      <c r="B3333" s="39" t="e">
        <f t="shared" ref="B3333:B3396" si="157">IF(A3333&gt;=2^I$6,ISERROR(A3330),ROUNDDOWN(POWER(A3333/(2^ABS($I$6)),$I$3)*(2^ABS($I$6))+0.5,0))</f>
        <v>#N/A</v>
      </c>
      <c r="C3333" s="39" t="e">
        <f t="shared" ref="C3333:C3396" si="158">IF(C3332&gt;=(2^I$6)-1,NA(),IF(C3332&gt;=2^I$6,NA(),C3332+1))</f>
        <v>#N/A</v>
      </c>
    </row>
    <row r="3334" spans="1:3" x14ac:dyDescent="0.25">
      <c r="A3334" s="39" t="e">
        <f t="shared" si="156"/>
        <v>#N/A</v>
      </c>
      <c r="B3334" s="39" t="e">
        <f t="shared" si="157"/>
        <v>#N/A</v>
      </c>
      <c r="C3334" s="39" t="e">
        <f t="shared" si="158"/>
        <v>#N/A</v>
      </c>
    </row>
    <row r="3335" spans="1:3" x14ac:dyDescent="0.25">
      <c r="A3335" s="39" t="e">
        <f t="shared" si="156"/>
        <v>#N/A</v>
      </c>
      <c r="B3335" s="39" t="e">
        <f t="shared" si="157"/>
        <v>#N/A</v>
      </c>
      <c r="C3335" s="39" t="e">
        <f t="shared" si="158"/>
        <v>#N/A</v>
      </c>
    </row>
    <row r="3336" spans="1:3" x14ac:dyDescent="0.25">
      <c r="A3336" s="39" t="e">
        <f t="shared" si="156"/>
        <v>#N/A</v>
      </c>
      <c r="B3336" s="39" t="e">
        <f t="shared" si="157"/>
        <v>#N/A</v>
      </c>
      <c r="C3336" s="39" t="e">
        <f t="shared" si="158"/>
        <v>#N/A</v>
      </c>
    </row>
    <row r="3337" spans="1:3" x14ac:dyDescent="0.25">
      <c r="A3337" s="39" t="e">
        <f t="shared" si="156"/>
        <v>#N/A</v>
      </c>
      <c r="B3337" s="39" t="e">
        <f t="shared" si="157"/>
        <v>#N/A</v>
      </c>
      <c r="C3337" s="39" t="e">
        <f t="shared" si="158"/>
        <v>#N/A</v>
      </c>
    </row>
    <row r="3338" spans="1:3" x14ac:dyDescent="0.25">
      <c r="A3338" s="39" t="e">
        <f t="shared" si="156"/>
        <v>#N/A</v>
      </c>
      <c r="B3338" s="39" t="e">
        <f t="shared" si="157"/>
        <v>#N/A</v>
      </c>
      <c r="C3338" s="39" t="e">
        <f t="shared" si="158"/>
        <v>#N/A</v>
      </c>
    </row>
    <row r="3339" spans="1:3" x14ac:dyDescent="0.25">
      <c r="A3339" s="39" t="e">
        <f t="shared" si="156"/>
        <v>#N/A</v>
      </c>
      <c r="B3339" s="39" t="e">
        <f t="shared" si="157"/>
        <v>#N/A</v>
      </c>
      <c r="C3339" s="39" t="e">
        <f t="shared" si="158"/>
        <v>#N/A</v>
      </c>
    </row>
    <row r="3340" spans="1:3" x14ac:dyDescent="0.25">
      <c r="A3340" s="39" t="e">
        <f t="shared" si="156"/>
        <v>#N/A</v>
      </c>
      <c r="B3340" s="39" t="e">
        <f t="shared" si="157"/>
        <v>#N/A</v>
      </c>
      <c r="C3340" s="39" t="e">
        <f t="shared" si="158"/>
        <v>#N/A</v>
      </c>
    </row>
    <row r="3341" spans="1:3" x14ac:dyDescent="0.25">
      <c r="A3341" s="39" t="e">
        <f t="shared" si="156"/>
        <v>#N/A</v>
      </c>
      <c r="B3341" s="39" t="e">
        <f t="shared" si="157"/>
        <v>#N/A</v>
      </c>
      <c r="C3341" s="39" t="e">
        <f t="shared" si="158"/>
        <v>#N/A</v>
      </c>
    </row>
    <row r="3342" spans="1:3" x14ac:dyDescent="0.25">
      <c r="A3342" s="39" t="e">
        <f t="shared" si="156"/>
        <v>#N/A</v>
      </c>
      <c r="B3342" s="39" t="e">
        <f t="shared" si="157"/>
        <v>#N/A</v>
      </c>
      <c r="C3342" s="39" t="e">
        <f t="shared" si="158"/>
        <v>#N/A</v>
      </c>
    </row>
    <row r="3343" spans="1:3" x14ac:dyDescent="0.25">
      <c r="A3343" s="39" t="e">
        <f t="shared" si="156"/>
        <v>#N/A</v>
      </c>
      <c r="B3343" s="39" t="e">
        <f t="shared" si="157"/>
        <v>#N/A</v>
      </c>
      <c r="C3343" s="39" t="e">
        <f t="shared" si="158"/>
        <v>#N/A</v>
      </c>
    </row>
    <row r="3344" spans="1:3" x14ac:dyDescent="0.25">
      <c r="A3344" s="39" t="e">
        <f t="shared" si="156"/>
        <v>#N/A</v>
      </c>
      <c r="B3344" s="39" t="e">
        <f t="shared" si="157"/>
        <v>#N/A</v>
      </c>
      <c r="C3344" s="39" t="e">
        <f t="shared" si="158"/>
        <v>#N/A</v>
      </c>
    </row>
    <row r="3345" spans="1:3" x14ac:dyDescent="0.25">
      <c r="A3345" s="39" t="e">
        <f t="shared" si="156"/>
        <v>#N/A</v>
      </c>
      <c r="B3345" s="39" t="e">
        <f t="shared" si="157"/>
        <v>#N/A</v>
      </c>
      <c r="C3345" s="39" t="e">
        <f t="shared" si="158"/>
        <v>#N/A</v>
      </c>
    </row>
    <row r="3346" spans="1:3" x14ac:dyDescent="0.25">
      <c r="A3346" s="39" t="e">
        <f t="shared" si="156"/>
        <v>#N/A</v>
      </c>
      <c r="B3346" s="39" t="e">
        <f t="shared" si="157"/>
        <v>#N/A</v>
      </c>
      <c r="C3346" s="39" t="e">
        <f t="shared" si="158"/>
        <v>#N/A</v>
      </c>
    </row>
    <row r="3347" spans="1:3" x14ac:dyDescent="0.25">
      <c r="A3347" s="39" t="e">
        <f t="shared" si="156"/>
        <v>#N/A</v>
      </c>
      <c r="B3347" s="39" t="e">
        <f t="shared" si="157"/>
        <v>#N/A</v>
      </c>
      <c r="C3347" s="39" t="e">
        <f t="shared" si="158"/>
        <v>#N/A</v>
      </c>
    </row>
    <row r="3348" spans="1:3" x14ac:dyDescent="0.25">
      <c r="A3348" s="39" t="e">
        <f t="shared" si="156"/>
        <v>#N/A</v>
      </c>
      <c r="B3348" s="39" t="e">
        <f t="shared" si="157"/>
        <v>#N/A</v>
      </c>
      <c r="C3348" s="39" t="e">
        <f t="shared" si="158"/>
        <v>#N/A</v>
      </c>
    </row>
    <row r="3349" spans="1:3" x14ac:dyDescent="0.25">
      <c r="A3349" s="39" t="e">
        <f t="shared" si="156"/>
        <v>#N/A</v>
      </c>
      <c r="B3349" s="39" t="e">
        <f t="shared" si="157"/>
        <v>#N/A</v>
      </c>
      <c r="C3349" s="39" t="e">
        <f t="shared" si="158"/>
        <v>#N/A</v>
      </c>
    </row>
    <row r="3350" spans="1:3" x14ac:dyDescent="0.25">
      <c r="A3350" s="39" t="e">
        <f t="shared" si="156"/>
        <v>#N/A</v>
      </c>
      <c r="B3350" s="39" t="e">
        <f t="shared" si="157"/>
        <v>#N/A</v>
      </c>
      <c r="C3350" s="39" t="e">
        <f t="shared" si="158"/>
        <v>#N/A</v>
      </c>
    </row>
    <row r="3351" spans="1:3" x14ac:dyDescent="0.25">
      <c r="A3351" s="39" t="e">
        <f t="shared" si="156"/>
        <v>#N/A</v>
      </c>
      <c r="B3351" s="39" t="e">
        <f t="shared" si="157"/>
        <v>#N/A</v>
      </c>
      <c r="C3351" s="39" t="e">
        <f t="shared" si="158"/>
        <v>#N/A</v>
      </c>
    </row>
    <row r="3352" spans="1:3" x14ac:dyDescent="0.25">
      <c r="A3352" s="39" t="e">
        <f t="shared" si="156"/>
        <v>#N/A</v>
      </c>
      <c r="B3352" s="39" t="e">
        <f t="shared" si="157"/>
        <v>#N/A</v>
      </c>
      <c r="C3352" s="39" t="e">
        <f t="shared" si="158"/>
        <v>#N/A</v>
      </c>
    </row>
    <row r="3353" spans="1:3" x14ac:dyDescent="0.25">
      <c r="A3353" s="39" t="e">
        <f t="shared" si="156"/>
        <v>#N/A</v>
      </c>
      <c r="B3353" s="39" t="e">
        <f t="shared" si="157"/>
        <v>#N/A</v>
      </c>
      <c r="C3353" s="39" t="e">
        <f t="shared" si="158"/>
        <v>#N/A</v>
      </c>
    </row>
    <row r="3354" spans="1:3" x14ac:dyDescent="0.25">
      <c r="A3354" s="39" t="e">
        <f t="shared" si="156"/>
        <v>#N/A</v>
      </c>
      <c r="B3354" s="39" t="e">
        <f t="shared" si="157"/>
        <v>#N/A</v>
      </c>
      <c r="C3354" s="39" t="e">
        <f t="shared" si="158"/>
        <v>#N/A</v>
      </c>
    </row>
    <row r="3355" spans="1:3" x14ac:dyDescent="0.25">
      <c r="A3355" s="39" t="e">
        <f t="shared" si="156"/>
        <v>#N/A</v>
      </c>
      <c r="B3355" s="39" t="e">
        <f t="shared" si="157"/>
        <v>#N/A</v>
      </c>
      <c r="C3355" s="39" t="e">
        <f t="shared" si="158"/>
        <v>#N/A</v>
      </c>
    </row>
    <row r="3356" spans="1:3" x14ac:dyDescent="0.25">
      <c r="A3356" s="39" t="e">
        <f t="shared" si="156"/>
        <v>#N/A</v>
      </c>
      <c r="B3356" s="39" t="e">
        <f t="shared" si="157"/>
        <v>#N/A</v>
      </c>
      <c r="C3356" s="39" t="e">
        <f t="shared" si="158"/>
        <v>#N/A</v>
      </c>
    </row>
    <row r="3357" spans="1:3" x14ac:dyDescent="0.25">
      <c r="A3357" s="39" t="e">
        <f t="shared" si="156"/>
        <v>#N/A</v>
      </c>
      <c r="B3357" s="39" t="e">
        <f t="shared" si="157"/>
        <v>#N/A</v>
      </c>
      <c r="C3357" s="39" t="e">
        <f t="shared" si="158"/>
        <v>#N/A</v>
      </c>
    </row>
    <row r="3358" spans="1:3" x14ac:dyDescent="0.25">
      <c r="A3358" s="39" t="e">
        <f t="shared" si="156"/>
        <v>#N/A</v>
      </c>
      <c r="B3358" s="39" t="e">
        <f t="shared" si="157"/>
        <v>#N/A</v>
      </c>
      <c r="C3358" s="39" t="e">
        <f t="shared" si="158"/>
        <v>#N/A</v>
      </c>
    </row>
    <row r="3359" spans="1:3" x14ac:dyDescent="0.25">
      <c r="A3359" s="39" t="e">
        <f t="shared" si="156"/>
        <v>#N/A</v>
      </c>
      <c r="B3359" s="39" t="e">
        <f t="shared" si="157"/>
        <v>#N/A</v>
      </c>
      <c r="C3359" s="39" t="e">
        <f t="shared" si="158"/>
        <v>#N/A</v>
      </c>
    </row>
    <row r="3360" spans="1:3" x14ac:dyDescent="0.25">
      <c r="A3360" s="39" t="e">
        <f t="shared" si="156"/>
        <v>#N/A</v>
      </c>
      <c r="B3360" s="39" t="e">
        <f t="shared" si="157"/>
        <v>#N/A</v>
      </c>
      <c r="C3360" s="39" t="e">
        <f t="shared" si="158"/>
        <v>#N/A</v>
      </c>
    </row>
    <row r="3361" spans="1:3" x14ac:dyDescent="0.25">
      <c r="A3361" s="39" t="e">
        <f t="shared" si="156"/>
        <v>#N/A</v>
      </c>
      <c r="B3361" s="39" t="e">
        <f t="shared" si="157"/>
        <v>#N/A</v>
      </c>
      <c r="C3361" s="39" t="e">
        <f t="shared" si="158"/>
        <v>#N/A</v>
      </c>
    </row>
    <row r="3362" spans="1:3" x14ac:dyDescent="0.25">
      <c r="A3362" s="39" t="e">
        <f t="shared" si="156"/>
        <v>#N/A</v>
      </c>
      <c r="B3362" s="39" t="e">
        <f t="shared" si="157"/>
        <v>#N/A</v>
      </c>
      <c r="C3362" s="39" t="e">
        <f t="shared" si="158"/>
        <v>#N/A</v>
      </c>
    </row>
    <row r="3363" spans="1:3" x14ac:dyDescent="0.25">
      <c r="A3363" s="39" t="e">
        <f t="shared" si="156"/>
        <v>#N/A</v>
      </c>
      <c r="B3363" s="39" t="e">
        <f t="shared" si="157"/>
        <v>#N/A</v>
      </c>
      <c r="C3363" s="39" t="e">
        <f t="shared" si="158"/>
        <v>#N/A</v>
      </c>
    </row>
    <row r="3364" spans="1:3" x14ac:dyDescent="0.25">
      <c r="A3364" s="39" t="e">
        <f t="shared" si="156"/>
        <v>#N/A</v>
      </c>
      <c r="B3364" s="39" t="e">
        <f t="shared" si="157"/>
        <v>#N/A</v>
      </c>
      <c r="C3364" s="39" t="e">
        <f t="shared" si="158"/>
        <v>#N/A</v>
      </c>
    </row>
    <row r="3365" spans="1:3" x14ac:dyDescent="0.25">
      <c r="A3365" s="39" t="e">
        <f t="shared" si="156"/>
        <v>#N/A</v>
      </c>
      <c r="B3365" s="39" t="e">
        <f t="shared" si="157"/>
        <v>#N/A</v>
      </c>
      <c r="C3365" s="39" t="e">
        <f t="shared" si="158"/>
        <v>#N/A</v>
      </c>
    </row>
    <row r="3366" spans="1:3" x14ac:dyDescent="0.25">
      <c r="A3366" s="39" t="e">
        <f t="shared" si="156"/>
        <v>#N/A</v>
      </c>
      <c r="B3366" s="39" t="e">
        <f t="shared" si="157"/>
        <v>#N/A</v>
      </c>
      <c r="C3366" s="39" t="e">
        <f t="shared" si="158"/>
        <v>#N/A</v>
      </c>
    </row>
    <row r="3367" spans="1:3" x14ac:dyDescent="0.25">
      <c r="A3367" s="39" t="e">
        <f t="shared" si="156"/>
        <v>#N/A</v>
      </c>
      <c r="B3367" s="39" t="e">
        <f t="shared" si="157"/>
        <v>#N/A</v>
      </c>
      <c r="C3367" s="39" t="e">
        <f t="shared" si="158"/>
        <v>#N/A</v>
      </c>
    </row>
    <row r="3368" spans="1:3" x14ac:dyDescent="0.25">
      <c r="A3368" s="39" t="e">
        <f t="shared" si="156"/>
        <v>#N/A</v>
      </c>
      <c r="B3368" s="39" t="e">
        <f t="shared" si="157"/>
        <v>#N/A</v>
      </c>
      <c r="C3368" s="39" t="e">
        <f t="shared" si="158"/>
        <v>#N/A</v>
      </c>
    </row>
    <row r="3369" spans="1:3" x14ac:dyDescent="0.25">
      <c r="A3369" s="39" t="e">
        <f t="shared" si="156"/>
        <v>#N/A</v>
      </c>
      <c r="B3369" s="39" t="e">
        <f t="shared" si="157"/>
        <v>#N/A</v>
      </c>
      <c r="C3369" s="39" t="e">
        <f t="shared" si="158"/>
        <v>#N/A</v>
      </c>
    </row>
    <row r="3370" spans="1:3" x14ac:dyDescent="0.25">
      <c r="A3370" s="39" t="e">
        <f t="shared" si="156"/>
        <v>#N/A</v>
      </c>
      <c r="B3370" s="39" t="e">
        <f t="shared" si="157"/>
        <v>#N/A</v>
      </c>
      <c r="C3370" s="39" t="e">
        <f t="shared" si="158"/>
        <v>#N/A</v>
      </c>
    </row>
    <row r="3371" spans="1:3" x14ac:dyDescent="0.25">
      <c r="A3371" s="39" t="e">
        <f t="shared" si="156"/>
        <v>#N/A</v>
      </c>
      <c r="B3371" s="39" t="e">
        <f t="shared" si="157"/>
        <v>#N/A</v>
      </c>
      <c r="C3371" s="39" t="e">
        <f t="shared" si="158"/>
        <v>#N/A</v>
      </c>
    </row>
    <row r="3372" spans="1:3" x14ac:dyDescent="0.25">
      <c r="A3372" s="39" t="e">
        <f t="shared" si="156"/>
        <v>#N/A</v>
      </c>
      <c r="B3372" s="39" t="e">
        <f t="shared" si="157"/>
        <v>#N/A</v>
      </c>
      <c r="C3372" s="39" t="e">
        <f t="shared" si="158"/>
        <v>#N/A</v>
      </c>
    </row>
    <row r="3373" spans="1:3" x14ac:dyDescent="0.25">
      <c r="A3373" s="39" t="e">
        <f t="shared" si="156"/>
        <v>#N/A</v>
      </c>
      <c r="B3373" s="39" t="e">
        <f t="shared" si="157"/>
        <v>#N/A</v>
      </c>
      <c r="C3373" s="39" t="e">
        <f t="shared" si="158"/>
        <v>#N/A</v>
      </c>
    </row>
    <row r="3374" spans="1:3" x14ac:dyDescent="0.25">
      <c r="A3374" s="39" t="e">
        <f t="shared" si="156"/>
        <v>#N/A</v>
      </c>
      <c r="B3374" s="39" t="e">
        <f t="shared" si="157"/>
        <v>#N/A</v>
      </c>
      <c r="C3374" s="39" t="e">
        <f t="shared" si="158"/>
        <v>#N/A</v>
      </c>
    </row>
    <row r="3375" spans="1:3" x14ac:dyDescent="0.25">
      <c r="A3375" s="39" t="e">
        <f t="shared" si="156"/>
        <v>#N/A</v>
      </c>
      <c r="B3375" s="39" t="e">
        <f t="shared" si="157"/>
        <v>#N/A</v>
      </c>
      <c r="C3375" s="39" t="e">
        <f t="shared" si="158"/>
        <v>#N/A</v>
      </c>
    </row>
    <row r="3376" spans="1:3" x14ac:dyDescent="0.25">
      <c r="A3376" s="39" t="e">
        <f t="shared" si="156"/>
        <v>#N/A</v>
      </c>
      <c r="B3376" s="39" t="e">
        <f t="shared" si="157"/>
        <v>#N/A</v>
      </c>
      <c r="C3376" s="39" t="e">
        <f t="shared" si="158"/>
        <v>#N/A</v>
      </c>
    </row>
    <row r="3377" spans="1:3" x14ac:dyDescent="0.25">
      <c r="A3377" s="39" t="e">
        <f t="shared" si="156"/>
        <v>#N/A</v>
      </c>
      <c r="B3377" s="39" t="e">
        <f t="shared" si="157"/>
        <v>#N/A</v>
      </c>
      <c r="C3377" s="39" t="e">
        <f t="shared" si="158"/>
        <v>#N/A</v>
      </c>
    </row>
    <row r="3378" spans="1:3" x14ac:dyDescent="0.25">
      <c r="A3378" s="39" t="e">
        <f t="shared" si="156"/>
        <v>#N/A</v>
      </c>
      <c r="B3378" s="39" t="e">
        <f t="shared" si="157"/>
        <v>#N/A</v>
      </c>
      <c r="C3378" s="39" t="e">
        <f t="shared" si="158"/>
        <v>#N/A</v>
      </c>
    </row>
    <row r="3379" spans="1:3" x14ac:dyDescent="0.25">
      <c r="A3379" s="39" t="e">
        <f t="shared" si="156"/>
        <v>#N/A</v>
      </c>
      <c r="B3379" s="39" t="e">
        <f t="shared" si="157"/>
        <v>#N/A</v>
      </c>
      <c r="C3379" s="39" t="e">
        <f t="shared" si="158"/>
        <v>#N/A</v>
      </c>
    </row>
    <row r="3380" spans="1:3" x14ac:dyDescent="0.25">
      <c r="A3380" s="39" t="e">
        <f t="shared" si="156"/>
        <v>#N/A</v>
      </c>
      <c r="B3380" s="39" t="e">
        <f t="shared" si="157"/>
        <v>#N/A</v>
      </c>
      <c r="C3380" s="39" t="e">
        <f t="shared" si="158"/>
        <v>#N/A</v>
      </c>
    </row>
    <row r="3381" spans="1:3" x14ac:dyDescent="0.25">
      <c r="A3381" s="39" t="e">
        <f t="shared" si="156"/>
        <v>#N/A</v>
      </c>
      <c r="B3381" s="39" t="e">
        <f t="shared" si="157"/>
        <v>#N/A</v>
      </c>
      <c r="C3381" s="39" t="e">
        <f t="shared" si="158"/>
        <v>#N/A</v>
      </c>
    </row>
    <row r="3382" spans="1:3" x14ac:dyDescent="0.25">
      <c r="A3382" s="39" t="e">
        <f t="shared" si="156"/>
        <v>#N/A</v>
      </c>
      <c r="B3382" s="39" t="e">
        <f t="shared" si="157"/>
        <v>#N/A</v>
      </c>
      <c r="C3382" s="39" t="e">
        <f t="shared" si="158"/>
        <v>#N/A</v>
      </c>
    </row>
    <row r="3383" spans="1:3" x14ac:dyDescent="0.25">
      <c r="A3383" s="39" t="e">
        <f t="shared" si="156"/>
        <v>#N/A</v>
      </c>
      <c r="B3383" s="39" t="e">
        <f t="shared" si="157"/>
        <v>#N/A</v>
      </c>
      <c r="C3383" s="39" t="e">
        <f t="shared" si="158"/>
        <v>#N/A</v>
      </c>
    </row>
    <row r="3384" spans="1:3" x14ac:dyDescent="0.25">
      <c r="A3384" s="39" t="e">
        <f t="shared" si="156"/>
        <v>#N/A</v>
      </c>
      <c r="B3384" s="39" t="e">
        <f t="shared" si="157"/>
        <v>#N/A</v>
      </c>
      <c r="C3384" s="39" t="e">
        <f t="shared" si="158"/>
        <v>#N/A</v>
      </c>
    </row>
    <row r="3385" spans="1:3" x14ac:dyDescent="0.25">
      <c r="A3385" s="39" t="e">
        <f t="shared" si="156"/>
        <v>#N/A</v>
      </c>
      <c r="B3385" s="39" t="e">
        <f t="shared" si="157"/>
        <v>#N/A</v>
      </c>
      <c r="C3385" s="39" t="e">
        <f t="shared" si="158"/>
        <v>#N/A</v>
      </c>
    </row>
    <row r="3386" spans="1:3" x14ac:dyDescent="0.25">
      <c r="A3386" s="39" t="e">
        <f t="shared" si="156"/>
        <v>#N/A</v>
      </c>
      <c r="B3386" s="39" t="e">
        <f t="shared" si="157"/>
        <v>#N/A</v>
      </c>
      <c r="C3386" s="39" t="e">
        <f t="shared" si="158"/>
        <v>#N/A</v>
      </c>
    </row>
    <row r="3387" spans="1:3" x14ac:dyDescent="0.25">
      <c r="A3387" s="39" t="e">
        <f t="shared" si="156"/>
        <v>#N/A</v>
      </c>
      <c r="B3387" s="39" t="e">
        <f t="shared" si="157"/>
        <v>#N/A</v>
      </c>
      <c r="C3387" s="39" t="e">
        <f t="shared" si="158"/>
        <v>#N/A</v>
      </c>
    </row>
    <row r="3388" spans="1:3" x14ac:dyDescent="0.25">
      <c r="A3388" s="39" t="e">
        <f t="shared" si="156"/>
        <v>#N/A</v>
      </c>
      <c r="B3388" s="39" t="e">
        <f t="shared" si="157"/>
        <v>#N/A</v>
      </c>
      <c r="C3388" s="39" t="e">
        <f t="shared" si="158"/>
        <v>#N/A</v>
      </c>
    </row>
    <row r="3389" spans="1:3" x14ac:dyDescent="0.25">
      <c r="A3389" s="39" t="e">
        <f t="shared" si="156"/>
        <v>#N/A</v>
      </c>
      <c r="B3389" s="39" t="e">
        <f t="shared" si="157"/>
        <v>#N/A</v>
      </c>
      <c r="C3389" s="39" t="e">
        <f t="shared" si="158"/>
        <v>#N/A</v>
      </c>
    </row>
    <row r="3390" spans="1:3" x14ac:dyDescent="0.25">
      <c r="A3390" s="39" t="e">
        <f t="shared" si="156"/>
        <v>#N/A</v>
      </c>
      <c r="B3390" s="39" t="e">
        <f t="shared" si="157"/>
        <v>#N/A</v>
      </c>
      <c r="C3390" s="39" t="e">
        <f t="shared" si="158"/>
        <v>#N/A</v>
      </c>
    </row>
    <row r="3391" spans="1:3" x14ac:dyDescent="0.25">
      <c r="A3391" s="39" t="e">
        <f t="shared" si="156"/>
        <v>#N/A</v>
      </c>
      <c r="B3391" s="39" t="e">
        <f t="shared" si="157"/>
        <v>#N/A</v>
      </c>
      <c r="C3391" s="39" t="e">
        <f t="shared" si="158"/>
        <v>#N/A</v>
      </c>
    </row>
    <row r="3392" spans="1:3" x14ac:dyDescent="0.25">
      <c r="A3392" s="39" t="e">
        <f t="shared" si="156"/>
        <v>#N/A</v>
      </c>
      <c r="B3392" s="39" t="e">
        <f t="shared" si="157"/>
        <v>#N/A</v>
      </c>
      <c r="C3392" s="39" t="e">
        <f t="shared" si="158"/>
        <v>#N/A</v>
      </c>
    </row>
    <row r="3393" spans="1:3" x14ac:dyDescent="0.25">
      <c r="A3393" s="39" t="e">
        <f t="shared" si="156"/>
        <v>#N/A</v>
      </c>
      <c r="B3393" s="39" t="e">
        <f t="shared" si="157"/>
        <v>#N/A</v>
      </c>
      <c r="C3393" s="39" t="e">
        <f t="shared" si="158"/>
        <v>#N/A</v>
      </c>
    </row>
    <row r="3394" spans="1:3" x14ac:dyDescent="0.25">
      <c r="A3394" s="39" t="e">
        <f t="shared" si="156"/>
        <v>#N/A</v>
      </c>
      <c r="B3394" s="39" t="e">
        <f t="shared" si="157"/>
        <v>#N/A</v>
      </c>
      <c r="C3394" s="39" t="e">
        <f t="shared" si="158"/>
        <v>#N/A</v>
      </c>
    </row>
    <row r="3395" spans="1:3" x14ac:dyDescent="0.25">
      <c r="A3395" s="39" t="e">
        <f t="shared" si="156"/>
        <v>#N/A</v>
      </c>
      <c r="B3395" s="39" t="e">
        <f t="shared" si="157"/>
        <v>#N/A</v>
      </c>
      <c r="C3395" s="39" t="e">
        <f t="shared" si="158"/>
        <v>#N/A</v>
      </c>
    </row>
    <row r="3396" spans="1:3" x14ac:dyDescent="0.25">
      <c r="A3396" s="39" t="e">
        <f t="shared" si="156"/>
        <v>#N/A</v>
      </c>
      <c r="B3396" s="39" t="e">
        <f t="shared" si="157"/>
        <v>#N/A</v>
      </c>
      <c r="C3396" s="39" t="e">
        <f t="shared" si="158"/>
        <v>#N/A</v>
      </c>
    </row>
    <row r="3397" spans="1:3" x14ac:dyDescent="0.25">
      <c r="A3397" s="39" t="e">
        <f t="shared" ref="A3397:A3460" si="159">IF(A3396&gt;=(2^I$6)-1,NA(),IF(A3396&gt;=2^I$6,NA(),A3396+1))</f>
        <v>#N/A</v>
      </c>
      <c r="B3397" s="39" t="e">
        <f t="shared" ref="B3397:B3460" si="160">IF(A3397&gt;=2^I$6,ISERROR(A3394),ROUNDDOWN(POWER(A3397/(2^ABS($I$6)),$I$3)*(2^ABS($I$6))+0.5,0))</f>
        <v>#N/A</v>
      </c>
      <c r="C3397" s="39" t="e">
        <f t="shared" ref="C3397:C3460" si="161">IF(C3396&gt;=(2^I$6)-1,NA(),IF(C3396&gt;=2^I$6,NA(),C3396+1))</f>
        <v>#N/A</v>
      </c>
    </row>
    <row r="3398" spans="1:3" x14ac:dyDescent="0.25">
      <c r="A3398" s="39" t="e">
        <f t="shared" si="159"/>
        <v>#N/A</v>
      </c>
      <c r="B3398" s="39" t="e">
        <f t="shared" si="160"/>
        <v>#N/A</v>
      </c>
      <c r="C3398" s="39" t="e">
        <f t="shared" si="161"/>
        <v>#N/A</v>
      </c>
    </row>
    <row r="3399" spans="1:3" x14ac:dyDescent="0.25">
      <c r="A3399" s="39" t="e">
        <f t="shared" si="159"/>
        <v>#N/A</v>
      </c>
      <c r="B3399" s="39" t="e">
        <f t="shared" si="160"/>
        <v>#N/A</v>
      </c>
      <c r="C3399" s="39" t="e">
        <f t="shared" si="161"/>
        <v>#N/A</v>
      </c>
    </row>
    <row r="3400" spans="1:3" x14ac:dyDescent="0.25">
      <c r="A3400" s="39" t="e">
        <f t="shared" si="159"/>
        <v>#N/A</v>
      </c>
      <c r="B3400" s="39" t="e">
        <f t="shared" si="160"/>
        <v>#N/A</v>
      </c>
      <c r="C3400" s="39" t="e">
        <f t="shared" si="161"/>
        <v>#N/A</v>
      </c>
    </row>
    <row r="3401" spans="1:3" x14ac:dyDescent="0.25">
      <c r="A3401" s="39" t="e">
        <f t="shared" si="159"/>
        <v>#N/A</v>
      </c>
      <c r="B3401" s="39" t="e">
        <f t="shared" si="160"/>
        <v>#N/A</v>
      </c>
      <c r="C3401" s="39" t="e">
        <f t="shared" si="161"/>
        <v>#N/A</v>
      </c>
    </row>
    <row r="3402" spans="1:3" x14ac:dyDescent="0.25">
      <c r="A3402" s="39" t="e">
        <f t="shared" si="159"/>
        <v>#N/A</v>
      </c>
      <c r="B3402" s="39" t="e">
        <f t="shared" si="160"/>
        <v>#N/A</v>
      </c>
      <c r="C3402" s="39" t="e">
        <f t="shared" si="161"/>
        <v>#N/A</v>
      </c>
    </row>
    <row r="3403" spans="1:3" x14ac:dyDescent="0.25">
      <c r="A3403" s="39" t="e">
        <f t="shared" si="159"/>
        <v>#N/A</v>
      </c>
      <c r="B3403" s="39" t="e">
        <f t="shared" si="160"/>
        <v>#N/A</v>
      </c>
      <c r="C3403" s="39" t="e">
        <f t="shared" si="161"/>
        <v>#N/A</v>
      </c>
    </row>
    <row r="3404" spans="1:3" x14ac:dyDescent="0.25">
      <c r="A3404" s="39" t="e">
        <f t="shared" si="159"/>
        <v>#N/A</v>
      </c>
      <c r="B3404" s="39" t="e">
        <f t="shared" si="160"/>
        <v>#N/A</v>
      </c>
      <c r="C3404" s="39" t="e">
        <f t="shared" si="161"/>
        <v>#N/A</v>
      </c>
    </row>
    <row r="3405" spans="1:3" x14ac:dyDescent="0.25">
      <c r="A3405" s="39" t="e">
        <f t="shared" si="159"/>
        <v>#N/A</v>
      </c>
      <c r="B3405" s="39" t="e">
        <f t="shared" si="160"/>
        <v>#N/A</v>
      </c>
      <c r="C3405" s="39" t="e">
        <f t="shared" si="161"/>
        <v>#N/A</v>
      </c>
    </row>
    <row r="3406" spans="1:3" x14ac:dyDescent="0.25">
      <c r="A3406" s="39" t="e">
        <f t="shared" si="159"/>
        <v>#N/A</v>
      </c>
      <c r="B3406" s="39" t="e">
        <f t="shared" si="160"/>
        <v>#N/A</v>
      </c>
      <c r="C3406" s="39" t="e">
        <f t="shared" si="161"/>
        <v>#N/A</v>
      </c>
    </row>
    <row r="3407" spans="1:3" x14ac:dyDescent="0.25">
      <c r="A3407" s="39" t="e">
        <f t="shared" si="159"/>
        <v>#N/A</v>
      </c>
      <c r="B3407" s="39" t="e">
        <f t="shared" si="160"/>
        <v>#N/A</v>
      </c>
      <c r="C3407" s="39" t="e">
        <f t="shared" si="161"/>
        <v>#N/A</v>
      </c>
    </row>
    <row r="3408" spans="1:3" x14ac:dyDescent="0.25">
      <c r="A3408" s="39" t="e">
        <f t="shared" si="159"/>
        <v>#N/A</v>
      </c>
      <c r="B3408" s="39" t="e">
        <f t="shared" si="160"/>
        <v>#N/A</v>
      </c>
      <c r="C3408" s="39" t="e">
        <f t="shared" si="161"/>
        <v>#N/A</v>
      </c>
    </row>
    <row r="3409" spans="1:3" x14ac:dyDescent="0.25">
      <c r="A3409" s="39" t="e">
        <f t="shared" si="159"/>
        <v>#N/A</v>
      </c>
      <c r="B3409" s="39" t="e">
        <f t="shared" si="160"/>
        <v>#N/A</v>
      </c>
      <c r="C3409" s="39" t="e">
        <f t="shared" si="161"/>
        <v>#N/A</v>
      </c>
    </row>
    <row r="3410" spans="1:3" x14ac:dyDescent="0.25">
      <c r="A3410" s="39" t="e">
        <f t="shared" si="159"/>
        <v>#N/A</v>
      </c>
      <c r="B3410" s="39" t="e">
        <f t="shared" si="160"/>
        <v>#N/A</v>
      </c>
      <c r="C3410" s="39" t="e">
        <f t="shared" si="161"/>
        <v>#N/A</v>
      </c>
    </row>
    <row r="3411" spans="1:3" x14ac:dyDescent="0.25">
      <c r="A3411" s="39" t="e">
        <f t="shared" si="159"/>
        <v>#N/A</v>
      </c>
      <c r="B3411" s="39" t="e">
        <f t="shared" si="160"/>
        <v>#N/A</v>
      </c>
      <c r="C3411" s="39" t="e">
        <f t="shared" si="161"/>
        <v>#N/A</v>
      </c>
    </row>
    <row r="3412" spans="1:3" x14ac:dyDescent="0.25">
      <c r="A3412" s="39" t="e">
        <f t="shared" si="159"/>
        <v>#N/A</v>
      </c>
      <c r="B3412" s="39" t="e">
        <f t="shared" si="160"/>
        <v>#N/A</v>
      </c>
      <c r="C3412" s="39" t="e">
        <f t="shared" si="161"/>
        <v>#N/A</v>
      </c>
    </row>
    <row r="3413" spans="1:3" x14ac:dyDescent="0.25">
      <c r="A3413" s="39" t="e">
        <f t="shared" si="159"/>
        <v>#N/A</v>
      </c>
      <c r="B3413" s="39" t="e">
        <f t="shared" si="160"/>
        <v>#N/A</v>
      </c>
      <c r="C3413" s="39" t="e">
        <f t="shared" si="161"/>
        <v>#N/A</v>
      </c>
    </row>
    <row r="3414" spans="1:3" x14ac:dyDescent="0.25">
      <c r="A3414" s="39" t="e">
        <f t="shared" si="159"/>
        <v>#N/A</v>
      </c>
      <c r="B3414" s="39" t="e">
        <f t="shared" si="160"/>
        <v>#N/A</v>
      </c>
      <c r="C3414" s="39" t="e">
        <f t="shared" si="161"/>
        <v>#N/A</v>
      </c>
    </row>
    <row r="3415" spans="1:3" x14ac:dyDescent="0.25">
      <c r="A3415" s="39" t="e">
        <f t="shared" si="159"/>
        <v>#N/A</v>
      </c>
      <c r="B3415" s="39" t="e">
        <f t="shared" si="160"/>
        <v>#N/A</v>
      </c>
      <c r="C3415" s="39" t="e">
        <f t="shared" si="161"/>
        <v>#N/A</v>
      </c>
    </row>
    <row r="3416" spans="1:3" x14ac:dyDescent="0.25">
      <c r="A3416" s="39" t="e">
        <f t="shared" si="159"/>
        <v>#N/A</v>
      </c>
      <c r="B3416" s="39" t="e">
        <f t="shared" si="160"/>
        <v>#N/A</v>
      </c>
      <c r="C3416" s="39" t="e">
        <f t="shared" si="161"/>
        <v>#N/A</v>
      </c>
    </row>
    <row r="3417" spans="1:3" x14ac:dyDescent="0.25">
      <c r="A3417" s="39" t="e">
        <f t="shared" si="159"/>
        <v>#N/A</v>
      </c>
      <c r="B3417" s="39" t="e">
        <f t="shared" si="160"/>
        <v>#N/A</v>
      </c>
      <c r="C3417" s="39" t="e">
        <f t="shared" si="161"/>
        <v>#N/A</v>
      </c>
    </row>
    <row r="3418" spans="1:3" x14ac:dyDescent="0.25">
      <c r="A3418" s="39" t="e">
        <f t="shared" si="159"/>
        <v>#N/A</v>
      </c>
      <c r="B3418" s="39" t="e">
        <f t="shared" si="160"/>
        <v>#N/A</v>
      </c>
      <c r="C3418" s="39" t="e">
        <f t="shared" si="161"/>
        <v>#N/A</v>
      </c>
    </row>
    <row r="3419" spans="1:3" x14ac:dyDescent="0.25">
      <c r="A3419" s="39" t="e">
        <f t="shared" si="159"/>
        <v>#N/A</v>
      </c>
      <c r="B3419" s="39" t="e">
        <f t="shared" si="160"/>
        <v>#N/A</v>
      </c>
      <c r="C3419" s="39" t="e">
        <f t="shared" si="161"/>
        <v>#N/A</v>
      </c>
    </row>
    <row r="3420" spans="1:3" x14ac:dyDescent="0.25">
      <c r="A3420" s="39" t="e">
        <f t="shared" si="159"/>
        <v>#N/A</v>
      </c>
      <c r="B3420" s="39" t="e">
        <f t="shared" si="160"/>
        <v>#N/A</v>
      </c>
      <c r="C3420" s="39" t="e">
        <f t="shared" si="161"/>
        <v>#N/A</v>
      </c>
    </row>
    <row r="3421" spans="1:3" x14ac:dyDescent="0.25">
      <c r="A3421" s="39" t="e">
        <f t="shared" si="159"/>
        <v>#N/A</v>
      </c>
      <c r="B3421" s="39" t="e">
        <f t="shared" si="160"/>
        <v>#N/A</v>
      </c>
      <c r="C3421" s="39" t="e">
        <f t="shared" si="161"/>
        <v>#N/A</v>
      </c>
    </row>
    <row r="3422" spans="1:3" x14ac:dyDescent="0.25">
      <c r="A3422" s="39" t="e">
        <f t="shared" si="159"/>
        <v>#N/A</v>
      </c>
      <c r="B3422" s="39" t="e">
        <f t="shared" si="160"/>
        <v>#N/A</v>
      </c>
      <c r="C3422" s="39" t="e">
        <f t="shared" si="161"/>
        <v>#N/A</v>
      </c>
    </row>
    <row r="3423" spans="1:3" x14ac:dyDescent="0.25">
      <c r="A3423" s="39" t="e">
        <f t="shared" si="159"/>
        <v>#N/A</v>
      </c>
      <c r="B3423" s="39" t="e">
        <f t="shared" si="160"/>
        <v>#N/A</v>
      </c>
      <c r="C3423" s="39" t="e">
        <f t="shared" si="161"/>
        <v>#N/A</v>
      </c>
    </row>
    <row r="3424" spans="1:3" x14ac:dyDescent="0.25">
      <c r="A3424" s="39" t="e">
        <f t="shared" si="159"/>
        <v>#N/A</v>
      </c>
      <c r="B3424" s="39" t="e">
        <f t="shared" si="160"/>
        <v>#N/A</v>
      </c>
      <c r="C3424" s="39" t="e">
        <f t="shared" si="161"/>
        <v>#N/A</v>
      </c>
    </row>
    <row r="3425" spans="1:3" x14ac:dyDescent="0.25">
      <c r="A3425" s="39" t="e">
        <f t="shared" si="159"/>
        <v>#N/A</v>
      </c>
      <c r="B3425" s="39" t="e">
        <f t="shared" si="160"/>
        <v>#N/A</v>
      </c>
      <c r="C3425" s="39" t="e">
        <f t="shared" si="161"/>
        <v>#N/A</v>
      </c>
    </row>
    <row r="3426" spans="1:3" x14ac:dyDescent="0.25">
      <c r="A3426" s="39" t="e">
        <f t="shared" si="159"/>
        <v>#N/A</v>
      </c>
      <c r="B3426" s="39" t="e">
        <f t="shared" si="160"/>
        <v>#N/A</v>
      </c>
      <c r="C3426" s="39" t="e">
        <f t="shared" si="161"/>
        <v>#N/A</v>
      </c>
    </row>
    <row r="3427" spans="1:3" x14ac:dyDescent="0.25">
      <c r="A3427" s="39" t="e">
        <f t="shared" si="159"/>
        <v>#N/A</v>
      </c>
      <c r="B3427" s="39" t="e">
        <f t="shared" si="160"/>
        <v>#N/A</v>
      </c>
      <c r="C3427" s="39" t="e">
        <f t="shared" si="161"/>
        <v>#N/A</v>
      </c>
    </row>
    <row r="3428" spans="1:3" x14ac:dyDescent="0.25">
      <c r="A3428" s="39" t="e">
        <f t="shared" si="159"/>
        <v>#N/A</v>
      </c>
      <c r="B3428" s="39" t="e">
        <f t="shared" si="160"/>
        <v>#N/A</v>
      </c>
      <c r="C3428" s="39" t="e">
        <f t="shared" si="161"/>
        <v>#N/A</v>
      </c>
    </row>
    <row r="3429" spans="1:3" x14ac:dyDescent="0.25">
      <c r="A3429" s="39" t="e">
        <f t="shared" si="159"/>
        <v>#N/A</v>
      </c>
      <c r="B3429" s="39" t="e">
        <f t="shared" si="160"/>
        <v>#N/A</v>
      </c>
      <c r="C3429" s="39" t="e">
        <f t="shared" si="161"/>
        <v>#N/A</v>
      </c>
    </row>
    <row r="3430" spans="1:3" x14ac:dyDescent="0.25">
      <c r="A3430" s="39" t="e">
        <f t="shared" si="159"/>
        <v>#N/A</v>
      </c>
      <c r="B3430" s="39" t="e">
        <f t="shared" si="160"/>
        <v>#N/A</v>
      </c>
      <c r="C3430" s="39" t="e">
        <f t="shared" si="161"/>
        <v>#N/A</v>
      </c>
    </row>
    <row r="3431" spans="1:3" x14ac:dyDescent="0.25">
      <c r="A3431" s="39" t="e">
        <f t="shared" si="159"/>
        <v>#N/A</v>
      </c>
      <c r="B3431" s="39" t="e">
        <f t="shared" si="160"/>
        <v>#N/A</v>
      </c>
      <c r="C3431" s="39" t="e">
        <f t="shared" si="161"/>
        <v>#N/A</v>
      </c>
    </row>
    <row r="3432" spans="1:3" x14ac:dyDescent="0.25">
      <c r="A3432" s="39" t="e">
        <f t="shared" si="159"/>
        <v>#N/A</v>
      </c>
      <c r="B3432" s="39" t="e">
        <f t="shared" si="160"/>
        <v>#N/A</v>
      </c>
      <c r="C3432" s="39" t="e">
        <f t="shared" si="161"/>
        <v>#N/A</v>
      </c>
    </row>
    <row r="3433" spans="1:3" x14ac:dyDescent="0.25">
      <c r="A3433" s="39" t="e">
        <f t="shared" si="159"/>
        <v>#N/A</v>
      </c>
      <c r="B3433" s="39" t="e">
        <f t="shared" si="160"/>
        <v>#N/A</v>
      </c>
      <c r="C3433" s="39" t="e">
        <f t="shared" si="161"/>
        <v>#N/A</v>
      </c>
    </row>
    <row r="3434" spans="1:3" x14ac:dyDescent="0.25">
      <c r="A3434" s="39" t="e">
        <f t="shared" si="159"/>
        <v>#N/A</v>
      </c>
      <c r="B3434" s="39" t="e">
        <f t="shared" si="160"/>
        <v>#N/A</v>
      </c>
      <c r="C3434" s="39" t="e">
        <f t="shared" si="161"/>
        <v>#N/A</v>
      </c>
    </row>
    <row r="3435" spans="1:3" x14ac:dyDescent="0.25">
      <c r="A3435" s="39" t="e">
        <f t="shared" si="159"/>
        <v>#N/A</v>
      </c>
      <c r="B3435" s="39" t="e">
        <f t="shared" si="160"/>
        <v>#N/A</v>
      </c>
      <c r="C3435" s="39" t="e">
        <f t="shared" si="161"/>
        <v>#N/A</v>
      </c>
    </row>
    <row r="3436" spans="1:3" x14ac:dyDescent="0.25">
      <c r="A3436" s="39" t="e">
        <f t="shared" si="159"/>
        <v>#N/A</v>
      </c>
      <c r="B3436" s="39" t="e">
        <f t="shared" si="160"/>
        <v>#N/A</v>
      </c>
      <c r="C3436" s="39" t="e">
        <f t="shared" si="161"/>
        <v>#N/A</v>
      </c>
    </row>
    <row r="3437" spans="1:3" x14ac:dyDescent="0.25">
      <c r="A3437" s="39" t="e">
        <f t="shared" si="159"/>
        <v>#N/A</v>
      </c>
      <c r="B3437" s="39" t="e">
        <f t="shared" si="160"/>
        <v>#N/A</v>
      </c>
      <c r="C3437" s="39" t="e">
        <f t="shared" si="161"/>
        <v>#N/A</v>
      </c>
    </row>
    <row r="3438" spans="1:3" x14ac:dyDescent="0.25">
      <c r="A3438" s="39" t="e">
        <f t="shared" si="159"/>
        <v>#N/A</v>
      </c>
      <c r="B3438" s="39" t="e">
        <f t="shared" si="160"/>
        <v>#N/A</v>
      </c>
      <c r="C3438" s="39" t="e">
        <f t="shared" si="161"/>
        <v>#N/A</v>
      </c>
    </row>
    <row r="3439" spans="1:3" x14ac:dyDescent="0.25">
      <c r="A3439" s="39" t="e">
        <f t="shared" si="159"/>
        <v>#N/A</v>
      </c>
      <c r="B3439" s="39" t="e">
        <f t="shared" si="160"/>
        <v>#N/A</v>
      </c>
      <c r="C3439" s="39" t="e">
        <f t="shared" si="161"/>
        <v>#N/A</v>
      </c>
    </row>
    <row r="3440" spans="1:3" x14ac:dyDescent="0.25">
      <c r="A3440" s="39" t="e">
        <f t="shared" si="159"/>
        <v>#N/A</v>
      </c>
      <c r="B3440" s="39" t="e">
        <f t="shared" si="160"/>
        <v>#N/A</v>
      </c>
      <c r="C3440" s="39" t="e">
        <f t="shared" si="161"/>
        <v>#N/A</v>
      </c>
    </row>
    <row r="3441" spans="1:3" x14ac:dyDescent="0.25">
      <c r="A3441" s="39" t="e">
        <f t="shared" si="159"/>
        <v>#N/A</v>
      </c>
      <c r="B3441" s="39" t="e">
        <f t="shared" si="160"/>
        <v>#N/A</v>
      </c>
      <c r="C3441" s="39" t="e">
        <f t="shared" si="161"/>
        <v>#N/A</v>
      </c>
    </row>
    <row r="3442" spans="1:3" x14ac:dyDescent="0.25">
      <c r="A3442" s="39" t="e">
        <f t="shared" si="159"/>
        <v>#N/A</v>
      </c>
      <c r="B3442" s="39" t="e">
        <f t="shared" si="160"/>
        <v>#N/A</v>
      </c>
      <c r="C3442" s="39" t="e">
        <f t="shared" si="161"/>
        <v>#N/A</v>
      </c>
    </row>
    <row r="3443" spans="1:3" x14ac:dyDescent="0.25">
      <c r="A3443" s="39" t="e">
        <f t="shared" si="159"/>
        <v>#N/A</v>
      </c>
      <c r="B3443" s="39" t="e">
        <f t="shared" si="160"/>
        <v>#N/A</v>
      </c>
      <c r="C3443" s="39" t="e">
        <f t="shared" si="161"/>
        <v>#N/A</v>
      </c>
    </row>
    <row r="3444" spans="1:3" x14ac:dyDescent="0.25">
      <c r="A3444" s="39" t="e">
        <f t="shared" si="159"/>
        <v>#N/A</v>
      </c>
      <c r="B3444" s="39" t="e">
        <f t="shared" si="160"/>
        <v>#N/A</v>
      </c>
      <c r="C3444" s="39" t="e">
        <f t="shared" si="161"/>
        <v>#N/A</v>
      </c>
    </row>
    <row r="3445" spans="1:3" x14ac:dyDescent="0.25">
      <c r="A3445" s="39" t="e">
        <f t="shared" si="159"/>
        <v>#N/A</v>
      </c>
      <c r="B3445" s="39" t="e">
        <f t="shared" si="160"/>
        <v>#N/A</v>
      </c>
      <c r="C3445" s="39" t="e">
        <f t="shared" si="161"/>
        <v>#N/A</v>
      </c>
    </row>
    <row r="3446" spans="1:3" x14ac:dyDescent="0.25">
      <c r="A3446" s="39" t="e">
        <f t="shared" si="159"/>
        <v>#N/A</v>
      </c>
      <c r="B3446" s="39" t="e">
        <f t="shared" si="160"/>
        <v>#N/A</v>
      </c>
      <c r="C3446" s="39" t="e">
        <f t="shared" si="161"/>
        <v>#N/A</v>
      </c>
    </row>
    <row r="3447" spans="1:3" x14ac:dyDescent="0.25">
      <c r="A3447" s="39" t="e">
        <f t="shared" si="159"/>
        <v>#N/A</v>
      </c>
      <c r="B3447" s="39" t="e">
        <f t="shared" si="160"/>
        <v>#N/A</v>
      </c>
      <c r="C3447" s="39" t="e">
        <f t="shared" si="161"/>
        <v>#N/A</v>
      </c>
    </row>
    <row r="3448" spans="1:3" x14ac:dyDescent="0.25">
      <c r="A3448" s="39" t="e">
        <f t="shared" si="159"/>
        <v>#N/A</v>
      </c>
      <c r="B3448" s="39" t="e">
        <f t="shared" si="160"/>
        <v>#N/A</v>
      </c>
      <c r="C3448" s="39" t="e">
        <f t="shared" si="161"/>
        <v>#N/A</v>
      </c>
    </row>
    <row r="3449" spans="1:3" x14ac:dyDescent="0.25">
      <c r="A3449" s="39" t="e">
        <f t="shared" si="159"/>
        <v>#N/A</v>
      </c>
      <c r="B3449" s="39" t="e">
        <f t="shared" si="160"/>
        <v>#N/A</v>
      </c>
      <c r="C3449" s="39" t="e">
        <f t="shared" si="161"/>
        <v>#N/A</v>
      </c>
    </row>
    <row r="3450" spans="1:3" x14ac:dyDescent="0.25">
      <c r="A3450" s="39" t="e">
        <f t="shared" si="159"/>
        <v>#N/A</v>
      </c>
      <c r="B3450" s="39" t="e">
        <f t="shared" si="160"/>
        <v>#N/A</v>
      </c>
      <c r="C3450" s="39" t="e">
        <f t="shared" si="161"/>
        <v>#N/A</v>
      </c>
    </row>
    <row r="3451" spans="1:3" x14ac:dyDescent="0.25">
      <c r="A3451" s="39" t="e">
        <f t="shared" si="159"/>
        <v>#N/A</v>
      </c>
      <c r="B3451" s="39" t="e">
        <f t="shared" si="160"/>
        <v>#N/A</v>
      </c>
      <c r="C3451" s="39" t="e">
        <f t="shared" si="161"/>
        <v>#N/A</v>
      </c>
    </row>
    <row r="3452" spans="1:3" x14ac:dyDescent="0.25">
      <c r="A3452" s="39" t="e">
        <f t="shared" si="159"/>
        <v>#N/A</v>
      </c>
      <c r="B3452" s="39" t="e">
        <f t="shared" si="160"/>
        <v>#N/A</v>
      </c>
      <c r="C3452" s="39" t="e">
        <f t="shared" si="161"/>
        <v>#N/A</v>
      </c>
    </row>
    <row r="3453" spans="1:3" x14ac:dyDescent="0.25">
      <c r="A3453" s="39" t="e">
        <f t="shared" si="159"/>
        <v>#N/A</v>
      </c>
      <c r="B3453" s="39" t="e">
        <f t="shared" si="160"/>
        <v>#N/A</v>
      </c>
      <c r="C3453" s="39" t="e">
        <f t="shared" si="161"/>
        <v>#N/A</v>
      </c>
    </row>
    <row r="3454" spans="1:3" x14ac:dyDescent="0.25">
      <c r="A3454" s="39" t="e">
        <f t="shared" si="159"/>
        <v>#N/A</v>
      </c>
      <c r="B3454" s="39" t="e">
        <f t="shared" si="160"/>
        <v>#N/A</v>
      </c>
      <c r="C3454" s="39" t="e">
        <f t="shared" si="161"/>
        <v>#N/A</v>
      </c>
    </row>
    <row r="3455" spans="1:3" x14ac:dyDescent="0.25">
      <c r="A3455" s="39" t="e">
        <f t="shared" si="159"/>
        <v>#N/A</v>
      </c>
      <c r="B3455" s="39" t="e">
        <f t="shared" si="160"/>
        <v>#N/A</v>
      </c>
      <c r="C3455" s="39" t="e">
        <f t="shared" si="161"/>
        <v>#N/A</v>
      </c>
    </row>
    <row r="3456" spans="1:3" x14ac:dyDescent="0.25">
      <c r="A3456" s="39" t="e">
        <f t="shared" si="159"/>
        <v>#N/A</v>
      </c>
      <c r="B3456" s="39" t="e">
        <f t="shared" si="160"/>
        <v>#N/A</v>
      </c>
      <c r="C3456" s="39" t="e">
        <f t="shared" si="161"/>
        <v>#N/A</v>
      </c>
    </row>
    <row r="3457" spans="1:3" x14ac:dyDescent="0.25">
      <c r="A3457" s="39" t="e">
        <f t="shared" si="159"/>
        <v>#N/A</v>
      </c>
      <c r="B3457" s="39" t="e">
        <f t="shared" si="160"/>
        <v>#N/A</v>
      </c>
      <c r="C3457" s="39" t="e">
        <f t="shared" si="161"/>
        <v>#N/A</v>
      </c>
    </row>
    <row r="3458" spans="1:3" x14ac:dyDescent="0.25">
      <c r="A3458" s="39" t="e">
        <f t="shared" si="159"/>
        <v>#N/A</v>
      </c>
      <c r="B3458" s="39" t="e">
        <f t="shared" si="160"/>
        <v>#N/A</v>
      </c>
      <c r="C3458" s="39" t="e">
        <f t="shared" si="161"/>
        <v>#N/A</v>
      </c>
    </row>
    <row r="3459" spans="1:3" x14ac:dyDescent="0.25">
      <c r="A3459" s="39" t="e">
        <f t="shared" si="159"/>
        <v>#N/A</v>
      </c>
      <c r="B3459" s="39" t="e">
        <f t="shared" si="160"/>
        <v>#N/A</v>
      </c>
      <c r="C3459" s="39" t="e">
        <f t="shared" si="161"/>
        <v>#N/A</v>
      </c>
    </row>
    <row r="3460" spans="1:3" x14ac:dyDescent="0.25">
      <c r="A3460" s="39" t="e">
        <f t="shared" si="159"/>
        <v>#N/A</v>
      </c>
      <c r="B3460" s="39" t="e">
        <f t="shared" si="160"/>
        <v>#N/A</v>
      </c>
      <c r="C3460" s="39" t="e">
        <f t="shared" si="161"/>
        <v>#N/A</v>
      </c>
    </row>
    <row r="3461" spans="1:3" x14ac:dyDescent="0.25">
      <c r="A3461" s="39" t="e">
        <f t="shared" ref="A3461:A3524" si="162">IF(A3460&gt;=(2^I$6)-1,NA(),IF(A3460&gt;=2^I$6,NA(),A3460+1))</f>
        <v>#N/A</v>
      </c>
      <c r="B3461" s="39" t="e">
        <f t="shared" ref="B3461:B3524" si="163">IF(A3461&gt;=2^I$6,ISERROR(A3458),ROUNDDOWN(POWER(A3461/(2^ABS($I$6)),$I$3)*(2^ABS($I$6))+0.5,0))</f>
        <v>#N/A</v>
      </c>
      <c r="C3461" s="39" t="e">
        <f t="shared" ref="C3461:C3524" si="164">IF(C3460&gt;=(2^I$6)-1,NA(),IF(C3460&gt;=2^I$6,NA(),C3460+1))</f>
        <v>#N/A</v>
      </c>
    </row>
    <row r="3462" spans="1:3" x14ac:dyDescent="0.25">
      <c r="A3462" s="39" t="e">
        <f t="shared" si="162"/>
        <v>#N/A</v>
      </c>
      <c r="B3462" s="39" t="e">
        <f t="shared" si="163"/>
        <v>#N/A</v>
      </c>
      <c r="C3462" s="39" t="e">
        <f t="shared" si="164"/>
        <v>#N/A</v>
      </c>
    </row>
    <row r="3463" spans="1:3" x14ac:dyDescent="0.25">
      <c r="A3463" s="39" t="e">
        <f t="shared" si="162"/>
        <v>#N/A</v>
      </c>
      <c r="B3463" s="39" t="e">
        <f t="shared" si="163"/>
        <v>#N/A</v>
      </c>
      <c r="C3463" s="39" t="e">
        <f t="shared" si="164"/>
        <v>#N/A</v>
      </c>
    </row>
    <row r="3464" spans="1:3" x14ac:dyDescent="0.25">
      <c r="A3464" s="39" t="e">
        <f t="shared" si="162"/>
        <v>#N/A</v>
      </c>
      <c r="B3464" s="39" t="e">
        <f t="shared" si="163"/>
        <v>#N/A</v>
      </c>
      <c r="C3464" s="39" t="e">
        <f t="shared" si="164"/>
        <v>#N/A</v>
      </c>
    </row>
    <row r="3465" spans="1:3" x14ac:dyDescent="0.25">
      <c r="A3465" s="39" t="e">
        <f t="shared" si="162"/>
        <v>#N/A</v>
      </c>
      <c r="B3465" s="39" t="e">
        <f t="shared" si="163"/>
        <v>#N/A</v>
      </c>
      <c r="C3465" s="39" t="e">
        <f t="shared" si="164"/>
        <v>#N/A</v>
      </c>
    </row>
    <row r="3466" spans="1:3" x14ac:dyDescent="0.25">
      <c r="A3466" s="39" t="e">
        <f t="shared" si="162"/>
        <v>#N/A</v>
      </c>
      <c r="B3466" s="39" t="e">
        <f t="shared" si="163"/>
        <v>#N/A</v>
      </c>
      <c r="C3466" s="39" t="e">
        <f t="shared" si="164"/>
        <v>#N/A</v>
      </c>
    </row>
    <row r="3467" spans="1:3" x14ac:dyDescent="0.25">
      <c r="A3467" s="39" t="e">
        <f t="shared" si="162"/>
        <v>#N/A</v>
      </c>
      <c r="B3467" s="39" t="e">
        <f t="shared" si="163"/>
        <v>#N/A</v>
      </c>
      <c r="C3467" s="39" t="e">
        <f t="shared" si="164"/>
        <v>#N/A</v>
      </c>
    </row>
    <row r="3468" spans="1:3" x14ac:dyDescent="0.25">
      <c r="A3468" s="39" t="e">
        <f t="shared" si="162"/>
        <v>#N/A</v>
      </c>
      <c r="B3468" s="39" t="e">
        <f t="shared" si="163"/>
        <v>#N/A</v>
      </c>
      <c r="C3468" s="39" t="e">
        <f t="shared" si="164"/>
        <v>#N/A</v>
      </c>
    </row>
    <row r="3469" spans="1:3" x14ac:dyDescent="0.25">
      <c r="A3469" s="39" t="e">
        <f t="shared" si="162"/>
        <v>#N/A</v>
      </c>
      <c r="B3469" s="39" t="e">
        <f t="shared" si="163"/>
        <v>#N/A</v>
      </c>
      <c r="C3469" s="39" t="e">
        <f t="shared" si="164"/>
        <v>#N/A</v>
      </c>
    </row>
    <row r="3470" spans="1:3" x14ac:dyDescent="0.25">
      <c r="A3470" s="39" t="e">
        <f t="shared" si="162"/>
        <v>#N/A</v>
      </c>
      <c r="B3470" s="39" t="e">
        <f t="shared" si="163"/>
        <v>#N/A</v>
      </c>
      <c r="C3470" s="39" t="e">
        <f t="shared" si="164"/>
        <v>#N/A</v>
      </c>
    </row>
    <row r="3471" spans="1:3" x14ac:dyDescent="0.25">
      <c r="A3471" s="39" t="e">
        <f t="shared" si="162"/>
        <v>#N/A</v>
      </c>
      <c r="B3471" s="39" t="e">
        <f t="shared" si="163"/>
        <v>#N/A</v>
      </c>
      <c r="C3471" s="39" t="e">
        <f t="shared" si="164"/>
        <v>#N/A</v>
      </c>
    </row>
    <row r="3472" spans="1:3" x14ac:dyDescent="0.25">
      <c r="A3472" s="39" t="e">
        <f t="shared" si="162"/>
        <v>#N/A</v>
      </c>
      <c r="B3472" s="39" t="e">
        <f t="shared" si="163"/>
        <v>#N/A</v>
      </c>
      <c r="C3472" s="39" t="e">
        <f t="shared" si="164"/>
        <v>#N/A</v>
      </c>
    </row>
    <row r="3473" spans="1:3" x14ac:dyDescent="0.25">
      <c r="A3473" s="39" t="e">
        <f t="shared" si="162"/>
        <v>#N/A</v>
      </c>
      <c r="B3473" s="39" t="e">
        <f t="shared" si="163"/>
        <v>#N/A</v>
      </c>
      <c r="C3473" s="39" t="e">
        <f t="shared" si="164"/>
        <v>#N/A</v>
      </c>
    </row>
    <row r="3474" spans="1:3" x14ac:dyDescent="0.25">
      <c r="A3474" s="39" t="e">
        <f t="shared" si="162"/>
        <v>#N/A</v>
      </c>
      <c r="B3474" s="39" t="e">
        <f t="shared" si="163"/>
        <v>#N/A</v>
      </c>
      <c r="C3474" s="39" t="e">
        <f t="shared" si="164"/>
        <v>#N/A</v>
      </c>
    </row>
    <row r="3475" spans="1:3" x14ac:dyDescent="0.25">
      <c r="A3475" s="39" t="e">
        <f t="shared" si="162"/>
        <v>#N/A</v>
      </c>
      <c r="B3475" s="39" t="e">
        <f t="shared" si="163"/>
        <v>#N/A</v>
      </c>
      <c r="C3475" s="39" t="e">
        <f t="shared" si="164"/>
        <v>#N/A</v>
      </c>
    </row>
    <row r="3476" spans="1:3" x14ac:dyDescent="0.25">
      <c r="A3476" s="39" t="e">
        <f t="shared" si="162"/>
        <v>#N/A</v>
      </c>
      <c r="B3476" s="39" t="e">
        <f t="shared" si="163"/>
        <v>#N/A</v>
      </c>
      <c r="C3476" s="39" t="e">
        <f t="shared" si="164"/>
        <v>#N/A</v>
      </c>
    </row>
    <row r="3477" spans="1:3" x14ac:dyDescent="0.25">
      <c r="A3477" s="39" t="e">
        <f t="shared" si="162"/>
        <v>#N/A</v>
      </c>
      <c r="B3477" s="39" t="e">
        <f t="shared" si="163"/>
        <v>#N/A</v>
      </c>
      <c r="C3477" s="39" t="e">
        <f t="shared" si="164"/>
        <v>#N/A</v>
      </c>
    </row>
    <row r="3478" spans="1:3" x14ac:dyDescent="0.25">
      <c r="A3478" s="39" t="e">
        <f t="shared" si="162"/>
        <v>#N/A</v>
      </c>
      <c r="B3478" s="39" t="e">
        <f t="shared" si="163"/>
        <v>#N/A</v>
      </c>
      <c r="C3478" s="39" t="e">
        <f t="shared" si="164"/>
        <v>#N/A</v>
      </c>
    </row>
    <row r="3479" spans="1:3" x14ac:dyDescent="0.25">
      <c r="A3479" s="39" t="e">
        <f t="shared" si="162"/>
        <v>#N/A</v>
      </c>
      <c r="B3479" s="39" t="e">
        <f t="shared" si="163"/>
        <v>#N/A</v>
      </c>
      <c r="C3479" s="39" t="e">
        <f t="shared" si="164"/>
        <v>#N/A</v>
      </c>
    </row>
    <row r="3480" spans="1:3" x14ac:dyDescent="0.25">
      <c r="A3480" s="39" t="e">
        <f t="shared" si="162"/>
        <v>#N/A</v>
      </c>
      <c r="B3480" s="39" t="e">
        <f t="shared" si="163"/>
        <v>#N/A</v>
      </c>
      <c r="C3480" s="39" t="e">
        <f t="shared" si="164"/>
        <v>#N/A</v>
      </c>
    </row>
    <row r="3481" spans="1:3" x14ac:dyDescent="0.25">
      <c r="A3481" s="39" t="e">
        <f t="shared" si="162"/>
        <v>#N/A</v>
      </c>
      <c r="B3481" s="39" t="e">
        <f t="shared" si="163"/>
        <v>#N/A</v>
      </c>
      <c r="C3481" s="39" t="e">
        <f t="shared" si="164"/>
        <v>#N/A</v>
      </c>
    </row>
    <row r="3482" spans="1:3" x14ac:dyDescent="0.25">
      <c r="A3482" s="39" t="e">
        <f t="shared" si="162"/>
        <v>#N/A</v>
      </c>
      <c r="B3482" s="39" t="e">
        <f t="shared" si="163"/>
        <v>#N/A</v>
      </c>
      <c r="C3482" s="39" t="e">
        <f t="shared" si="164"/>
        <v>#N/A</v>
      </c>
    </row>
    <row r="3483" spans="1:3" x14ac:dyDescent="0.25">
      <c r="A3483" s="39" t="e">
        <f t="shared" si="162"/>
        <v>#N/A</v>
      </c>
      <c r="B3483" s="39" t="e">
        <f t="shared" si="163"/>
        <v>#N/A</v>
      </c>
      <c r="C3483" s="39" t="e">
        <f t="shared" si="164"/>
        <v>#N/A</v>
      </c>
    </row>
    <row r="3484" spans="1:3" x14ac:dyDescent="0.25">
      <c r="A3484" s="39" t="e">
        <f t="shared" si="162"/>
        <v>#N/A</v>
      </c>
      <c r="B3484" s="39" t="e">
        <f t="shared" si="163"/>
        <v>#N/A</v>
      </c>
      <c r="C3484" s="39" t="e">
        <f t="shared" si="164"/>
        <v>#N/A</v>
      </c>
    </row>
    <row r="3485" spans="1:3" x14ac:dyDescent="0.25">
      <c r="A3485" s="39" t="e">
        <f t="shared" si="162"/>
        <v>#N/A</v>
      </c>
      <c r="B3485" s="39" t="e">
        <f t="shared" si="163"/>
        <v>#N/A</v>
      </c>
      <c r="C3485" s="39" t="e">
        <f t="shared" si="164"/>
        <v>#N/A</v>
      </c>
    </row>
    <row r="3486" spans="1:3" x14ac:dyDescent="0.25">
      <c r="A3486" s="39" t="e">
        <f t="shared" si="162"/>
        <v>#N/A</v>
      </c>
      <c r="B3486" s="39" t="e">
        <f t="shared" si="163"/>
        <v>#N/A</v>
      </c>
      <c r="C3486" s="39" t="e">
        <f t="shared" si="164"/>
        <v>#N/A</v>
      </c>
    </row>
    <row r="3487" spans="1:3" x14ac:dyDescent="0.25">
      <c r="A3487" s="39" t="e">
        <f t="shared" si="162"/>
        <v>#N/A</v>
      </c>
      <c r="B3487" s="39" t="e">
        <f t="shared" si="163"/>
        <v>#N/A</v>
      </c>
      <c r="C3487" s="39" t="e">
        <f t="shared" si="164"/>
        <v>#N/A</v>
      </c>
    </row>
    <row r="3488" spans="1:3" x14ac:dyDescent="0.25">
      <c r="A3488" s="39" t="e">
        <f t="shared" si="162"/>
        <v>#N/A</v>
      </c>
      <c r="B3488" s="39" t="e">
        <f t="shared" si="163"/>
        <v>#N/A</v>
      </c>
      <c r="C3488" s="39" t="e">
        <f t="shared" si="164"/>
        <v>#N/A</v>
      </c>
    </row>
    <row r="3489" spans="1:3" x14ac:dyDescent="0.25">
      <c r="A3489" s="39" t="e">
        <f t="shared" si="162"/>
        <v>#N/A</v>
      </c>
      <c r="B3489" s="39" t="e">
        <f t="shared" si="163"/>
        <v>#N/A</v>
      </c>
      <c r="C3489" s="39" t="e">
        <f t="shared" si="164"/>
        <v>#N/A</v>
      </c>
    </row>
    <row r="3490" spans="1:3" x14ac:dyDescent="0.25">
      <c r="A3490" s="39" t="e">
        <f t="shared" si="162"/>
        <v>#N/A</v>
      </c>
      <c r="B3490" s="39" t="e">
        <f t="shared" si="163"/>
        <v>#N/A</v>
      </c>
      <c r="C3490" s="39" t="e">
        <f t="shared" si="164"/>
        <v>#N/A</v>
      </c>
    </row>
    <row r="3491" spans="1:3" x14ac:dyDescent="0.25">
      <c r="A3491" s="39" t="e">
        <f t="shared" si="162"/>
        <v>#N/A</v>
      </c>
      <c r="B3491" s="39" t="e">
        <f t="shared" si="163"/>
        <v>#N/A</v>
      </c>
      <c r="C3491" s="39" t="e">
        <f t="shared" si="164"/>
        <v>#N/A</v>
      </c>
    </row>
    <row r="3492" spans="1:3" x14ac:dyDescent="0.25">
      <c r="A3492" s="39" t="e">
        <f t="shared" si="162"/>
        <v>#N/A</v>
      </c>
      <c r="B3492" s="39" t="e">
        <f t="shared" si="163"/>
        <v>#N/A</v>
      </c>
      <c r="C3492" s="39" t="e">
        <f t="shared" si="164"/>
        <v>#N/A</v>
      </c>
    </row>
    <row r="3493" spans="1:3" x14ac:dyDescent="0.25">
      <c r="A3493" s="39" t="e">
        <f t="shared" si="162"/>
        <v>#N/A</v>
      </c>
      <c r="B3493" s="39" t="e">
        <f t="shared" si="163"/>
        <v>#N/A</v>
      </c>
      <c r="C3493" s="39" t="e">
        <f t="shared" si="164"/>
        <v>#N/A</v>
      </c>
    </row>
    <row r="3494" spans="1:3" x14ac:dyDescent="0.25">
      <c r="A3494" s="39" t="e">
        <f t="shared" si="162"/>
        <v>#N/A</v>
      </c>
      <c r="B3494" s="39" t="e">
        <f t="shared" si="163"/>
        <v>#N/A</v>
      </c>
      <c r="C3494" s="39" t="e">
        <f t="shared" si="164"/>
        <v>#N/A</v>
      </c>
    </row>
    <row r="3495" spans="1:3" x14ac:dyDescent="0.25">
      <c r="A3495" s="39" t="e">
        <f t="shared" si="162"/>
        <v>#N/A</v>
      </c>
      <c r="B3495" s="39" t="e">
        <f t="shared" si="163"/>
        <v>#N/A</v>
      </c>
      <c r="C3495" s="39" t="e">
        <f t="shared" si="164"/>
        <v>#N/A</v>
      </c>
    </row>
    <row r="3496" spans="1:3" x14ac:dyDescent="0.25">
      <c r="A3496" s="39" t="e">
        <f t="shared" si="162"/>
        <v>#N/A</v>
      </c>
      <c r="B3496" s="39" t="e">
        <f t="shared" si="163"/>
        <v>#N/A</v>
      </c>
      <c r="C3496" s="39" t="e">
        <f t="shared" si="164"/>
        <v>#N/A</v>
      </c>
    </row>
    <row r="3497" spans="1:3" x14ac:dyDescent="0.25">
      <c r="A3497" s="39" t="e">
        <f t="shared" si="162"/>
        <v>#N/A</v>
      </c>
      <c r="B3497" s="39" t="e">
        <f t="shared" si="163"/>
        <v>#N/A</v>
      </c>
      <c r="C3497" s="39" t="e">
        <f t="shared" si="164"/>
        <v>#N/A</v>
      </c>
    </row>
    <row r="3498" spans="1:3" x14ac:dyDescent="0.25">
      <c r="A3498" s="39" t="e">
        <f t="shared" si="162"/>
        <v>#N/A</v>
      </c>
      <c r="B3498" s="39" t="e">
        <f t="shared" si="163"/>
        <v>#N/A</v>
      </c>
      <c r="C3498" s="39" t="e">
        <f t="shared" si="164"/>
        <v>#N/A</v>
      </c>
    </row>
    <row r="3499" spans="1:3" x14ac:dyDescent="0.25">
      <c r="A3499" s="39" t="e">
        <f t="shared" si="162"/>
        <v>#N/A</v>
      </c>
      <c r="B3499" s="39" t="e">
        <f t="shared" si="163"/>
        <v>#N/A</v>
      </c>
      <c r="C3499" s="39" t="e">
        <f t="shared" si="164"/>
        <v>#N/A</v>
      </c>
    </row>
    <row r="3500" spans="1:3" x14ac:dyDescent="0.25">
      <c r="A3500" s="39" t="e">
        <f t="shared" si="162"/>
        <v>#N/A</v>
      </c>
      <c r="B3500" s="39" t="e">
        <f t="shared" si="163"/>
        <v>#N/A</v>
      </c>
      <c r="C3500" s="39" t="e">
        <f t="shared" si="164"/>
        <v>#N/A</v>
      </c>
    </row>
    <row r="3501" spans="1:3" x14ac:dyDescent="0.25">
      <c r="A3501" s="39" t="e">
        <f t="shared" si="162"/>
        <v>#N/A</v>
      </c>
      <c r="B3501" s="39" t="e">
        <f t="shared" si="163"/>
        <v>#N/A</v>
      </c>
      <c r="C3501" s="39" t="e">
        <f t="shared" si="164"/>
        <v>#N/A</v>
      </c>
    </row>
    <row r="3502" spans="1:3" x14ac:dyDescent="0.25">
      <c r="A3502" s="39" t="e">
        <f t="shared" si="162"/>
        <v>#N/A</v>
      </c>
      <c r="B3502" s="39" t="e">
        <f t="shared" si="163"/>
        <v>#N/A</v>
      </c>
      <c r="C3502" s="39" t="e">
        <f t="shared" si="164"/>
        <v>#N/A</v>
      </c>
    </row>
    <row r="3503" spans="1:3" x14ac:dyDescent="0.25">
      <c r="A3503" s="39" t="e">
        <f t="shared" si="162"/>
        <v>#N/A</v>
      </c>
      <c r="B3503" s="39" t="e">
        <f t="shared" si="163"/>
        <v>#N/A</v>
      </c>
      <c r="C3503" s="39" t="e">
        <f t="shared" si="164"/>
        <v>#N/A</v>
      </c>
    </row>
    <row r="3504" spans="1:3" x14ac:dyDescent="0.25">
      <c r="A3504" s="39" t="e">
        <f t="shared" si="162"/>
        <v>#N/A</v>
      </c>
      <c r="B3504" s="39" t="e">
        <f t="shared" si="163"/>
        <v>#N/A</v>
      </c>
      <c r="C3504" s="39" t="e">
        <f t="shared" si="164"/>
        <v>#N/A</v>
      </c>
    </row>
    <row r="3505" spans="1:3" x14ac:dyDescent="0.25">
      <c r="A3505" s="39" t="e">
        <f t="shared" si="162"/>
        <v>#N/A</v>
      </c>
      <c r="B3505" s="39" t="e">
        <f t="shared" si="163"/>
        <v>#N/A</v>
      </c>
      <c r="C3505" s="39" t="e">
        <f t="shared" si="164"/>
        <v>#N/A</v>
      </c>
    </row>
    <row r="3506" spans="1:3" x14ac:dyDescent="0.25">
      <c r="A3506" s="39" t="e">
        <f t="shared" si="162"/>
        <v>#N/A</v>
      </c>
      <c r="B3506" s="39" t="e">
        <f t="shared" si="163"/>
        <v>#N/A</v>
      </c>
      <c r="C3506" s="39" t="e">
        <f t="shared" si="164"/>
        <v>#N/A</v>
      </c>
    </row>
    <row r="3507" spans="1:3" x14ac:dyDescent="0.25">
      <c r="A3507" s="39" t="e">
        <f t="shared" si="162"/>
        <v>#N/A</v>
      </c>
      <c r="B3507" s="39" t="e">
        <f t="shared" si="163"/>
        <v>#N/A</v>
      </c>
      <c r="C3507" s="39" t="e">
        <f t="shared" si="164"/>
        <v>#N/A</v>
      </c>
    </row>
    <row r="3508" spans="1:3" x14ac:dyDescent="0.25">
      <c r="A3508" s="39" t="e">
        <f t="shared" si="162"/>
        <v>#N/A</v>
      </c>
      <c r="B3508" s="39" t="e">
        <f t="shared" si="163"/>
        <v>#N/A</v>
      </c>
      <c r="C3508" s="39" t="e">
        <f t="shared" si="164"/>
        <v>#N/A</v>
      </c>
    </row>
    <row r="3509" spans="1:3" x14ac:dyDescent="0.25">
      <c r="A3509" s="39" t="e">
        <f t="shared" si="162"/>
        <v>#N/A</v>
      </c>
      <c r="B3509" s="39" t="e">
        <f t="shared" si="163"/>
        <v>#N/A</v>
      </c>
      <c r="C3509" s="39" t="e">
        <f t="shared" si="164"/>
        <v>#N/A</v>
      </c>
    </row>
    <row r="3510" spans="1:3" x14ac:dyDescent="0.25">
      <c r="A3510" s="39" t="e">
        <f t="shared" si="162"/>
        <v>#N/A</v>
      </c>
      <c r="B3510" s="39" t="e">
        <f t="shared" si="163"/>
        <v>#N/A</v>
      </c>
      <c r="C3510" s="39" t="e">
        <f t="shared" si="164"/>
        <v>#N/A</v>
      </c>
    </row>
    <row r="3511" spans="1:3" x14ac:dyDescent="0.25">
      <c r="A3511" s="39" t="e">
        <f t="shared" si="162"/>
        <v>#N/A</v>
      </c>
      <c r="B3511" s="39" t="e">
        <f t="shared" si="163"/>
        <v>#N/A</v>
      </c>
      <c r="C3511" s="39" t="e">
        <f t="shared" si="164"/>
        <v>#N/A</v>
      </c>
    </row>
    <row r="3512" spans="1:3" x14ac:dyDescent="0.25">
      <c r="A3512" s="39" t="e">
        <f t="shared" si="162"/>
        <v>#N/A</v>
      </c>
      <c r="B3512" s="39" t="e">
        <f t="shared" si="163"/>
        <v>#N/A</v>
      </c>
      <c r="C3512" s="39" t="e">
        <f t="shared" si="164"/>
        <v>#N/A</v>
      </c>
    </row>
    <row r="3513" spans="1:3" x14ac:dyDescent="0.25">
      <c r="A3513" s="39" t="e">
        <f t="shared" si="162"/>
        <v>#N/A</v>
      </c>
      <c r="B3513" s="39" t="e">
        <f t="shared" si="163"/>
        <v>#N/A</v>
      </c>
      <c r="C3513" s="39" t="e">
        <f t="shared" si="164"/>
        <v>#N/A</v>
      </c>
    </row>
    <row r="3514" spans="1:3" x14ac:dyDescent="0.25">
      <c r="A3514" s="39" t="e">
        <f t="shared" si="162"/>
        <v>#N/A</v>
      </c>
      <c r="B3514" s="39" t="e">
        <f t="shared" si="163"/>
        <v>#N/A</v>
      </c>
      <c r="C3514" s="39" t="e">
        <f t="shared" si="164"/>
        <v>#N/A</v>
      </c>
    </row>
    <row r="3515" spans="1:3" x14ac:dyDescent="0.25">
      <c r="A3515" s="39" t="e">
        <f t="shared" si="162"/>
        <v>#N/A</v>
      </c>
      <c r="B3515" s="39" t="e">
        <f t="shared" si="163"/>
        <v>#N/A</v>
      </c>
      <c r="C3515" s="39" t="e">
        <f t="shared" si="164"/>
        <v>#N/A</v>
      </c>
    </row>
    <row r="3516" spans="1:3" x14ac:dyDescent="0.25">
      <c r="A3516" s="39" t="e">
        <f t="shared" si="162"/>
        <v>#N/A</v>
      </c>
      <c r="B3516" s="39" t="e">
        <f t="shared" si="163"/>
        <v>#N/A</v>
      </c>
      <c r="C3516" s="39" t="e">
        <f t="shared" si="164"/>
        <v>#N/A</v>
      </c>
    </row>
    <row r="3517" spans="1:3" x14ac:dyDescent="0.25">
      <c r="A3517" s="39" t="e">
        <f t="shared" si="162"/>
        <v>#N/A</v>
      </c>
      <c r="B3517" s="39" t="e">
        <f t="shared" si="163"/>
        <v>#N/A</v>
      </c>
      <c r="C3517" s="39" t="e">
        <f t="shared" si="164"/>
        <v>#N/A</v>
      </c>
    </row>
    <row r="3518" spans="1:3" x14ac:dyDescent="0.25">
      <c r="A3518" s="39" t="e">
        <f t="shared" si="162"/>
        <v>#N/A</v>
      </c>
      <c r="B3518" s="39" t="e">
        <f t="shared" si="163"/>
        <v>#N/A</v>
      </c>
      <c r="C3518" s="39" t="e">
        <f t="shared" si="164"/>
        <v>#N/A</v>
      </c>
    </row>
    <row r="3519" spans="1:3" x14ac:dyDescent="0.25">
      <c r="A3519" s="39" t="e">
        <f t="shared" si="162"/>
        <v>#N/A</v>
      </c>
      <c r="B3519" s="39" t="e">
        <f t="shared" si="163"/>
        <v>#N/A</v>
      </c>
      <c r="C3519" s="39" t="e">
        <f t="shared" si="164"/>
        <v>#N/A</v>
      </c>
    </row>
    <row r="3520" spans="1:3" x14ac:dyDescent="0.25">
      <c r="A3520" s="39" t="e">
        <f t="shared" si="162"/>
        <v>#N/A</v>
      </c>
      <c r="B3520" s="39" t="e">
        <f t="shared" si="163"/>
        <v>#N/A</v>
      </c>
      <c r="C3520" s="39" t="e">
        <f t="shared" si="164"/>
        <v>#N/A</v>
      </c>
    </row>
    <row r="3521" spans="1:3" x14ac:dyDescent="0.25">
      <c r="A3521" s="39" t="e">
        <f t="shared" si="162"/>
        <v>#N/A</v>
      </c>
      <c r="B3521" s="39" t="e">
        <f t="shared" si="163"/>
        <v>#N/A</v>
      </c>
      <c r="C3521" s="39" t="e">
        <f t="shared" si="164"/>
        <v>#N/A</v>
      </c>
    </row>
    <row r="3522" spans="1:3" x14ac:dyDescent="0.25">
      <c r="A3522" s="39" t="e">
        <f t="shared" si="162"/>
        <v>#N/A</v>
      </c>
      <c r="B3522" s="39" t="e">
        <f t="shared" si="163"/>
        <v>#N/A</v>
      </c>
      <c r="C3522" s="39" t="e">
        <f t="shared" si="164"/>
        <v>#N/A</v>
      </c>
    </row>
    <row r="3523" spans="1:3" x14ac:dyDescent="0.25">
      <c r="A3523" s="39" t="e">
        <f t="shared" si="162"/>
        <v>#N/A</v>
      </c>
      <c r="B3523" s="39" t="e">
        <f t="shared" si="163"/>
        <v>#N/A</v>
      </c>
      <c r="C3523" s="39" t="e">
        <f t="shared" si="164"/>
        <v>#N/A</v>
      </c>
    </row>
    <row r="3524" spans="1:3" x14ac:dyDescent="0.25">
      <c r="A3524" s="39" t="e">
        <f t="shared" si="162"/>
        <v>#N/A</v>
      </c>
      <c r="B3524" s="39" t="e">
        <f t="shared" si="163"/>
        <v>#N/A</v>
      </c>
      <c r="C3524" s="39" t="e">
        <f t="shared" si="164"/>
        <v>#N/A</v>
      </c>
    </row>
    <row r="3525" spans="1:3" x14ac:dyDescent="0.25">
      <c r="A3525" s="39" t="e">
        <f t="shared" ref="A3525:A3588" si="165">IF(A3524&gt;=(2^I$6)-1,NA(),IF(A3524&gt;=2^I$6,NA(),A3524+1))</f>
        <v>#N/A</v>
      </c>
      <c r="B3525" s="39" t="e">
        <f t="shared" ref="B3525:B3588" si="166">IF(A3525&gt;=2^I$6,ISERROR(A3522),ROUNDDOWN(POWER(A3525/(2^ABS($I$6)),$I$3)*(2^ABS($I$6))+0.5,0))</f>
        <v>#N/A</v>
      </c>
      <c r="C3525" s="39" t="e">
        <f t="shared" ref="C3525:C3588" si="167">IF(C3524&gt;=(2^I$6)-1,NA(),IF(C3524&gt;=2^I$6,NA(),C3524+1))</f>
        <v>#N/A</v>
      </c>
    </row>
    <row r="3526" spans="1:3" x14ac:dyDescent="0.25">
      <c r="A3526" s="39" t="e">
        <f t="shared" si="165"/>
        <v>#N/A</v>
      </c>
      <c r="B3526" s="39" t="e">
        <f t="shared" si="166"/>
        <v>#N/A</v>
      </c>
      <c r="C3526" s="39" t="e">
        <f t="shared" si="167"/>
        <v>#N/A</v>
      </c>
    </row>
    <row r="3527" spans="1:3" x14ac:dyDescent="0.25">
      <c r="A3527" s="39" t="e">
        <f t="shared" si="165"/>
        <v>#N/A</v>
      </c>
      <c r="B3527" s="39" t="e">
        <f t="shared" si="166"/>
        <v>#N/A</v>
      </c>
      <c r="C3527" s="39" t="e">
        <f t="shared" si="167"/>
        <v>#N/A</v>
      </c>
    </row>
    <row r="3528" spans="1:3" x14ac:dyDescent="0.25">
      <c r="A3528" s="39" t="e">
        <f t="shared" si="165"/>
        <v>#N/A</v>
      </c>
      <c r="B3528" s="39" t="e">
        <f t="shared" si="166"/>
        <v>#N/A</v>
      </c>
      <c r="C3528" s="39" t="e">
        <f t="shared" si="167"/>
        <v>#N/A</v>
      </c>
    </row>
    <row r="3529" spans="1:3" x14ac:dyDescent="0.25">
      <c r="A3529" s="39" t="e">
        <f t="shared" si="165"/>
        <v>#N/A</v>
      </c>
      <c r="B3529" s="39" t="e">
        <f t="shared" si="166"/>
        <v>#N/A</v>
      </c>
      <c r="C3529" s="39" t="e">
        <f t="shared" si="167"/>
        <v>#N/A</v>
      </c>
    </row>
    <row r="3530" spans="1:3" x14ac:dyDescent="0.25">
      <c r="A3530" s="39" t="e">
        <f t="shared" si="165"/>
        <v>#N/A</v>
      </c>
      <c r="B3530" s="39" t="e">
        <f t="shared" si="166"/>
        <v>#N/A</v>
      </c>
      <c r="C3530" s="39" t="e">
        <f t="shared" si="167"/>
        <v>#N/A</v>
      </c>
    </row>
    <row r="3531" spans="1:3" x14ac:dyDescent="0.25">
      <c r="A3531" s="39" t="e">
        <f t="shared" si="165"/>
        <v>#N/A</v>
      </c>
      <c r="B3531" s="39" t="e">
        <f t="shared" si="166"/>
        <v>#N/A</v>
      </c>
      <c r="C3531" s="39" t="e">
        <f t="shared" si="167"/>
        <v>#N/A</v>
      </c>
    </row>
    <row r="3532" spans="1:3" x14ac:dyDescent="0.25">
      <c r="A3532" s="39" t="e">
        <f t="shared" si="165"/>
        <v>#N/A</v>
      </c>
      <c r="B3532" s="39" t="e">
        <f t="shared" si="166"/>
        <v>#N/A</v>
      </c>
      <c r="C3532" s="39" t="e">
        <f t="shared" si="167"/>
        <v>#N/A</v>
      </c>
    </row>
    <row r="3533" spans="1:3" x14ac:dyDescent="0.25">
      <c r="A3533" s="39" t="e">
        <f t="shared" si="165"/>
        <v>#N/A</v>
      </c>
      <c r="B3533" s="39" t="e">
        <f t="shared" si="166"/>
        <v>#N/A</v>
      </c>
      <c r="C3533" s="39" t="e">
        <f t="shared" si="167"/>
        <v>#N/A</v>
      </c>
    </row>
    <row r="3534" spans="1:3" x14ac:dyDescent="0.25">
      <c r="A3534" s="39" t="e">
        <f t="shared" si="165"/>
        <v>#N/A</v>
      </c>
      <c r="B3534" s="39" t="e">
        <f t="shared" si="166"/>
        <v>#N/A</v>
      </c>
      <c r="C3534" s="39" t="e">
        <f t="shared" si="167"/>
        <v>#N/A</v>
      </c>
    </row>
    <row r="3535" spans="1:3" x14ac:dyDescent="0.25">
      <c r="A3535" s="39" t="e">
        <f t="shared" si="165"/>
        <v>#N/A</v>
      </c>
      <c r="B3535" s="39" t="e">
        <f t="shared" si="166"/>
        <v>#N/A</v>
      </c>
      <c r="C3535" s="39" t="e">
        <f t="shared" si="167"/>
        <v>#N/A</v>
      </c>
    </row>
    <row r="3536" spans="1:3" x14ac:dyDescent="0.25">
      <c r="A3536" s="39" t="e">
        <f t="shared" si="165"/>
        <v>#N/A</v>
      </c>
      <c r="B3536" s="39" t="e">
        <f t="shared" si="166"/>
        <v>#N/A</v>
      </c>
      <c r="C3536" s="39" t="e">
        <f t="shared" si="167"/>
        <v>#N/A</v>
      </c>
    </row>
    <row r="3537" spans="1:3" x14ac:dyDescent="0.25">
      <c r="A3537" s="39" t="e">
        <f t="shared" si="165"/>
        <v>#N/A</v>
      </c>
      <c r="B3537" s="39" t="e">
        <f t="shared" si="166"/>
        <v>#N/A</v>
      </c>
      <c r="C3537" s="39" t="e">
        <f t="shared" si="167"/>
        <v>#N/A</v>
      </c>
    </row>
    <row r="3538" spans="1:3" x14ac:dyDescent="0.25">
      <c r="A3538" s="39" t="e">
        <f t="shared" si="165"/>
        <v>#N/A</v>
      </c>
      <c r="B3538" s="39" t="e">
        <f t="shared" si="166"/>
        <v>#N/A</v>
      </c>
      <c r="C3538" s="39" t="e">
        <f t="shared" si="167"/>
        <v>#N/A</v>
      </c>
    </row>
    <row r="3539" spans="1:3" x14ac:dyDescent="0.25">
      <c r="A3539" s="39" t="e">
        <f t="shared" si="165"/>
        <v>#N/A</v>
      </c>
      <c r="B3539" s="39" t="e">
        <f t="shared" si="166"/>
        <v>#N/A</v>
      </c>
      <c r="C3539" s="39" t="e">
        <f t="shared" si="167"/>
        <v>#N/A</v>
      </c>
    </row>
    <row r="3540" spans="1:3" x14ac:dyDescent="0.25">
      <c r="A3540" s="39" t="e">
        <f t="shared" si="165"/>
        <v>#N/A</v>
      </c>
      <c r="B3540" s="39" t="e">
        <f t="shared" si="166"/>
        <v>#N/A</v>
      </c>
      <c r="C3540" s="39" t="e">
        <f t="shared" si="167"/>
        <v>#N/A</v>
      </c>
    </row>
    <row r="3541" spans="1:3" x14ac:dyDescent="0.25">
      <c r="A3541" s="39" t="e">
        <f t="shared" si="165"/>
        <v>#N/A</v>
      </c>
      <c r="B3541" s="39" t="e">
        <f t="shared" si="166"/>
        <v>#N/A</v>
      </c>
      <c r="C3541" s="39" t="e">
        <f t="shared" si="167"/>
        <v>#N/A</v>
      </c>
    </row>
    <row r="3542" spans="1:3" x14ac:dyDescent="0.25">
      <c r="A3542" s="39" t="e">
        <f t="shared" si="165"/>
        <v>#N/A</v>
      </c>
      <c r="B3542" s="39" t="e">
        <f t="shared" si="166"/>
        <v>#N/A</v>
      </c>
      <c r="C3542" s="39" t="e">
        <f t="shared" si="167"/>
        <v>#N/A</v>
      </c>
    </row>
    <row r="3543" spans="1:3" x14ac:dyDescent="0.25">
      <c r="A3543" s="39" t="e">
        <f t="shared" si="165"/>
        <v>#N/A</v>
      </c>
      <c r="B3543" s="39" t="e">
        <f t="shared" si="166"/>
        <v>#N/A</v>
      </c>
      <c r="C3543" s="39" t="e">
        <f t="shared" si="167"/>
        <v>#N/A</v>
      </c>
    </row>
    <row r="3544" spans="1:3" x14ac:dyDescent="0.25">
      <c r="A3544" s="39" t="e">
        <f t="shared" si="165"/>
        <v>#N/A</v>
      </c>
      <c r="B3544" s="39" t="e">
        <f t="shared" si="166"/>
        <v>#N/A</v>
      </c>
      <c r="C3544" s="39" t="e">
        <f t="shared" si="167"/>
        <v>#N/A</v>
      </c>
    </row>
    <row r="3545" spans="1:3" x14ac:dyDescent="0.25">
      <c r="A3545" s="39" t="e">
        <f t="shared" si="165"/>
        <v>#N/A</v>
      </c>
      <c r="B3545" s="39" t="e">
        <f t="shared" si="166"/>
        <v>#N/A</v>
      </c>
      <c r="C3545" s="39" t="e">
        <f t="shared" si="167"/>
        <v>#N/A</v>
      </c>
    </row>
    <row r="3546" spans="1:3" x14ac:dyDescent="0.25">
      <c r="A3546" s="39" t="e">
        <f t="shared" si="165"/>
        <v>#N/A</v>
      </c>
      <c r="B3546" s="39" t="e">
        <f t="shared" si="166"/>
        <v>#N/A</v>
      </c>
      <c r="C3546" s="39" t="e">
        <f t="shared" si="167"/>
        <v>#N/A</v>
      </c>
    </row>
    <row r="3547" spans="1:3" x14ac:dyDescent="0.25">
      <c r="A3547" s="39" t="e">
        <f t="shared" si="165"/>
        <v>#N/A</v>
      </c>
      <c r="B3547" s="39" t="e">
        <f t="shared" si="166"/>
        <v>#N/A</v>
      </c>
      <c r="C3547" s="39" t="e">
        <f t="shared" si="167"/>
        <v>#N/A</v>
      </c>
    </row>
    <row r="3548" spans="1:3" x14ac:dyDescent="0.25">
      <c r="A3548" s="39" t="e">
        <f t="shared" si="165"/>
        <v>#N/A</v>
      </c>
      <c r="B3548" s="39" t="e">
        <f t="shared" si="166"/>
        <v>#N/A</v>
      </c>
      <c r="C3548" s="39" t="e">
        <f t="shared" si="167"/>
        <v>#N/A</v>
      </c>
    </row>
    <row r="3549" spans="1:3" x14ac:dyDescent="0.25">
      <c r="A3549" s="39" t="e">
        <f t="shared" si="165"/>
        <v>#N/A</v>
      </c>
      <c r="B3549" s="39" t="e">
        <f t="shared" si="166"/>
        <v>#N/A</v>
      </c>
      <c r="C3549" s="39" t="e">
        <f t="shared" si="167"/>
        <v>#N/A</v>
      </c>
    </row>
    <row r="3550" spans="1:3" x14ac:dyDescent="0.25">
      <c r="A3550" s="39" t="e">
        <f t="shared" si="165"/>
        <v>#N/A</v>
      </c>
      <c r="B3550" s="39" t="e">
        <f t="shared" si="166"/>
        <v>#N/A</v>
      </c>
      <c r="C3550" s="39" t="e">
        <f t="shared" si="167"/>
        <v>#N/A</v>
      </c>
    </row>
    <row r="3551" spans="1:3" x14ac:dyDescent="0.25">
      <c r="A3551" s="39" t="e">
        <f t="shared" si="165"/>
        <v>#N/A</v>
      </c>
      <c r="B3551" s="39" t="e">
        <f t="shared" si="166"/>
        <v>#N/A</v>
      </c>
      <c r="C3551" s="39" t="e">
        <f t="shared" si="167"/>
        <v>#N/A</v>
      </c>
    </row>
    <row r="3552" spans="1:3" x14ac:dyDescent="0.25">
      <c r="A3552" s="39" t="e">
        <f t="shared" si="165"/>
        <v>#N/A</v>
      </c>
      <c r="B3552" s="39" t="e">
        <f t="shared" si="166"/>
        <v>#N/A</v>
      </c>
      <c r="C3552" s="39" t="e">
        <f t="shared" si="167"/>
        <v>#N/A</v>
      </c>
    </row>
    <row r="3553" spans="1:3" x14ac:dyDescent="0.25">
      <c r="A3553" s="39" t="e">
        <f t="shared" si="165"/>
        <v>#N/A</v>
      </c>
      <c r="B3553" s="39" t="e">
        <f t="shared" si="166"/>
        <v>#N/A</v>
      </c>
      <c r="C3553" s="39" t="e">
        <f t="shared" si="167"/>
        <v>#N/A</v>
      </c>
    </row>
    <row r="3554" spans="1:3" x14ac:dyDescent="0.25">
      <c r="A3554" s="39" t="e">
        <f t="shared" si="165"/>
        <v>#N/A</v>
      </c>
      <c r="B3554" s="39" t="e">
        <f t="shared" si="166"/>
        <v>#N/A</v>
      </c>
      <c r="C3554" s="39" t="e">
        <f t="shared" si="167"/>
        <v>#N/A</v>
      </c>
    </row>
    <row r="3555" spans="1:3" x14ac:dyDescent="0.25">
      <c r="A3555" s="39" t="e">
        <f t="shared" si="165"/>
        <v>#N/A</v>
      </c>
      <c r="B3555" s="39" t="e">
        <f t="shared" si="166"/>
        <v>#N/A</v>
      </c>
      <c r="C3555" s="39" t="e">
        <f t="shared" si="167"/>
        <v>#N/A</v>
      </c>
    </row>
    <row r="3556" spans="1:3" x14ac:dyDescent="0.25">
      <c r="A3556" s="39" t="e">
        <f t="shared" si="165"/>
        <v>#N/A</v>
      </c>
      <c r="B3556" s="39" t="e">
        <f t="shared" si="166"/>
        <v>#N/A</v>
      </c>
      <c r="C3556" s="39" t="e">
        <f t="shared" si="167"/>
        <v>#N/A</v>
      </c>
    </row>
    <row r="3557" spans="1:3" x14ac:dyDescent="0.25">
      <c r="A3557" s="39" t="e">
        <f t="shared" si="165"/>
        <v>#N/A</v>
      </c>
      <c r="B3557" s="39" t="e">
        <f t="shared" si="166"/>
        <v>#N/A</v>
      </c>
      <c r="C3557" s="39" t="e">
        <f t="shared" si="167"/>
        <v>#N/A</v>
      </c>
    </row>
    <row r="3558" spans="1:3" x14ac:dyDescent="0.25">
      <c r="A3558" s="39" t="e">
        <f t="shared" si="165"/>
        <v>#N/A</v>
      </c>
      <c r="B3558" s="39" t="e">
        <f t="shared" si="166"/>
        <v>#N/A</v>
      </c>
      <c r="C3558" s="39" t="e">
        <f t="shared" si="167"/>
        <v>#N/A</v>
      </c>
    </row>
    <row r="3559" spans="1:3" x14ac:dyDescent="0.25">
      <c r="A3559" s="39" t="e">
        <f t="shared" si="165"/>
        <v>#N/A</v>
      </c>
      <c r="B3559" s="39" t="e">
        <f t="shared" si="166"/>
        <v>#N/A</v>
      </c>
      <c r="C3559" s="39" t="e">
        <f t="shared" si="167"/>
        <v>#N/A</v>
      </c>
    </row>
    <row r="3560" spans="1:3" x14ac:dyDescent="0.25">
      <c r="A3560" s="39" t="e">
        <f t="shared" si="165"/>
        <v>#N/A</v>
      </c>
      <c r="B3560" s="39" t="e">
        <f t="shared" si="166"/>
        <v>#N/A</v>
      </c>
      <c r="C3560" s="39" t="e">
        <f t="shared" si="167"/>
        <v>#N/A</v>
      </c>
    </row>
    <row r="3561" spans="1:3" x14ac:dyDescent="0.25">
      <c r="A3561" s="39" t="e">
        <f t="shared" si="165"/>
        <v>#N/A</v>
      </c>
      <c r="B3561" s="39" t="e">
        <f t="shared" si="166"/>
        <v>#N/A</v>
      </c>
      <c r="C3561" s="39" t="e">
        <f t="shared" si="167"/>
        <v>#N/A</v>
      </c>
    </row>
    <row r="3562" spans="1:3" x14ac:dyDescent="0.25">
      <c r="A3562" s="39" t="e">
        <f t="shared" si="165"/>
        <v>#N/A</v>
      </c>
      <c r="B3562" s="39" t="e">
        <f t="shared" si="166"/>
        <v>#N/A</v>
      </c>
      <c r="C3562" s="39" t="e">
        <f t="shared" si="167"/>
        <v>#N/A</v>
      </c>
    </row>
    <row r="3563" spans="1:3" x14ac:dyDescent="0.25">
      <c r="A3563" s="39" t="e">
        <f t="shared" si="165"/>
        <v>#N/A</v>
      </c>
      <c r="B3563" s="39" t="e">
        <f t="shared" si="166"/>
        <v>#N/A</v>
      </c>
      <c r="C3563" s="39" t="e">
        <f t="shared" si="167"/>
        <v>#N/A</v>
      </c>
    </row>
    <row r="3564" spans="1:3" x14ac:dyDescent="0.25">
      <c r="A3564" s="39" t="e">
        <f t="shared" si="165"/>
        <v>#N/A</v>
      </c>
      <c r="B3564" s="39" t="e">
        <f t="shared" si="166"/>
        <v>#N/A</v>
      </c>
      <c r="C3564" s="39" t="e">
        <f t="shared" si="167"/>
        <v>#N/A</v>
      </c>
    </row>
    <row r="3565" spans="1:3" x14ac:dyDescent="0.25">
      <c r="A3565" s="39" t="e">
        <f t="shared" si="165"/>
        <v>#N/A</v>
      </c>
      <c r="B3565" s="39" t="e">
        <f t="shared" si="166"/>
        <v>#N/A</v>
      </c>
      <c r="C3565" s="39" t="e">
        <f t="shared" si="167"/>
        <v>#N/A</v>
      </c>
    </row>
    <row r="3566" spans="1:3" x14ac:dyDescent="0.25">
      <c r="A3566" s="39" t="e">
        <f t="shared" si="165"/>
        <v>#N/A</v>
      </c>
      <c r="B3566" s="39" t="e">
        <f t="shared" si="166"/>
        <v>#N/A</v>
      </c>
      <c r="C3566" s="39" t="e">
        <f t="shared" si="167"/>
        <v>#N/A</v>
      </c>
    </row>
    <row r="3567" spans="1:3" x14ac:dyDescent="0.25">
      <c r="A3567" s="39" t="e">
        <f t="shared" si="165"/>
        <v>#N/A</v>
      </c>
      <c r="B3567" s="39" t="e">
        <f t="shared" si="166"/>
        <v>#N/A</v>
      </c>
      <c r="C3567" s="39" t="e">
        <f t="shared" si="167"/>
        <v>#N/A</v>
      </c>
    </row>
    <row r="3568" spans="1:3" x14ac:dyDescent="0.25">
      <c r="A3568" s="39" t="e">
        <f t="shared" si="165"/>
        <v>#N/A</v>
      </c>
      <c r="B3568" s="39" t="e">
        <f t="shared" si="166"/>
        <v>#N/A</v>
      </c>
      <c r="C3568" s="39" t="e">
        <f t="shared" si="167"/>
        <v>#N/A</v>
      </c>
    </row>
    <row r="3569" spans="1:3" x14ac:dyDescent="0.25">
      <c r="A3569" s="39" t="e">
        <f t="shared" si="165"/>
        <v>#N/A</v>
      </c>
      <c r="B3569" s="39" t="e">
        <f t="shared" si="166"/>
        <v>#N/A</v>
      </c>
      <c r="C3569" s="39" t="e">
        <f t="shared" si="167"/>
        <v>#N/A</v>
      </c>
    </row>
    <row r="3570" spans="1:3" x14ac:dyDescent="0.25">
      <c r="A3570" s="39" t="e">
        <f t="shared" si="165"/>
        <v>#N/A</v>
      </c>
      <c r="B3570" s="39" t="e">
        <f t="shared" si="166"/>
        <v>#N/A</v>
      </c>
      <c r="C3570" s="39" t="e">
        <f t="shared" si="167"/>
        <v>#N/A</v>
      </c>
    </row>
    <row r="3571" spans="1:3" x14ac:dyDescent="0.25">
      <c r="A3571" s="39" t="e">
        <f t="shared" si="165"/>
        <v>#N/A</v>
      </c>
      <c r="B3571" s="39" t="e">
        <f t="shared" si="166"/>
        <v>#N/A</v>
      </c>
      <c r="C3571" s="39" t="e">
        <f t="shared" si="167"/>
        <v>#N/A</v>
      </c>
    </row>
    <row r="3572" spans="1:3" x14ac:dyDescent="0.25">
      <c r="A3572" s="39" t="e">
        <f t="shared" si="165"/>
        <v>#N/A</v>
      </c>
      <c r="B3572" s="39" t="e">
        <f t="shared" si="166"/>
        <v>#N/A</v>
      </c>
      <c r="C3572" s="39" t="e">
        <f t="shared" si="167"/>
        <v>#N/A</v>
      </c>
    </row>
    <row r="3573" spans="1:3" x14ac:dyDescent="0.25">
      <c r="A3573" s="39" t="e">
        <f t="shared" si="165"/>
        <v>#N/A</v>
      </c>
      <c r="B3573" s="39" t="e">
        <f t="shared" si="166"/>
        <v>#N/A</v>
      </c>
      <c r="C3573" s="39" t="e">
        <f t="shared" si="167"/>
        <v>#N/A</v>
      </c>
    </row>
    <row r="3574" spans="1:3" x14ac:dyDescent="0.25">
      <c r="A3574" s="39" t="e">
        <f t="shared" si="165"/>
        <v>#N/A</v>
      </c>
      <c r="B3574" s="39" t="e">
        <f t="shared" si="166"/>
        <v>#N/A</v>
      </c>
      <c r="C3574" s="39" t="e">
        <f t="shared" si="167"/>
        <v>#N/A</v>
      </c>
    </row>
    <row r="3575" spans="1:3" x14ac:dyDescent="0.25">
      <c r="A3575" s="39" t="e">
        <f t="shared" si="165"/>
        <v>#N/A</v>
      </c>
      <c r="B3575" s="39" t="e">
        <f t="shared" si="166"/>
        <v>#N/A</v>
      </c>
      <c r="C3575" s="39" t="e">
        <f t="shared" si="167"/>
        <v>#N/A</v>
      </c>
    </row>
    <row r="3576" spans="1:3" x14ac:dyDescent="0.25">
      <c r="A3576" s="39" t="e">
        <f t="shared" si="165"/>
        <v>#N/A</v>
      </c>
      <c r="B3576" s="39" t="e">
        <f t="shared" si="166"/>
        <v>#N/A</v>
      </c>
      <c r="C3576" s="39" t="e">
        <f t="shared" si="167"/>
        <v>#N/A</v>
      </c>
    </row>
    <row r="3577" spans="1:3" x14ac:dyDescent="0.25">
      <c r="A3577" s="39" t="e">
        <f t="shared" si="165"/>
        <v>#N/A</v>
      </c>
      <c r="B3577" s="39" t="e">
        <f t="shared" si="166"/>
        <v>#N/A</v>
      </c>
      <c r="C3577" s="39" t="e">
        <f t="shared" si="167"/>
        <v>#N/A</v>
      </c>
    </row>
    <row r="3578" spans="1:3" x14ac:dyDescent="0.25">
      <c r="A3578" s="39" t="e">
        <f t="shared" si="165"/>
        <v>#N/A</v>
      </c>
      <c r="B3578" s="39" t="e">
        <f t="shared" si="166"/>
        <v>#N/A</v>
      </c>
      <c r="C3578" s="39" t="e">
        <f t="shared" si="167"/>
        <v>#N/A</v>
      </c>
    </row>
    <row r="3579" spans="1:3" x14ac:dyDescent="0.25">
      <c r="A3579" s="39" t="e">
        <f t="shared" si="165"/>
        <v>#N/A</v>
      </c>
      <c r="B3579" s="39" t="e">
        <f t="shared" si="166"/>
        <v>#N/A</v>
      </c>
      <c r="C3579" s="39" t="e">
        <f t="shared" si="167"/>
        <v>#N/A</v>
      </c>
    </row>
    <row r="3580" spans="1:3" x14ac:dyDescent="0.25">
      <c r="A3580" s="39" t="e">
        <f t="shared" si="165"/>
        <v>#N/A</v>
      </c>
      <c r="B3580" s="39" t="e">
        <f t="shared" si="166"/>
        <v>#N/A</v>
      </c>
      <c r="C3580" s="39" t="e">
        <f t="shared" si="167"/>
        <v>#N/A</v>
      </c>
    </row>
    <row r="3581" spans="1:3" x14ac:dyDescent="0.25">
      <c r="A3581" s="39" t="e">
        <f t="shared" si="165"/>
        <v>#N/A</v>
      </c>
      <c r="B3581" s="39" t="e">
        <f t="shared" si="166"/>
        <v>#N/A</v>
      </c>
      <c r="C3581" s="39" t="e">
        <f t="shared" si="167"/>
        <v>#N/A</v>
      </c>
    </row>
    <row r="3582" spans="1:3" x14ac:dyDescent="0.25">
      <c r="A3582" s="39" t="e">
        <f t="shared" si="165"/>
        <v>#N/A</v>
      </c>
      <c r="B3582" s="39" t="e">
        <f t="shared" si="166"/>
        <v>#N/A</v>
      </c>
      <c r="C3582" s="39" t="e">
        <f t="shared" si="167"/>
        <v>#N/A</v>
      </c>
    </row>
    <row r="3583" spans="1:3" x14ac:dyDescent="0.25">
      <c r="A3583" s="39" t="e">
        <f t="shared" si="165"/>
        <v>#N/A</v>
      </c>
      <c r="B3583" s="39" t="e">
        <f t="shared" si="166"/>
        <v>#N/A</v>
      </c>
      <c r="C3583" s="39" t="e">
        <f t="shared" si="167"/>
        <v>#N/A</v>
      </c>
    </row>
    <row r="3584" spans="1:3" x14ac:dyDescent="0.25">
      <c r="A3584" s="39" t="e">
        <f t="shared" si="165"/>
        <v>#N/A</v>
      </c>
      <c r="B3584" s="39" t="e">
        <f t="shared" si="166"/>
        <v>#N/A</v>
      </c>
      <c r="C3584" s="39" t="e">
        <f t="shared" si="167"/>
        <v>#N/A</v>
      </c>
    </row>
    <row r="3585" spans="1:3" x14ac:dyDescent="0.25">
      <c r="A3585" s="39" t="e">
        <f t="shared" si="165"/>
        <v>#N/A</v>
      </c>
      <c r="B3585" s="39" t="e">
        <f t="shared" si="166"/>
        <v>#N/A</v>
      </c>
      <c r="C3585" s="39" t="e">
        <f t="shared" si="167"/>
        <v>#N/A</v>
      </c>
    </row>
    <row r="3586" spans="1:3" x14ac:dyDescent="0.25">
      <c r="A3586" s="39" t="e">
        <f t="shared" si="165"/>
        <v>#N/A</v>
      </c>
      <c r="B3586" s="39" t="e">
        <f t="shared" si="166"/>
        <v>#N/A</v>
      </c>
      <c r="C3586" s="39" t="e">
        <f t="shared" si="167"/>
        <v>#N/A</v>
      </c>
    </row>
    <row r="3587" spans="1:3" x14ac:dyDescent="0.25">
      <c r="A3587" s="39" t="e">
        <f t="shared" si="165"/>
        <v>#N/A</v>
      </c>
      <c r="B3587" s="39" t="e">
        <f t="shared" si="166"/>
        <v>#N/A</v>
      </c>
      <c r="C3587" s="39" t="e">
        <f t="shared" si="167"/>
        <v>#N/A</v>
      </c>
    </row>
    <row r="3588" spans="1:3" x14ac:dyDescent="0.25">
      <c r="A3588" s="39" t="e">
        <f t="shared" si="165"/>
        <v>#N/A</v>
      </c>
      <c r="B3588" s="39" t="e">
        <f t="shared" si="166"/>
        <v>#N/A</v>
      </c>
      <c r="C3588" s="39" t="e">
        <f t="shared" si="167"/>
        <v>#N/A</v>
      </c>
    </row>
    <row r="3589" spans="1:3" x14ac:dyDescent="0.25">
      <c r="A3589" s="39" t="e">
        <f t="shared" ref="A3589:A3652" si="168">IF(A3588&gt;=(2^I$6)-1,NA(),IF(A3588&gt;=2^I$6,NA(),A3588+1))</f>
        <v>#N/A</v>
      </c>
      <c r="B3589" s="39" t="e">
        <f t="shared" ref="B3589:B3652" si="169">IF(A3589&gt;=2^I$6,ISERROR(A3586),ROUNDDOWN(POWER(A3589/(2^ABS($I$6)),$I$3)*(2^ABS($I$6))+0.5,0))</f>
        <v>#N/A</v>
      </c>
      <c r="C3589" s="39" t="e">
        <f t="shared" ref="C3589:C3652" si="170">IF(C3588&gt;=(2^I$6)-1,NA(),IF(C3588&gt;=2^I$6,NA(),C3588+1))</f>
        <v>#N/A</v>
      </c>
    </row>
    <row r="3590" spans="1:3" x14ac:dyDescent="0.25">
      <c r="A3590" s="39" t="e">
        <f t="shared" si="168"/>
        <v>#N/A</v>
      </c>
      <c r="B3590" s="39" t="e">
        <f t="shared" si="169"/>
        <v>#N/A</v>
      </c>
      <c r="C3590" s="39" t="e">
        <f t="shared" si="170"/>
        <v>#N/A</v>
      </c>
    </row>
    <row r="3591" spans="1:3" x14ac:dyDescent="0.25">
      <c r="A3591" s="39" t="e">
        <f t="shared" si="168"/>
        <v>#N/A</v>
      </c>
      <c r="B3591" s="39" t="e">
        <f t="shared" si="169"/>
        <v>#N/A</v>
      </c>
      <c r="C3591" s="39" t="e">
        <f t="shared" si="170"/>
        <v>#N/A</v>
      </c>
    </row>
    <row r="3592" spans="1:3" x14ac:dyDescent="0.25">
      <c r="A3592" s="39" t="e">
        <f t="shared" si="168"/>
        <v>#N/A</v>
      </c>
      <c r="B3592" s="39" t="e">
        <f t="shared" si="169"/>
        <v>#N/A</v>
      </c>
      <c r="C3592" s="39" t="e">
        <f t="shared" si="170"/>
        <v>#N/A</v>
      </c>
    </row>
    <row r="3593" spans="1:3" x14ac:dyDescent="0.25">
      <c r="A3593" s="39" t="e">
        <f t="shared" si="168"/>
        <v>#N/A</v>
      </c>
      <c r="B3593" s="39" t="e">
        <f t="shared" si="169"/>
        <v>#N/A</v>
      </c>
      <c r="C3593" s="39" t="e">
        <f t="shared" si="170"/>
        <v>#N/A</v>
      </c>
    </row>
    <row r="3594" spans="1:3" x14ac:dyDescent="0.25">
      <c r="A3594" s="39" t="e">
        <f t="shared" si="168"/>
        <v>#N/A</v>
      </c>
      <c r="B3594" s="39" t="e">
        <f t="shared" si="169"/>
        <v>#N/A</v>
      </c>
      <c r="C3594" s="39" t="e">
        <f t="shared" si="170"/>
        <v>#N/A</v>
      </c>
    </row>
    <row r="3595" spans="1:3" x14ac:dyDescent="0.25">
      <c r="A3595" s="39" t="e">
        <f t="shared" si="168"/>
        <v>#N/A</v>
      </c>
      <c r="B3595" s="39" t="e">
        <f t="shared" si="169"/>
        <v>#N/A</v>
      </c>
      <c r="C3595" s="39" t="e">
        <f t="shared" si="170"/>
        <v>#N/A</v>
      </c>
    </row>
    <row r="3596" spans="1:3" x14ac:dyDescent="0.25">
      <c r="A3596" s="39" t="e">
        <f t="shared" si="168"/>
        <v>#N/A</v>
      </c>
      <c r="B3596" s="39" t="e">
        <f t="shared" si="169"/>
        <v>#N/A</v>
      </c>
      <c r="C3596" s="39" t="e">
        <f t="shared" si="170"/>
        <v>#N/A</v>
      </c>
    </row>
    <row r="3597" spans="1:3" x14ac:dyDescent="0.25">
      <c r="A3597" s="39" t="e">
        <f t="shared" si="168"/>
        <v>#N/A</v>
      </c>
      <c r="B3597" s="39" t="e">
        <f t="shared" si="169"/>
        <v>#N/A</v>
      </c>
      <c r="C3597" s="39" t="e">
        <f t="shared" si="170"/>
        <v>#N/A</v>
      </c>
    </row>
    <row r="3598" spans="1:3" x14ac:dyDescent="0.25">
      <c r="A3598" s="39" t="e">
        <f t="shared" si="168"/>
        <v>#N/A</v>
      </c>
      <c r="B3598" s="39" t="e">
        <f t="shared" si="169"/>
        <v>#N/A</v>
      </c>
      <c r="C3598" s="39" t="e">
        <f t="shared" si="170"/>
        <v>#N/A</v>
      </c>
    </row>
    <row r="3599" spans="1:3" x14ac:dyDescent="0.25">
      <c r="A3599" s="39" t="e">
        <f t="shared" si="168"/>
        <v>#N/A</v>
      </c>
      <c r="B3599" s="39" t="e">
        <f t="shared" si="169"/>
        <v>#N/A</v>
      </c>
      <c r="C3599" s="39" t="e">
        <f t="shared" si="170"/>
        <v>#N/A</v>
      </c>
    </row>
    <row r="3600" spans="1:3" x14ac:dyDescent="0.25">
      <c r="A3600" s="39" t="e">
        <f t="shared" si="168"/>
        <v>#N/A</v>
      </c>
      <c r="B3600" s="39" t="e">
        <f t="shared" si="169"/>
        <v>#N/A</v>
      </c>
      <c r="C3600" s="39" t="e">
        <f t="shared" si="170"/>
        <v>#N/A</v>
      </c>
    </row>
    <row r="3601" spans="1:3" x14ac:dyDescent="0.25">
      <c r="A3601" s="39" t="e">
        <f t="shared" si="168"/>
        <v>#N/A</v>
      </c>
      <c r="B3601" s="39" t="e">
        <f t="shared" si="169"/>
        <v>#N/A</v>
      </c>
      <c r="C3601" s="39" t="e">
        <f t="shared" si="170"/>
        <v>#N/A</v>
      </c>
    </row>
    <row r="3602" spans="1:3" x14ac:dyDescent="0.25">
      <c r="A3602" s="39" t="e">
        <f t="shared" si="168"/>
        <v>#N/A</v>
      </c>
      <c r="B3602" s="39" t="e">
        <f t="shared" si="169"/>
        <v>#N/A</v>
      </c>
      <c r="C3602" s="39" t="e">
        <f t="shared" si="170"/>
        <v>#N/A</v>
      </c>
    </row>
    <row r="3603" spans="1:3" x14ac:dyDescent="0.25">
      <c r="A3603" s="39" t="e">
        <f t="shared" si="168"/>
        <v>#N/A</v>
      </c>
      <c r="B3603" s="39" t="e">
        <f t="shared" si="169"/>
        <v>#N/A</v>
      </c>
      <c r="C3603" s="39" t="e">
        <f t="shared" si="170"/>
        <v>#N/A</v>
      </c>
    </row>
    <row r="3604" spans="1:3" x14ac:dyDescent="0.25">
      <c r="A3604" s="39" t="e">
        <f t="shared" si="168"/>
        <v>#N/A</v>
      </c>
      <c r="B3604" s="39" t="e">
        <f t="shared" si="169"/>
        <v>#N/A</v>
      </c>
      <c r="C3604" s="39" t="e">
        <f t="shared" si="170"/>
        <v>#N/A</v>
      </c>
    </row>
    <row r="3605" spans="1:3" x14ac:dyDescent="0.25">
      <c r="A3605" s="39" t="e">
        <f t="shared" si="168"/>
        <v>#N/A</v>
      </c>
      <c r="B3605" s="39" t="e">
        <f t="shared" si="169"/>
        <v>#N/A</v>
      </c>
      <c r="C3605" s="39" t="e">
        <f t="shared" si="170"/>
        <v>#N/A</v>
      </c>
    </row>
    <row r="3606" spans="1:3" x14ac:dyDescent="0.25">
      <c r="A3606" s="39" t="e">
        <f t="shared" si="168"/>
        <v>#N/A</v>
      </c>
      <c r="B3606" s="39" t="e">
        <f t="shared" si="169"/>
        <v>#N/A</v>
      </c>
      <c r="C3606" s="39" t="e">
        <f t="shared" si="170"/>
        <v>#N/A</v>
      </c>
    </row>
    <row r="3607" spans="1:3" x14ac:dyDescent="0.25">
      <c r="A3607" s="39" t="e">
        <f t="shared" si="168"/>
        <v>#N/A</v>
      </c>
      <c r="B3607" s="39" t="e">
        <f t="shared" si="169"/>
        <v>#N/A</v>
      </c>
      <c r="C3607" s="39" t="e">
        <f t="shared" si="170"/>
        <v>#N/A</v>
      </c>
    </row>
    <row r="3608" spans="1:3" x14ac:dyDescent="0.25">
      <c r="A3608" s="39" t="e">
        <f t="shared" si="168"/>
        <v>#N/A</v>
      </c>
      <c r="B3608" s="39" t="e">
        <f t="shared" si="169"/>
        <v>#N/A</v>
      </c>
      <c r="C3608" s="39" t="e">
        <f t="shared" si="170"/>
        <v>#N/A</v>
      </c>
    </row>
    <row r="3609" spans="1:3" x14ac:dyDescent="0.25">
      <c r="A3609" s="39" t="e">
        <f t="shared" si="168"/>
        <v>#N/A</v>
      </c>
      <c r="B3609" s="39" t="e">
        <f t="shared" si="169"/>
        <v>#N/A</v>
      </c>
      <c r="C3609" s="39" t="e">
        <f t="shared" si="170"/>
        <v>#N/A</v>
      </c>
    </row>
    <row r="3610" spans="1:3" x14ac:dyDescent="0.25">
      <c r="A3610" s="39" t="e">
        <f t="shared" si="168"/>
        <v>#N/A</v>
      </c>
      <c r="B3610" s="39" t="e">
        <f t="shared" si="169"/>
        <v>#N/A</v>
      </c>
      <c r="C3610" s="39" t="e">
        <f t="shared" si="170"/>
        <v>#N/A</v>
      </c>
    </row>
    <row r="3611" spans="1:3" x14ac:dyDescent="0.25">
      <c r="A3611" s="39" t="e">
        <f t="shared" si="168"/>
        <v>#N/A</v>
      </c>
      <c r="B3611" s="39" t="e">
        <f t="shared" si="169"/>
        <v>#N/A</v>
      </c>
      <c r="C3611" s="39" t="e">
        <f t="shared" si="170"/>
        <v>#N/A</v>
      </c>
    </row>
    <row r="3612" spans="1:3" x14ac:dyDescent="0.25">
      <c r="A3612" s="39" t="e">
        <f t="shared" si="168"/>
        <v>#N/A</v>
      </c>
      <c r="B3612" s="39" t="e">
        <f t="shared" si="169"/>
        <v>#N/A</v>
      </c>
      <c r="C3612" s="39" t="e">
        <f t="shared" si="170"/>
        <v>#N/A</v>
      </c>
    </row>
    <row r="3613" spans="1:3" x14ac:dyDescent="0.25">
      <c r="A3613" s="39" t="e">
        <f t="shared" si="168"/>
        <v>#N/A</v>
      </c>
      <c r="B3613" s="39" t="e">
        <f t="shared" si="169"/>
        <v>#N/A</v>
      </c>
      <c r="C3613" s="39" t="e">
        <f t="shared" si="170"/>
        <v>#N/A</v>
      </c>
    </row>
    <row r="3614" spans="1:3" x14ac:dyDescent="0.25">
      <c r="A3614" s="39" t="e">
        <f t="shared" si="168"/>
        <v>#N/A</v>
      </c>
      <c r="B3614" s="39" t="e">
        <f t="shared" si="169"/>
        <v>#N/A</v>
      </c>
      <c r="C3614" s="39" t="e">
        <f t="shared" si="170"/>
        <v>#N/A</v>
      </c>
    </row>
    <row r="3615" spans="1:3" x14ac:dyDescent="0.25">
      <c r="A3615" s="39" t="e">
        <f t="shared" si="168"/>
        <v>#N/A</v>
      </c>
      <c r="B3615" s="39" t="e">
        <f t="shared" si="169"/>
        <v>#N/A</v>
      </c>
      <c r="C3615" s="39" t="e">
        <f t="shared" si="170"/>
        <v>#N/A</v>
      </c>
    </row>
    <row r="3616" spans="1:3" x14ac:dyDescent="0.25">
      <c r="A3616" s="39" t="e">
        <f t="shared" si="168"/>
        <v>#N/A</v>
      </c>
      <c r="B3616" s="39" t="e">
        <f t="shared" si="169"/>
        <v>#N/A</v>
      </c>
      <c r="C3616" s="39" t="e">
        <f t="shared" si="170"/>
        <v>#N/A</v>
      </c>
    </row>
    <row r="3617" spans="1:3" x14ac:dyDescent="0.25">
      <c r="A3617" s="39" t="e">
        <f t="shared" si="168"/>
        <v>#N/A</v>
      </c>
      <c r="B3617" s="39" t="e">
        <f t="shared" si="169"/>
        <v>#N/A</v>
      </c>
      <c r="C3617" s="39" t="e">
        <f t="shared" si="170"/>
        <v>#N/A</v>
      </c>
    </row>
    <row r="3618" spans="1:3" x14ac:dyDescent="0.25">
      <c r="A3618" s="39" t="e">
        <f t="shared" si="168"/>
        <v>#N/A</v>
      </c>
      <c r="B3618" s="39" t="e">
        <f t="shared" si="169"/>
        <v>#N/A</v>
      </c>
      <c r="C3618" s="39" t="e">
        <f t="shared" si="170"/>
        <v>#N/A</v>
      </c>
    </row>
    <row r="3619" spans="1:3" x14ac:dyDescent="0.25">
      <c r="A3619" s="39" t="e">
        <f t="shared" si="168"/>
        <v>#N/A</v>
      </c>
      <c r="B3619" s="39" t="e">
        <f t="shared" si="169"/>
        <v>#N/A</v>
      </c>
      <c r="C3619" s="39" t="e">
        <f t="shared" si="170"/>
        <v>#N/A</v>
      </c>
    </row>
    <row r="3620" spans="1:3" x14ac:dyDescent="0.25">
      <c r="A3620" s="39" t="e">
        <f t="shared" si="168"/>
        <v>#N/A</v>
      </c>
      <c r="B3620" s="39" t="e">
        <f t="shared" si="169"/>
        <v>#N/A</v>
      </c>
      <c r="C3620" s="39" t="e">
        <f t="shared" si="170"/>
        <v>#N/A</v>
      </c>
    </row>
    <row r="3621" spans="1:3" x14ac:dyDescent="0.25">
      <c r="A3621" s="39" t="e">
        <f t="shared" si="168"/>
        <v>#N/A</v>
      </c>
      <c r="B3621" s="39" t="e">
        <f t="shared" si="169"/>
        <v>#N/A</v>
      </c>
      <c r="C3621" s="39" t="e">
        <f t="shared" si="170"/>
        <v>#N/A</v>
      </c>
    </row>
    <row r="3622" spans="1:3" x14ac:dyDescent="0.25">
      <c r="A3622" s="39" t="e">
        <f t="shared" si="168"/>
        <v>#N/A</v>
      </c>
      <c r="B3622" s="39" t="e">
        <f t="shared" si="169"/>
        <v>#N/A</v>
      </c>
      <c r="C3622" s="39" t="e">
        <f t="shared" si="170"/>
        <v>#N/A</v>
      </c>
    </row>
    <row r="3623" spans="1:3" x14ac:dyDescent="0.25">
      <c r="A3623" s="39" t="e">
        <f t="shared" si="168"/>
        <v>#N/A</v>
      </c>
      <c r="B3623" s="39" t="e">
        <f t="shared" si="169"/>
        <v>#N/A</v>
      </c>
      <c r="C3623" s="39" t="e">
        <f t="shared" si="170"/>
        <v>#N/A</v>
      </c>
    </row>
    <row r="3624" spans="1:3" x14ac:dyDescent="0.25">
      <c r="A3624" s="39" t="e">
        <f t="shared" si="168"/>
        <v>#N/A</v>
      </c>
      <c r="B3624" s="39" t="e">
        <f t="shared" si="169"/>
        <v>#N/A</v>
      </c>
      <c r="C3624" s="39" t="e">
        <f t="shared" si="170"/>
        <v>#N/A</v>
      </c>
    </row>
    <row r="3625" spans="1:3" x14ac:dyDescent="0.25">
      <c r="A3625" s="39" t="e">
        <f t="shared" si="168"/>
        <v>#N/A</v>
      </c>
      <c r="B3625" s="39" t="e">
        <f t="shared" si="169"/>
        <v>#N/A</v>
      </c>
      <c r="C3625" s="39" t="e">
        <f t="shared" si="170"/>
        <v>#N/A</v>
      </c>
    </row>
    <row r="3626" spans="1:3" x14ac:dyDescent="0.25">
      <c r="A3626" s="39" t="e">
        <f t="shared" si="168"/>
        <v>#N/A</v>
      </c>
      <c r="B3626" s="39" t="e">
        <f t="shared" si="169"/>
        <v>#N/A</v>
      </c>
      <c r="C3626" s="39" t="e">
        <f t="shared" si="170"/>
        <v>#N/A</v>
      </c>
    </row>
    <row r="3627" spans="1:3" x14ac:dyDescent="0.25">
      <c r="A3627" s="39" t="e">
        <f t="shared" si="168"/>
        <v>#N/A</v>
      </c>
      <c r="B3627" s="39" t="e">
        <f t="shared" si="169"/>
        <v>#N/A</v>
      </c>
      <c r="C3627" s="39" t="e">
        <f t="shared" si="170"/>
        <v>#N/A</v>
      </c>
    </row>
    <row r="3628" spans="1:3" x14ac:dyDescent="0.25">
      <c r="A3628" s="39" t="e">
        <f t="shared" si="168"/>
        <v>#N/A</v>
      </c>
      <c r="B3628" s="39" t="e">
        <f t="shared" si="169"/>
        <v>#N/A</v>
      </c>
      <c r="C3628" s="39" t="e">
        <f t="shared" si="170"/>
        <v>#N/A</v>
      </c>
    </row>
    <row r="3629" spans="1:3" x14ac:dyDescent="0.25">
      <c r="A3629" s="39" t="e">
        <f t="shared" si="168"/>
        <v>#N/A</v>
      </c>
      <c r="B3629" s="39" t="e">
        <f t="shared" si="169"/>
        <v>#N/A</v>
      </c>
      <c r="C3629" s="39" t="e">
        <f t="shared" si="170"/>
        <v>#N/A</v>
      </c>
    </row>
    <row r="3630" spans="1:3" x14ac:dyDescent="0.25">
      <c r="A3630" s="39" t="e">
        <f t="shared" si="168"/>
        <v>#N/A</v>
      </c>
      <c r="B3630" s="39" t="e">
        <f t="shared" si="169"/>
        <v>#N/A</v>
      </c>
      <c r="C3630" s="39" t="e">
        <f t="shared" si="170"/>
        <v>#N/A</v>
      </c>
    </row>
    <row r="3631" spans="1:3" x14ac:dyDescent="0.25">
      <c r="A3631" s="39" t="e">
        <f t="shared" si="168"/>
        <v>#N/A</v>
      </c>
      <c r="B3631" s="39" t="e">
        <f t="shared" si="169"/>
        <v>#N/A</v>
      </c>
      <c r="C3631" s="39" t="e">
        <f t="shared" si="170"/>
        <v>#N/A</v>
      </c>
    </row>
    <row r="3632" spans="1:3" x14ac:dyDescent="0.25">
      <c r="A3632" s="39" t="e">
        <f t="shared" si="168"/>
        <v>#N/A</v>
      </c>
      <c r="B3632" s="39" t="e">
        <f t="shared" si="169"/>
        <v>#N/A</v>
      </c>
      <c r="C3632" s="39" t="e">
        <f t="shared" si="170"/>
        <v>#N/A</v>
      </c>
    </row>
    <row r="3633" spans="1:3" x14ac:dyDescent="0.25">
      <c r="A3633" s="39" t="e">
        <f t="shared" si="168"/>
        <v>#N/A</v>
      </c>
      <c r="B3633" s="39" t="e">
        <f t="shared" si="169"/>
        <v>#N/A</v>
      </c>
      <c r="C3633" s="39" t="e">
        <f t="shared" si="170"/>
        <v>#N/A</v>
      </c>
    </row>
    <row r="3634" spans="1:3" x14ac:dyDescent="0.25">
      <c r="A3634" s="39" t="e">
        <f t="shared" si="168"/>
        <v>#N/A</v>
      </c>
      <c r="B3634" s="39" t="e">
        <f t="shared" si="169"/>
        <v>#N/A</v>
      </c>
      <c r="C3634" s="39" t="e">
        <f t="shared" si="170"/>
        <v>#N/A</v>
      </c>
    </row>
    <row r="3635" spans="1:3" x14ac:dyDescent="0.25">
      <c r="A3635" s="39" t="e">
        <f t="shared" si="168"/>
        <v>#N/A</v>
      </c>
      <c r="B3635" s="39" t="e">
        <f t="shared" si="169"/>
        <v>#N/A</v>
      </c>
      <c r="C3635" s="39" t="e">
        <f t="shared" si="170"/>
        <v>#N/A</v>
      </c>
    </row>
    <row r="3636" spans="1:3" x14ac:dyDescent="0.25">
      <c r="A3636" s="39" t="e">
        <f t="shared" si="168"/>
        <v>#N/A</v>
      </c>
      <c r="B3636" s="39" t="e">
        <f t="shared" si="169"/>
        <v>#N/A</v>
      </c>
      <c r="C3636" s="39" t="e">
        <f t="shared" si="170"/>
        <v>#N/A</v>
      </c>
    </row>
    <row r="3637" spans="1:3" x14ac:dyDescent="0.25">
      <c r="A3637" s="39" t="e">
        <f t="shared" si="168"/>
        <v>#N/A</v>
      </c>
      <c r="B3637" s="39" t="e">
        <f t="shared" si="169"/>
        <v>#N/A</v>
      </c>
      <c r="C3637" s="39" t="e">
        <f t="shared" si="170"/>
        <v>#N/A</v>
      </c>
    </row>
    <row r="3638" spans="1:3" x14ac:dyDescent="0.25">
      <c r="A3638" s="39" t="e">
        <f t="shared" si="168"/>
        <v>#N/A</v>
      </c>
      <c r="B3638" s="39" t="e">
        <f t="shared" si="169"/>
        <v>#N/A</v>
      </c>
      <c r="C3638" s="39" t="e">
        <f t="shared" si="170"/>
        <v>#N/A</v>
      </c>
    </row>
    <row r="3639" spans="1:3" x14ac:dyDescent="0.25">
      <c r="A3639" s="39" t="e">
        <f t="shared" si="168"/>
        <v>#N/A</v>
      </c>
      <c r="B3639" s="39" t="e">
        <f t="shared" si="169"/>
        <v>#N/A</v>
      </c>
      <c r="C3639" s="39" t="e">
        <f t="shared" si="170"/>
        <v>#N/A</v>
      </c>
    </row>
    <row r="3640" spans="1:3" x14ac:dyDescent="0.25">
      <c r="A3640" s="39" t="e">
        <f t="shared" si="168"/>
        <v>#N/A</v>
      </c>
      <c r="B3640" s="39" t="e">
        <f t="shared" si="169"/>
        <v>#N/A</v>
      </c>
      <c r="C3640" s="39" t="e">
        <f t="shared" si="170"/>
        <v>#N/A</v>
      </c>
    </row>
    <row r="3641" spans="1:3" x14ac:dyDescent="0.25">
      <c r="A3641" s="39" t="e">
        <f t="shared" si="168"/>
        <v>#N/A</v>
      </c>
      <c r="B3641" s="39" t="e">
        <f t="shared" si="169"/>
        <v>#N/A</v>
      </c>
      <c r="C3641" s="39" t="e">
        <f t="shared" si="170"/>
        <v>#N/A</v>
      </c>
    </row>
    <row r="3642" spans="1:3" x14ac:dyDescent="0.25">
      <c r="A3642" s="39" t="e">
        <f t="shared" si="168"/>
        <v>#N/A</v>
      </c>
      <c r="B3642" s="39" t="e">
        <f t="shared" si="169"/>
        <v>#N/A</v>
      </c>
      <c r="C3642" s="39" t="e">
        <f t="shared" si="170"/>
        <v>#N/A</v>
      </c>
    </row>
    <row r="3643" spans="1:3" x14ac:dyDescent="0.25">
      <c r="A3643" s="39" t="e">
        <f t="shared" si="168"/>
        <v>#N/A</v>
      </c>
      <c r="B3643" s="39" t="e">
        <f t="shared" si="169"/>
        <v>#N/A</v>
      </c>
      <c r="C3643" s="39" t="e">
        <f t="shared" si="170"/>
        <v>#N/A</v>
      </c>
    </row>
    <row r="3644" spans="1:3" x14ac:dyDescent="0.25">
      <c r="A3644" s="39" t="e">
        <f t="shared" si="168"/>
        <v>#N/A</v>
      </c>
      <c r="B3644" s="39" t="e">
        <f t="shared" si="169"/>
        <v>#N/A</v>
      </c>
      <c r="C3644" s="39" t="e">
        <f t="shared" si="170"/>
        <v>#N/A</v>
      </c>
    </row>
    <row r="3645" spans="1:3" x14ac:dyDescent="0.25">
      <c r="A3645" s="39" t="e">
        <f t="shared" si="168"/>
        <v>#N/A</v>
      </c>
      <c r="B3645" s="39" t="e">
        <f t="shared" si="169"/>
        <v>#N/A</v>
      </c>
      <c r="C3645" s="39" t="e">
        <f t="shared" si="170"/>
        <v>#N/A</v>
      </c>
    </row>
    <row r="3646" spans="1:3" x14ac:dyDescent="0.25">
      <c r="A3646" s="39" t="e">
        <f t="shared" si="168"/>
        <v>#N/A</v>
      </c>
      <c r="B3646" s="39" t="e">
        <f t="shared" si="169"/>
        <v>#N/A</v>
      </c>
      <c r="C3646" s="39" t="e">
        <f t="shared" si="170"/>
        <v>#N/A</v>
      </c>
    </row>
    <row r="3647" spans="1:3" x14ac:dyDescent="0.25">
      <c r="A3647" s="39" t="e">
        <f t="shared" si="168"/>
        <v>#N/A</v>
      </c>
      <c r="B3647" s="39" t="e">
        <f t="shared" si="169"/>
        <v>#N/A</v>
      </c>
      <c r="C3647" s="39" t="e">
        <f t="shared" si="170"/>
        <v>#N/A</v>
      </c>
    </row>
    <row r="3648" spans="1:3" x14ac:dyDescent="0.25">
      <c r="A3648" s="39" t="e">
        <f t="shared" si="168"/>
        <v>#N/A</v>
      </c>
      <c r="B3648" s="39" t="e">
        <f t="shared" si="169"/>
        <v>#N/A</v>
      </c>
      <c r="C3648" s="39" t="e">
        <f t="shared" si="170"/>
        <v>#N/A</v>
      </c>
    </row>
    <row r="3649" spans="1:3" x14ac:dyDescent="0.25">
      <c r="A3649" s="39" t="e">
        <f t="shared" si="168"/>
        <v>#N/A</v>
      </c>
      <c r="B3649" s="39" t="e">
        <f t="shared" si="169"/>
        <v>#N/A</v>
      </c>
      <c r="C3649" s="39" t="e">
        <f t="shared" si="170"/>
        <v>#N/A</v>
      </c>
    </row>
    <row r="3650" spans="1:3" x14ac:dyDescent="0.25">
      <c r="A3650" s="39" t="e">
        <f t="shared" si="168"/>
        <v>#N/A</v>
      </c>
      <c r="B3650" s="39" t="e">
        <f t="shared" si="169"/>
        <v>#N/A</v>
      </c>
      <c r="C3650" s="39" t="e">
        <f t="shared" si="170"/>
        <v>#N/A</v>
      </c>
    </row>
    <row r="3651" spans="1:3" x14ac:dyDescent="0.25">
      <c r="A3651" s="39" t="e">
        <f t="shared" si="168"/>
        <v>#N/A</v>
      </c>
      <c r="B3651" s="39" t="e">
        <f t="shared" si="169"/>
        <v>#N/A</v>
      </c>
      <c r="C3651" s="39" t="e">
        <f t="shared" si="170"/>
        <v>#N/A</v>
      </c>
    </row>
    <row r="3652" spans="1:3" x14ac:dyDescent="0.25">
      <c r="A3652" s="39" t="e">
        <f t="shared" si="168"/>
        <v>#N/A</v>
      </c>
      <c r="B3652" s="39" t="e">
        <f t="shared" si="169"/>
        <v>#N/A</v>
      </c>
      <c r="C3652" s="39" t="e">
        <f t="shared" si="170"/>
        <v>#N/A</v>
      </c>
    </row>
    <row r="3653" spans="1:3" x14ac:dyDescent="0.25">
      <c r="A3653" s="39" t="e">
        <f t="shared" ref="A3653:A3716" si="171">IF(A3652&gt;=(2^I$6)-1,NA(),IF(A3652&gt;=2^I$6,NA(),A3652+1))</f>
        <v>#N/A</v>
      </c>
      <c r="B3653" s="39" t="e">
        <f t="shared" ref="B3653:B3716" si="172">IF(A3653&gt;=2^I$6,ISERROR(A3650),ROUNDDOWN(POWER(A3653/(2^ABS($I$6)),$I$3)*(2^ABS($I$6))+0.5,0))</f>
        <v>#N/A</v>
      </c>
      <c r="C3653" s="39" t="e">
        <f t="shared" ref="C3653:C3716" si="173">IF(C3652&gt;=(2^I$6)-1,NA(),IF(C3652&gt;=2^I$6,NA(),C3652+1))</f>
        <v>#N/A</v>
      </c>
    </row>
    <row r="3654" spans="1:3" x14ac:dyDescent="0.25">
      <c r="A3654" s="39" t="e">
        <f t="shared" si="171"/>
        <v>#N/A</v>
      </c>
      <c r="B3654" s="39" t="e">
        <f t="shared" si="172"/>
        <v>#N/A</v>
      </c>
      <c r="C3654" s="39" t="e">
        <f t="shared" si="173"/>
        <v>#N/A</v>
      </c>
    </row>
    <row r="3655" spans="1:3" x14ac:dyDescent="0.25">
      <c r="A3655" s="39" t="e">
        <f t="shared" si="171"/>
        <v>#N/A</v>
      </c>
      <c r="B3655" s="39" t="e">
        <f t="shared" si="172"/>
        <v>#N/A</v>
      </c>
      <c r="C3655" s="39" t="e">
        <f t="shared" si="173"/>
        <v>#N/A</v>
      </c>
    </row>
    <row r="3656" spans="1:3" x14ac:dyDescent="0.25">
      <c r="A3656" s="39" t="e">
        <f t="shared" si="171"/>
        <v>#N/A</v>
      </c>
      <c r="B3656" s="39" t="e">
        <f t="shared" si="172"/>
        <v>#N/A</v>
      </c>
      <c r="C3656" s="39" t="e">
        <f t="shared" si="173"/>
        <v>#N/A</v>
      </c>
    </row>
    <row r="3657" spans="1:3" x14ac:dyDescent="0.25">
      <c r="A3657" s="39" t="e">
        <f t="shared" si="171"/>
        <v>#N/A</v>
      </c>
      <c r="B3657" s="39" t="e">
        <f t="shared" si="172"/>
        <v>#N/A</v>
      </c>
      <c r="C3657" s="39" t="e">
        <f t="shared" si="173"/>
        <v>#N/A</v>
      </c>
    </row>
    <row r="3658" spans="1:3" x14ac:dyDescent="0.25">
      <c r="A3658" s="39" t="e">
        <f t="shared" si="171"/>
        <v>#N/A</v>
      </c>
      <c r="B3658" s="39" t="e">
        <f t="shared" si="172"/>
        <v>#N/A</v>
      </c>
      <c r="C3658" s="39" t="e">
        <f t="shared" si="173"/>
        <v>#N/A</v>
      </c>
    </row>
    <row r="3659" spans="1:3" x14ac:dyDescent="0.25">
      <c r="A3659" s="39" t="e">
        <f t="shared" si="171"/>
        <v>#N/A</v>
      </c>
      <c r="B3659" s="39" t="e">
        <f t="shared" si="172"/>
        <v>#N/A</v>
      </c>
      <c r="C3659" s="39" t="e">
        <f t="shared" si="173"/>
        <v>#N/A</v>
      </c>
    </row>
    <row r="3660" spans="1:3" x14ac:dyDescent="0.25">
      <c r="A3660" s="39" t="e">
        <f t="shared" si="171"/>
        <v>#N/A</v>
      </c>
      <c r="B3660" s="39" t="e">
        <f t="shared" si="172"/>
        <v>#N/A</v>
      </c>
      <c r="C3660" s="39" t="e">
        <f t="shared" si="173"/>
        <v>#N/A</v>
      </c>
    </row>
    <row r="3661" spans="1:3" x14ac:dyDescent="0.25">
      <c r="A3661" s="39" t="e">
        <f t="shared" si="171"/>
        <v>#N/A</v>
      </c>
      <c r="B3661" s="39" t="e">
        <f t="shared" si="172"/>
        <v>#N/A</v>
      </c>
      <c r="C3661" s="39" t="e">
        <f t="shared" si="173"/>
        <v>#N/A</v>
      </c>
    </row>
    <row r="3662" spans="1:3" x14ac:dyDescent="0.25">
      <c r="A3662" s="39" t="e">
        <f t="shared" si="171"/>
        <v>#N/A</v>
      </c>
      <c r="B3662" s="39" t="e">
        <f t="shared" si="172"/>
        <v>#N/A</v>
      </c>
      <c r="C3662" s="39" t="e">
        <f t="shared" si="173"/>
        <v>#N/A</v>
      </c>
    </row>
    <row r="3663" spans="1:3" x14ac:dyDescent="0.25">
      <c r="A3663" s="39" t="e">
        <f t="shared" si="171"/>
        <v>#N/A</v>
      </c>
      <c r="B3663" s="39" t="e">
        <f t="shared" si="172"/>
        <v>#N/A</v>
      </c>
      <c r="C3663" s="39" t="e">
        <f t="shared" si="173"/>
        <v>#N/A</v>
      </c>
    </row>
    <row r="3664" spans="1:3" x14ac:dyDescent="0.25">
      <c r="A3664" s="39" t="e">
        <f t="shared" si="171"/>
        <v>#N/A</v>
      </c>
      <c r="B3664" s="39" t="e">
        <f t="shared" si="172"/>
        <v>#N/A</v>
      </c>
      <c r="C3664" s="39" t="e">
        <f t="shared" si="173"/>
        <v>#N/A</v>
      </c>
    </row>
    <row r="3665" spans="1:3" x14ac:dyDescent="0.25">
      <c r="A3665" s="39" t="e">
        <f t="shared" si="171"/>
        <v>#N/A</v>
      </c>
      <c r="B3665" s="39" t="e">
        <f t="shared" si="172"/>
        <v>#N/A</v>
      </c>
      <c r="C3665" s="39" t="e">
        <f t="shared" si="173"/>
        <v>#N/A</v>
      </c>
    </row>
    <row r="3666" spans="1:3" x14ac:dyDescent="0.25">
      <c r="A3666" s="39" t="e">
        <f t="shared" si="171"/>
        <v>#N/A</v>
      </c>
      <c r="B3666" s="39" t="e">
        <f t="shared" si="172"/>
        <v>#N/A</v>
      </c>
      <c r="C3666" s="39" t="e">
        <f t="shared" si="173"/>
        <v>#N/A</v>
      </c>
    </row>
    <row r="3667" spans="1:3" x14ac:dyDescent="0.25">
      <c r="A3667" s="39" t="e">
        <f t="shared" si="171"/>
        <v>#N/A</v>
      </c>
      <c r="B3667" s="39" t="e">
        <f t="shared" si="172"/>
        <v>#N/A</v>
      </c>
      <c r="C3667" s="39" t="e">
        <f t="shared" si="173"/>
        <v>#N/A</v>
      </c>
    </row>
    <row r="3668" spans="1:3" x14ac:dyDescent="0.25">
      <c r="A3668" s="39" t="e">
        <f t="shared" si="171"/>
        <v>#N/A</v>
      </c>
      <c r="B3668" s="39" t="e">
        <f t="shared" si="172"/>
        <v>#N/A</v>
      </c>
      <c r="C3668" s="39" t="e">
        <f t="shared" si="173"/>
        <v>#N/A</v>
      </c>
    </row>
    <row r="3669" spans="1:3" x14ac:dyDescent="0.25">
      <c r="A3669" s="39" t="e">
        <f t="shared" si="171"/>
        <v>#N/A</v>
      </c>
      <c r="B3669" s="39" t="e">
        <f t="shared" si="172"/>
        <v>#N/A</v>
      </c>
      <c r="C3669" s="39" t="e">
        <f t="shared" si="173"/>
        <v>#N/A</v>
      </c>
    </row>
    <row r="3670" spans="1:3" x14ac:dyDescent="0.25">
      <c r="A3670" s="39" t="e">
        <f t="shared" si="171"/>
        <v>#N/A</v>
      </c>
      <c r="B3670" s="39" t="e">
        <f t="shared" si="172"/>
        <v>#N/A</v>
      </c>
      <c r="C3670" s="39" t="e">
        <f t="shared" si="173"/>
        <v>#N/A</v>
      </c>
    </row>
    <row r="3671" spans="1:3" x14ac:dyDescent="0.25">
      <c r="A3671" s="39" t="e">
        <f t="shared" si="171"/>
        <v>#N/A</v>
      </c>
      <c r="B3671" s="39" t="e">
        <f t="shared" si="172"/>
        <v>#N/A</v>
      </c>
      <c r="C3671" s="39" t="e">
        <f t="shared" si="173"/>
        <v>#N/A</v>
      </c>
    </row>
    <row r="3672" spans="1:3" x14ac:dyDescent="0.25">
      <c r="A3672" s="39" t="e">
        <f t="shared" si="171"/>
        <v>#N/A</v>
      </c>
      <c r="B3672" s="39" t="e">
        <f t="shared" si="172"/>
        <v>#N/A</v>
      </c>
      <c r="C3672" s="39" t="e">
        <f t="shared" si="173"/>
        <v>#N/A</v>
      </c>
    </row>
    <row r="3673" spans="1:3" x14ac:dyDescent="0.25">
      <c r="A3673" s="39" t="e">
        <f t="shared" si="171"/>
        <v>#N/A</v>
      </c>
      <c r="B3673" s="39" t="e">
        <f t="shared" si="172"/>
        <v>#N/A</v>
      </c>
      <c r="C3673" s="39" t="e">
        <f t="shared" si="173"/>
        <v>#N/A</v>
      </c>
    </row>
    <row r="3674" spans="1:3" x14ac:dyDescent="0.25">
      <c r="A3674" s="39" t="e">
        <f t="shared" si="171"/>
        <v>#N/A</v>
      </c>
      <c r="B3674" s="39" t="e">
        <f t="shared" si="172"/>
        <v>#N/A</v>
      </c>
      <c r="C3674" s="39" t="e">
        <f t="shared" si="173"/>
        <v>#N/A</v>
      </c>
    </row>
    <row r="3675" spans="1:3" x14ac:dyDescent="0.25">
      <c r="A3675" s="39" t="e">
        <f t="shared" si="171"/>
        <v>#N/A</v>
      </c>
      <c r="B3675" s="39" t="e">
        <f t="shared" si="172"/>
        <v>#N/A</v>
      </c>
      <c r="C3675" s="39" t="e">
        <f t="shared" si="173"/>
        <v>#N/A</v>
      </c>
    </row>
    <row r="3676" spans="1:3" x14ac:dyDescent="0.25">
      <c r="A3676" s="39" t="e">
        <f t="shared" si="171"/>
        <v>#N/A</v>
      </c>
      <c r="B3676" s="39" t="e">
        <f t="shared" si="172"/>
        <v>#N/A</v>
      </c>
      <c r="C3676" s="39" t="e">
        <f t="shared" si="173"/>
        <v>#N/A</v>
      </c>
    </row>
    <row r="3677" spans="1:3" x14ac:dyDescent="0.25">
      <c r="A3677" s="39" t="e">
        <f t="shared" si="171"/>
        <v>#N/A</v>
      </c>
      <c r="B3677" s="39" t="e">
        <f t="shared" si="172"/>
        <v>#N/A</v>
      </c>
      <c r="C3677" s="39" t="e">
        <f t="shared" si="173"/>
        <v>#N/A</v>
      </c>
    </row>
    <row r="3678" spans="1:3" x14ac:dyDescent="0.25">
      <c r="A3678" s="39" t="e">
        <f t="shared" si="171"/>
        <v>#N/A</v>
      </c>
      <c r="B3678" s="39" t="e">
        <f t="shared" si="172"/>
        <v>#N/A</v>
      </c>
      <c r="C3678" s="39" t="e">
        <f t="shared" si="173"/>
        <v>#N/A</v>
      </c>
    </row>
    <row r="3679" spans="1:3" x14ac:dyDescent="0.25">
      <c r="A3679" s="39" t="e">
        <f t="shared" si="171"/>
        <v>#N/A</v>
      </c>
      <c r="B3679" s="39" t="e">
        <f t="shared" si="172"/>
        <v>#N/A</v>
      </c>
      <c r="C3679" s="39" t="e">
        <f t="shared" si="173"/>
        <v>#N/A</v>
      </c>
    </row>
    <row r="3680" spans="1:3" x14ac:dyDescent="0.25">
      <c r="A3680" s="39" t="e">
        <f t="shared" si="171"/>
        <v>#N/A</v>
      </c>
      <c r="B3680" s="39" t="e">
        <f t="shared" si="172"/>
        <v>#N/A</v>
      </c>
      <c r="C3680" s="39" t="e">
        <f t="shared" si="173"/>
        <v>#N/A</v>
      </c>
    </row>
    <row r="3681" spans="1:3" x14ac:dyDescent="0.25">
      <c r="A3681" s="39" t="e">
        <f t="shared" si="171"/>
        <v>#N/A</v>
      </c>
      <c r="B3681" s="39" t="e">
        <f t="shared" si="172"/>
        <v>#N/A</v>
      </c>
      <c r="C3681" s="39" t="e">
        <f t="shared" si="173"/>
        <v>#N/A</v>
      </c>
    </row>
    <row r="3682" spans="1:3" x14ac:dyDescent="0.25">
      <c r="A3682" s="39" t="e">
        <f t="shared" si="171"/>
        <v>#N/A</v>
      </c>
      <c r="B3682" s="39" t="e">
        <f t="shared" si="172"/>
        <v>#N/A</v>
      </c>
      <c r="C3682" s="39" t="e">
        <f t="shared" si="173"/>
        <v>#N/A</v>
      </c>
    </row>
    <row r="3683" spans="1:3" x14ac:dyDescent="0.25">
      <c r="A3683" s="39" t="e">
        <f t="shared" si="171"/>
        <v>#N/A</v>
      </c>
      <c r="B3683" s="39" t="e">
        <f t="shared" si="172"/>
        <v>#N/A</v>
      </c>
      <c r="C3683" s="39" t="e">
        <f t="shared" si="173"/>
        <v>#N/A</v>
      </c>
    </row>
    <row r="3684" spans="1:3" x14ac:dyDescent="0.25">
      <c r="A3684" s="39" t="e">
        <f t="shared" si="171"/>
        <v>#N/A</v>
      </c>
      <c r="B3684" s="39" t="e">
        <f t="shared" si="172"/>
        <v>#N/A</v>
      </c>
      <c r="C3684" s="39" t="e">
        <f t="shared" si="173"/>
        <v>#N/A</v>
      </c>
    </row>
    <row r="3685" spans="1:3" x14ac:dyDescent="0.25">
      <c r="A3685" s="39" t="e">
        <f t="shared" si="171"/>
        <v>#N/A</v>
      </c>
      <c r="B3685" s="39" t="e">
        <f t="shared" si="172"/>
        <v>#N/A</v>
      </c>
      <c r="C3685" s="39" t="e">
        <f t="shared" si="173"/>
        <v>#N/A</v>
      </c>
    </row>
    <row r="3686" spans="1:3" x14ac:dyDescent="0.25">
      <c r="A3686" s="39" t="e">
        <f t="shared" si="171"/>
        <v>#N/A</v>
      </c>
      <c r="B3686" s="39" t="e">
        <f t="shared" si="172"/>
        <v>#N/A</v>
      </c>
      <c r="C3686" s="39" t="e">
        <f t="shared" si="173"/>
        <v>#N/A</v>
      </c>
    </row>
    <row r="3687" spans="1:3" x14ac:dyDescent="0.25">
      <c r="A3687" s="39" t="e">
        <f t="shared" si="171"/>
        <v>#N/A</v>
      </c>
      <c r="B3687" s="39" t="e">
        <f t="shared" si="172"/>
        <v>#N/A</v>
      </c>
      <c r="C3687" s="39" t="e">
        <f t="shared" si="173"/>
        <v>#N/A</v>
      </c>
    </row>
    <row r="3688" spans="1:3" x14ac:dyDescent="0.25">
      <c r="A3688" s="39" t="e">
        <f t="shared" si="171"/>
        <v>#N/A</v>
      </c>
      <c r="B3688" s="39" t="e">
        <f t="shared" si="172"/>
        <v>#N/A</v>
      </c>
      <c r="C3688" s="39" t="e">
        <f t="shared" si="173"/>
        <v>#N/A</v>
      </c>
    </row>
    <row r="3689" spans="1:3" x14ac:dyDescent="0.25">
      <c r="A3689" s="39" t="e">
        <f t="shared" si="171"/>
        <v>#N/A</v>
      </c>
      <c r="B3689" s="39" t="e">
        <f t="shared" si="172"/>
        <v>#N/A</v>
      </c>
      <c r="C3689" s="39" t="e">
        <f t="shared" si="173"/>
        <v>#N/A</v>
      </c>
    </row>
    <row r="3690" spans="1:3" x14ac:dyDescent="0.25">
      <c r="A3690" s="39" t="e">
        <f t="shared" si="171"/>
        <v>#N/A</v>
      </c>
      <c r="B3690" s="39" t="e">
        <f t="shared" si="172"/>
        <v>#N/A</v>
      </c>
      <c r="C3690" s="39" t="e">
        <f t="shared" si="173"/>
        <v>#N/A</v>
      </c>
    </row>
    <row r="3691" spans="1:3" x14ac:dyDescent="0.25">
      <c r="A3691" s="39" t="e">
        <f t="shared" si="171"/>
        <v>#N/A</v>
      </c>
      <c r="B3691" s="39" t="e">
        <f t="shared" si="172"/>
        <v>#N/A</v>
      </c>
      <c r="C3691" s="39" t="e">
        <f t="shared" si="173"/>
        <v>#N/A</v>
      </c>
    </row>
    <row r="3692" spans="1:3" x14ac:dyDescent="0.25">
      <c r="A3692" s="39" t="e">
        <f t="shared" si="171"/>
        <v>#N/A</v>
      </c>
      <c r="B3692" s="39" t="e">
        <f t="shared" si="172"/>
        <v>#N/A</v>
      </c>
      <c r="C3692" s="39" t="e">
        <f t="shared" si="173"/>
        <v>#N/A</v>
      </c>
    </row>
    <row r="3693" spans="1:3" x14ac:dyDescent="0.25">
      <c r="A3693" s="39" t="e">
        <f t="shared" si="171"/>
        <v>#N/A</v>
      </c>
      <c r="B3693" s="39" t="e">
        <f t="shared" si="172"/>
        <v>#N/A</v>
      </c>
      <c r="C3693" s="39" t="e">
        <f t="shared" si="173"/>
        <v>#N/A</v>
      </c>
    </row>
    <row r="3694" spans="1:3" x14ac:dyDescent="0.25">
      <c r="A3694" s="39" t="e">
        <f t="shared" si="171"/>
        <v>#N/A</v>
      </c>
      <c r="B3694" s="39" t="e">
        <f t="shared" si="172"/>
        <v>#N/A</v>
      </c>
      <c r="C3694" s="39" t="e">
        <f t="shared" si="173"/>
        <v>#N/A</v>
      </c>
    </row>
    <row r="3695" spans="1:3" x14ac:dyDescent="0.25">
      <c r="A3695" s="39" t="e">
        <f t="shared" si="171"/>
        <v>#N/A</v>
      </c>
      <c r="B3695" s="39" t="e">
        <f t="shared" si="172"/>
        <v>#N/A</v>
      </c>
      <c r="C3695" s="39" t="e">
        <f t="shared" si="173"/>
        <v>#N/A</v>
      </c>
    </row>
    <row r="3696" spans="1:3" x14ac:dyDescent="0.25">
      <c r="A3696" s="39" t="e">
        <f t="shared" si="171"/>
        <v>#N/A</v>
      </c>
      <c r="B3696" s="39" t="e">
        <f t="shared" si="172"/>
        <v>#N/A</v>
      </c>
      <c r="C3696" s="39" t="e">
        <f t="shared" si="173"/>
        <v>#N/A</v>
      </c>
    </row>
    <row r="3697" spans="1:3" x14ac:dyDescent="0.25">
      <c r="A3697" s="39" t="e">
        <f t="shared" si="171"/>
        <v>#N/A</v>
      </c>
      <c r="B3697" s="39" t="e">
        <f t="shared" si="172"/>
        <v>#N/A</v>
      </c>
      <c r="C3697" s="39" t="e">
        <f t="shared" si="173"/>
        <v>#N/A</v>
      </c>
    </row>
    <row r="3698" spans="1:3" x14ac:dyDescent="0.25">
      <c r="A3698" s="39" t="e">
        <f t="shared" si="171"/>
        <v>#N/A</v>
      </c>
      <c r="B3698" s="39" t="e">
        <f t="shared" si="172"/>
        <v>#N/A</v>
      </c>
      <c r="C3698" s="39" t="e">
        <f t="shared" si="173"/>
        <v>#N/A</v>
      </c>
    </row>
    <row r="3699" spans="1:3" x14ac:dyDescent="0.25">
      <c r="A3699" s="39" t="e">
        <f t="shared" si="171"/>
        <v>#N/A</v>
      </c>
      <c r="B3699" s="39" t="e">
        <f t="shared" si="172"/>
        <v>#N/A</v>
      </c>
      <c r="C3699" s="39" t="e">
        <f t="shared" si="173"/>
        <v>#N/A</v>
      </c>
    </row>
    <row r="3700" spans="1:3" x14ac:dyDescent="0.25">
      <c r="A3700" s="39" t="e">
        <f t="shared" si="171"/>
        <v>#N/A</v>
      </c>
      <c r="B3700" s="39" t="e">
        <f t="shared" si="172"/>
        <v>#N/A</v>
      </c>
      <c r="C3700" s="39" t="e">
        <f t="shared" si="173"/>
        <v>#N/A</v>
      </c>
    </row>
    <row r="3701" spans="1:3" x14ac:dyDescent="0.25">
      <c r="A3701" s="39" t="e">
        <f t="shared" si="171"/>
        <v>#N/A</v>
      </c>
      <c r="B3701" s="39" t="e">
        <f t="shared" si="172"/>
        <v>#N/A</v>
      </c>
      <c r="C3701" s="39" t="e">
        <f t="shared" si="173"/>
        <v>#N/A</v>
      </c>
    </row>
    <row r="3702" spans="1:3" x14ac:dyDescent="0.25">
      <c r="A3702" s="39" t="e">
        <f t="shared" si="171"/>
        <v>#N/A</v>
      </c>
      <c r="B3702" s="39" t="e">
        <f t="shared" si="172"/>
        <v>#N/A</v>
      </c>
      <c r="C3702" s="39" t="e">
        <f t="shared" si="173"/>
        <v>#N/A</v>
      </c>
    </row>
    <row r="3703" spans="1:3" x14ac:dyDescent="0.25">
      <c r="A3703" s="39" t="e">
        <f t="shared" si="171"/>
        <v>#N/A</v>
      </c>
      <c r="B3703" s="39" t="e">
        <f t="shared" si="172"/>
        <v>#N/A</v>
      </c>
      <c r="C3703" s="39" t="e">
        <f t="shared" si="173"/>
        <v>#N/A</v>
      </c>
    </row>
    <row r="3704" spans="1:3" x14ac:dyDescent="0.25">
      <c r="A3704" s="39" t="e">
        <f t="shared" si="171"/>
        <v>#N/A</v>
      </c>
      <c r="B3704" s="39" t="e">
        <f t="shared" si="172"/>
        <v>#N/A</v>
      </c>
      <c r="C3704" s="39" t="e">
        <f t="shared" si="173"/>
        <v>#N/A</v>
      </c>
    </row>
    <row r="3705" spans="1:3" x14ac:dyDescent="0.25">
      <c r="A3705" s="39" t="e">
        <f t="shared" si="171"/>
        <v>#N/A</v>
      </c>
      <c r="B3705" s="39" t="e">
        <f t="shared" si="172"/>
        <v>#N/A</v>
      </c>
      <c r="C3705" s="39" t="e">
        <f t="shared" si="173"/>
        <v>#N/A</v>
      </c>
    </row>
    <row r="3706" spans="1:3" x14ac:dyDescent="0.25">
      <c r="A3706" s="39" t="e">
        <f t="shared" si="171"/>
        <v>#N/A</v>
      </c>
      <c r="B3706" s="39" t="e">
        <f t="shared" si="172"/>
        <v>#N/A</v>
      </c>
      <c r="C3706" s="39" t="e">
        <f t="shared" si="173"/>
        <v>#N/A</v>
      </c>
    </row>
    <row r="3707" spans="1:3" x14ac:dyDescent="0.25">
      <c r="A3707" s="39" t="e">
        <f t="shared" si="171"/>
        <v>#N/A</v>
      </c>
      <c r="B3707" s="39" t="e">
        <f t="shared" si="172"/>
        <v>#N/A</v>
      </c>
      <c r="C3707" s="39" t="e">
        <f t="shared" si="173"/>
        <v>#N/A</v>
      </c>
    </row>
    <row r="3708" spans="1:3" x14ac:dyDescent="0.25">
      <c r="A3708" s="39" t="e">
        <f t="shared" si="171"/>
        <v>#N/A</v>
      </c>
      <c r="B3708" s="39" t="e">
        <f t="shared" si="172"/>
        <v>#N/A</v>
      </c>
      <c r="C3708" s="39" t="e">
        <f t="shared" si="173"/>
        <v>#N/A</v>
      </c>
    </row>
    <row r="3709" spans="1:3" x14ac:dyDescent="0.25">
      <c r="A3709" s="39" t="e">
        <f t="shared" si="171"/>
        <v>#N/A</v>
      </c>
      <c r="B3709" s="39" t="e">
        <f t="shared" si="172"/>
        <v>#N/A</v>
      </c>
      <c r="C3709" s="39" t="e">
        <f t="shared" si="173"/>
        <v>#N/A</v>
      </c>
    </row>
    <row r="3710" spans="1:3" x14ac:dyDescent="0.25">
      <c r="A3710" s="39" t="e">
        <f t="shared" si="171"/>
        <v>#N/A</v>
      </c>
      <c r="B3710" s="39" t="e">
        <f t="shared" si="172"/>
        <v>#N/A</v>
      </c>
      <c r="C3710" s="39" t="e">
        <f t="shared" si="173"/>
        <v>#N/A</v>
      </c>
    </row>
    <row r="3711" spans="1:3" x14ac:dyDescent="0.25">
      <c r="A3711" s="39" t="e">
        <f t="shared" si="171"/>
        <v>#N/A</v>
      </c>
      <c r="B3711" s="39" t="e">
        <f t="shared" si="172"/>
        <v>#N/A</v>
      </c>
      <c r="C3711" s="39" t="e">
        <f t="shared" si="173"/>
        <v>#N/A</v>
      </c>
    </row>
    <row r="3712" spans="1:3" x14ac:dyDescent="0.25">
      <c r="A3712" s="39" t="e">
        <f t="shared" si="171"/>
        <v>#N/A</v>
      </c>
      <c r="B3712" s="39" t="e">
        <f t="shared" si="172"/>
        <v>#N/A</v>
      </c>
      <c r="C3712" s="39" t="e">
        <f t="shared" si="173"/>
        <v>#N/A</v>
      </c>
    </row>
    <row r="3713" spans="1:3" x14ac:dyDescent="0.25">
      <c r="A3713" s="39" t="e">
        <f t="shared" si="171"/>
        <v>#N/A</v>
      </c>
      <c r="B3713" s="39" t="e">
        <f t="shared" si="172"/>
        <v>#N/A</v>
      </c>
      <c r="C3713" s="39" t="e">
        <f t="shared" si="173"/>
        <v>#N/A</v>
      </c>
    </row>
    <row r="3714" spans="1:3" x14ac:dyDescent="0.25">
      <c r="A3714" s="39" t="e">
        <f t="shared" si="171"/>
        <v>#N/A</v>
      </c>
      <c r="B3714" s="39" t="e">
        <f t="shared" si="172"/>
        <v>#N/A</v>
      </c>
      <c r="C3714" s="39" t="e">
        <f t="shared" si="173"/>
        <v>#N/A</v>
      </c>
    </row>
    <row r="3715" spans="1:3" x14ac:dyDescent="0.25">
      <c r="A3715" s="39" t="e">
        <f t="shared" si="171"/>
        <v>#N/A</v>
      </c>
      <c r="B3715" s="39" t="e">
        <f t="shared" si="172"/>
        <v>#N/A</v>
      </c>
      <c r="C3715" s="39" t="e">
        <f t="shared" si="173"/>
        <v>#N/A</v>
      </c>
    </row>
    <row r="3716" spans="1:3" x14ac:dyDescent="0.25">
      <c r="A3716" s="39" t="e">
        <f t="shared" si="171"/>
        <v>#N/A</v>
      </c>
      <c r="B3716" s="39" t="e">
        <f t="shared" si="172"/>
        <v>#N/A</v>
      </c>
      <c r="C3716" s="39" t="e">
        <f t="shared" si="173"/>
        <v>#N/A</v>
      </c>
    </row>
    <row r="3717" spans="1:3" x14ac:dyDescent="0.25">
      <c r="A3717" s="39" t="e">
        <f t="shared" ref="A3717:A3780" si="174">IF(A3716&gt;=(2^I$6)-1,NA(),IF(A3716&gt;=2^I$6,NA(),A3716+1))</f>
        <v>#N/A</v>
      </c>
      <c r="B3717" s="39" t="e">
        <f t="shared" ref="B3717:B3780" si="175">IF(A3717&gt;=2^I$6,ISERROR(A3714),ROUNDDOWN(POWER(A3717/(2^ABS($I$6)),$I$3)*(2^ABS($I$6))+0.5,0))</f>
        <v>#N/A</v>
      </c>
      <c r="C3717" s="39" t="e">
        <f t="shared" ref="C3717:C3780" si="176">IF(C3716&gt;=(2^I$6)-1,NA(),IF(C3716&gt;=2^I$6,NA(),C3716+1))</f>
        <v>#N/A</v>
      </c>
    </row>
    <row r="3718" spans="1:3" x14ac:dyDescent="0.25">
      <c r="A3718" s="39" t="e">
        <f t="shared" si="174"/>
        <v>#N/A</v>
      </c>
      <c r="B3718" s="39" t="e">
        <f t="shared" si="175"/>
        <v>#N/A</v>
      </c>
      <c r="C3718" s="39" t="e">
        <f t="shared" si="176"/>
        <v>#N/A</v>
      </c>
    </row>
    <row r="3719" spans="1:3" x14ac:dyDescent="0.25">
      <c r="A3719" s="39" t="e">
        <f t="shared" si="174"/>
        <v>#N/A</v>
      </c>
      <c r="B3719" s="39" t="e">
        <f t="shared" si="175"/>
        <v>#N/A</v>
      </c>
      <c r="C3719" s="39" t="e">
        <f t="shared" si="176"/>
        <v>#N/A</v>
      </c>
    </row>
    <row r="3720" spans="1:3" x14ac:dyDescent="0.25">
      <c r="A3720" s="39" t="e">
        <f t="shared" si="174"/>
        <v>#N/A</v>
      </c>
      <c r="B3720" s="39" t="e">
        <f t="shared" si="175"/>
        <v>#N/A</v>
      </c>
      <c r="C3720" s="39" t="e">
        <f t="shared" si="176"/>
        <v>#N/A</v>
      </c>
    </row>
    <row r="3721" spans="1:3" x14ac:dyDescent="0.25">
      <c r="A3721" s="39" t="e">
        <f t="shared" si="174"/>
        <v>#N/A</v>
      </c>
      <c r="B3721" s="39" t="e">
        <f t="shared" si="175"/>
        <v>#N/A</v>
      </c>
      <c r="C3721" s="39" t="e">
        <f t="shared" si="176"/>
        <v>#N/A</v>
      </c>
    </row>
    <row r="3722" spans="1:3" x14ac:dyDescent="0.25">
      <c r="A3722" s="39" t="e">
        <f t="shared" si="174"/>
        <v>#N/A</v>
      </c>
      <c r="B3722" s="39" t="e">
        <f t="shared" si="175"/>
        <v>#N/A</v>
      </c>
      <c r="C3722" s="39" t="e">
        <f t="shared" si="176"/>
        <v>#N/A</v>
      </c>
    </row>
    <row r="3723" spans="1:3" x14ac:dyDescent="0.25">
      <c r="A3723" s="39" t="e">
        <f t="shared" si="174"/>
        <v>#N/A</v>
      </c>
      <c r="B3723" s="39" t="e">
        <f t="shared" si="175"/>
        <v>#N/A</v>
      </c>
      <c r="C3723" s="39" t="e">
        <f t="shared" si="176"/>
        <v>#N/A</v>
      </c>
    </row>
    <row r="3724" spans="1:3" x14ac:dyDescent="0.25">
      <c r="A3724" s="39" t="e">
        <f t="shared" si="174"/>
        <v>#N/A</v>
      </c>
      <c r="B3724" s="39" t="e">
        <f t="shared" si="175"/>
        <v>#N/A</v>
      </c>
      <c r="C3724" s="39" t="e">
        <f t="shared" si="176"/>
        <v>#N/A</v>
      </c>
    </row>
    <row r="3725" spans="1:3" x14ac:dyDescent="0.25">
      <c r="A3725" s="39" t="e">
        <f t="shared" si="174"/>
        <v>#N/A</v>
      </c>
      <c r="B3725" s="39" t="e">
        <f t="shared" si="175"/>
        <v>#N/A</v>
      </c>
      <c r="C3725" s="39" t="e">
        <f t="shared" si="176"/>
        <v>#N/A</v>
      </c>
    </row>
    <row r="3726" spans="1:3" x14ac:dyDescent="0.25">
      <c r="A3726" s="39" t="e">
        <f t="shared" si="174"/>
        <v>#N/A</v>
      </c>
      <c r="B3726" s="39" t="e">
        <f t="shared" si="175"/>
        <v>#N/A</v>
      </c>
      <c r="C3726" s="39" t="e">
        <f t="shared" si="176"/>
        <v>#N/A</v>
      </c>
    </row>
    <row r="3727" spans="1:3" x14ac:dyDescent="0.25">
      <c r="A3727" s="39" t="e">
        <f t="shared" si="174"/>
        <v>#N/A</v>
      </c>
      <c r="B3727" s="39" t="e">
        <f t="shared" si="175"/>
        <v>#N/A</v>
      </c>
      <c r="C3727" s="39" t="e">
        <f t="shared" si="176"/>
        <v>#N/A</v>
      </c>
    </row>
    <row r="3728" spans="1:3" x14ac:dyDescent="0.25">
      <c r="A3728" s="39" t="e">
        <f t="shared" si="174"/>
        <v>#N/A</v>
      </c>
      <c r="B3728" s="39" t="e">
        <f t="shared" si="175"/>
        <v>#N/A</v>
      </c>
      <c r="C3728" s="39" t="e">
        <f t="shared" si="176"/>
        <v>#N/A</v>
      </c>
    </row>
    <row r="3729" spans="1:3" x14ac:dyDescent="0.25">
      <c r="A3729" s="39" t="e">
        <f t="shared" si="174"/>
        <v>#N/A</v>
      </c>
      <c r="B3729" s="39" t="e">
        <f t="shared" si="175"/>
        <v>#N/A</v>
      </c>
      <c r="C3729" s="39" t="e">
        <f t="shared" si="176"/>
        <v>#N/A</v>
      </c>
    </row>
    <row r="3730" spans="1:3" x14ac:dyDescent="0.25">
      <c r="A3730" s="39" t="e">
        <f t="shared" si="174"/>
        <v>#N/A</v>
      </c>
      <c r="B3730" s="39" t="e">
        <f t="shared" si="175"/>
        <v>#N/A</v>
      </c>
      <c r="C3730" s="39" t="e">
        <f t="shared" si="176"/>
        <v>#N/A</v>
      </c>
    </row>
    <row r="3731" spans="1:3" x14ac:dyDescent="0.25">
      <c r="A3731" s="39" t="e">
        <f t="shared" si="174"/>
        <v>#N/A</v>
      </c>
      <c r="B3731" s="39" t="e">
        <f t="shared" si="175"/>
        <v>#N/A</v>
      </c>
      <c r="C3731" s="39" t="e">
        <f t="shared" si="176"/>
        <v>#N/A</v>
      </c>
    </row>
    <row r="3732" spans="1:3" x14ac:dyDescent="0.25">
      <c r="A3732" s="39" t="e">
        <f t="shared" si="174"/>
        <v>#N/A</v>
      </c>
      <c r="B3732" s="39" t="e">
        <f t="shared" si="175"/>
        <v>#N/A</v>
      </c>
      <c r="C3732" s="39" t="e">
        <f t="shared" si="176"/>
        <v>#N/A</v>
      </c>
    </row>
    <row r="3733" spans="1:3" x14ac:dyDescent="0.25">
      <c r="A3733" s="39" t="e">
        <f t="shared" si="174"/>
        <v>#N/A</v>
      </c>
      <c r="B3733" s="39" t="e">
        <f t="shared" si="175"/>
        <v>#N/A</v>
      </c>
      <c r="C3733" s="39" t="e">
        <f t="shared" si="176"/>
        <v>#N/A</v>
      </c>
    </row>
    <row r="3734" spans="1:3" x14ac:dyDescent="0.25">
      <c r="A3734" s="39" t="e">
        <f t="shared" si="174"/>
        <v>#N/A</v>
      </c>
      <c r="B3734" s="39" t="e">
        <f t="shared" si="175"/>
        <v>#N/A</v>
      </c>
      <c r="C3734" s="39" t="e">
        <f t="shared" si="176"/>
        <v>#N/A</v>
      </c>
    </row>
    <row r="3735" spans="1:3" x14ac:dyDescent="0.25">
      <c r="A3735" s="39" t="e">
        <f t="shared" si="174"/>
        <v>#N/A</v>
      </c>
      <c r="B3735" s="39" t="e">
        <f t="shared" si="175"/>
        <v>#N/A</v>
      </c>
      <c r="C3735" s="39" t="e">
        <f t="shared" si="176"/>
        <v>#N/A</v>
      </c>
    </row>
    <row r="3736" spans="1:3" x14ac:dyDescent="0.25">
      <c r="A3736" s="39" t="e">
        <f t="shared" si="174"/>
        <v>#N/A</v>
      </c>
      <c r="B3736" s="39" t="e">
        <f t="shared" si="175"/>
        <v>#N/A</v>
      </c>
      <c r="C3736" s="39" t="e">
        <f t="shared" si="176"/>
        <v>#N/A</v>
      </c>
    </row>
    <row r="3737" spans="1:3" x14ac:dyDescent="0.25">
      <c r="A3737" s="39" t="e">
        <f t="shared" si="174"/>
        <v>#N/A</v>
      </c>
      <c r="B3737" s="39" t="e">
        <f t="shared" si="175"/>
        <v>#N/A</v>
      </c>
      <c r="C3737" s="39" t="e">
        <f t="shared" si="176"/>
        <v>#N/A</v>
      </c>
    </row>
    <row r="3738" spans="1:3" x14ac:dyDescent="0.25">
      <c r="A3738" s="39" t="e">
        <f t="shared" si="174"/>
        <v>#N/A</v>
      </c>
      <c r="B3738" s="39" t="e">
        <f t="shared" si="175"/>
        <v>#N/A</v>
      </c>
      <c r="C3738" s="39" t="e">
        <f t="shared" si="176"/>
        <v>#N/A</v>
      </c>
    </row>
    <row r="3739" spans="1:3" x14ac:dyDescent="0.25">
      <c r="A3739" s="39" t="e">
        <f t="shared" si="174"/>
        <v>#N/A</v>
      </c>
      <c r="B3739" s="39" t="e">
        <f t="shared" si="175"/>
        <v>#N/A</v>
      </c>
      <c r="C3739" s="39" t="e">
        <f t="shared" si="176"/>
        <v>#N/A</v>
      </c>
    </row>
    <row r="3740" spans="1:3" x14ac:dyDescent="0.25">
      <c r="A3740" s="39" t="e">
        <f t="shared" si="174"/>
        <v>#N/A</v>
      </c>
      <c r="B3740" s="39" t="e">
        <f t="shared" si="175"/>
        <v>#N/A</v>
      </c>
      <c r="C3740" s="39" t="e">
        <f t="shared" si="176"/>
        <v>#N/A</v>
      </c>
    </row>
    <row r="3741" spans="1:3" x14ac:dyDescent="0.25">
      <c r="A3741" s="39" t="e">
        <f t="shared" si="174"/>
        <v>#N/A</v>
      </c>
      <c r="B3741" s="39" t="e">
        <f t="shared" si="175"/>
        <v>#N/A</v>
      </c>
      <c r="C3741" s="39" t="e">
        <f t="shared" si="176"/>
        <v>#N/A</v>
      </c>
    </row>
    <row r="3742" spans="1:3" x14ac:dyDescent="0.25">
      <c r="A3742" s="39" t="e">
        <f t="shared" si="174"/>
        <v>#N/A</v>
      </c>
      <c r="B3742" s="39" t="e">
        <f t="shared" si="175"/>
        <v>#N/A</v>
      </c>
      <c r="C3742" s="39" t="e">
        <f t="shared" si="176"/>
        <v>#N/A</v>
      </c>
    </row>
    <row r="3743" spans="1:3" x14ac:dyDescent="0.25">
      <c r="A3743" s="39" t="e">
        <f t="shared" si="174"/>
        <v>#N/A</v>
      </c>
      <c r="B3743" s="39" t="e">
        <f t="shared" si="175"/>
        <v>#N/A</v>
      </c>
      <c r="C3743" s="39" t="e">
        <f t="shared" si="176"/>
        <v>#N/A</v>
      </c>
    </row>
    <row r="3744" spans="1:3" x14ac:dyDescent="0.25">
      <c r="A3744" s="39" t="e">
        <f t="shared" si="174"/>
        <v>#N/A</v>
      </c>
      <c r="B3744" s="39" t="e">
        <f t="shared" si="175"/>
        <v>#N/A</v>
      </c>
      <c r="C3744" s="39" t="e">
        <f t="shared" si="176"/>
        <v>#N/A</v>
      </c>
    </row>
    <row r="3745" spans="1:3" x14ac:dyDescent="0.25">
      <c r="A3745" s="39" t="e">
        <f t="shared" si="174"/>
        <v>#N/A</v>
      </c>
      <c r="B3745" s="39" t="e">
        <f t="shared" si="175"/>
        <v>#N/A</v>
      </c>
      <c r="C3745" s="39" t="e">
        <f t="shared" si="176"/>
        <v>#N/A</v>
      </c>
    </row>
    <row r="3746" spans="1:3" x14ac:dyDescent="0.25">
      <c r="A3746" s="39" t="e">
        <f t="shared" si="174"/>
        <v>#N/A</v>
      </c>
      <c r="B3746" s="39" t="e">
        <f t="shared" si="175"/>
        <v>#N/A</v>
      </c>
      <c r="C3746" s="39" t="e">
        <f t="shared" si="176"/>
        <v>#N/A</v>
      </c>
    </row>
    <row r="3747" spans="1:3" x14ac:dyDescent="0.25">
      <c r="A3747" s="39" t="e">
        <f t="shared" si="174"/>
        <v>#N/A</v>
      </c>
      <c r="B3747" s="39" t="e">
        <f t="shared" si="175"/>
        <v>#N/A</v>
      </c>
      <c r="C3747" s="39" t="e">
        <f t="shared" si="176"/>
        <v>#N/A</v>
      </c>
    </row>
    <row r="3748" spans="1:3" x14ac:dyDescent="0.25">
      <c r="A3748" s="39" t="e">
        <f t="shared" si="174"/>
        <v>#N/A</v>
      </c>
      <c r="B3748" s="39" t="e">
        <f t="shared" si="175"/>
        <v>#N/A</v>
      </c>
      <c r="C3748" s="39" t="e">
        <f t="shared" si="176"/>
        <v>#N/A</v>
      </c>
    </row>
    <row r="3749" spans="1:3" x14ac:dyDescent="0.25">
      <c r="A3749" s="39" t="e">
        <f t="shared" si="174"/>
        <v>#N/A</v>
      </c>
      <c r="B3749" s="39" t="e">
        <f t="shared" si="175"/>
        <v>#N/A</v>
      </c>
      <c r="C3749" s="39" t="e">
        <f t="shared" si="176"/>
        <v>#N/A</v>
      </c>
    </row>
    <row r="3750" spans="1:3" x14ac:dyDescent="0.25">
      <c r="A3750" s="39" t="e">
        <f t="shared" si="174"/>
        <v>#N/A</v>
      </c>
      <c r="B3750" s="39" t="e">
        <f t="shared" si="175"/>
        <v>#N/A</v>
      </c>
      <c r="C3750" s="39" t="e">
        <f t="shared" si="176"/>
        <v>#N/A</v>
      </c>
    </row>
    <row r="3751" spans="1:3" x14ac:dyDescent="0.25">
      <c r="A3751" s="39" t="e">
        <f t="shared" si="174"/>
        <v>#N/A</v>
      </c>
      <c r="B3751" s="39" t="e">
        <f t="shared" si="175"/>
        <v>#N/A</v>
      </c>
      <c r="C3751" s="39" t="e">
        <f t="shared" si="176"/>
        <v>#N/A</v>
      </c>
    </row>
    <row r="3752" spans="1:3" x14ac:dyDescent="0.25">
      <c r="A3752" s="39" t="e">
        <f t="shared" si="174"/>
        <v>#N/A</v>
      </c>
      <c r="B3752" s="39" t="e">
        <f t="shared" si="175"/>
        <v>#N/A</v>
      </c>
      <c r="C3752" s="39" t="e">
        <f t="shared" si="176"/>
        <v>#N/A</v>
      </c>
    </row>
    <row r="3753" spans="1:3" x14ac:dyDescent="0.25">
      <c r="A3753" s="39" t="e">
        <f t="shared" si="174"/>
        <v>#N/A</v>
      </c>
      <c r="B3753" s="39" t="e">
        <f t="shared" si="175"/>
        <v>#N/A</v>
      </c>
      <c r="C3753" s="39" t="e">
        <f t="shared" si="176"/>
        <v>#N/A</v>
      </c>
    </row>
    <row r="3754" spans="1:3" x14ac:dyDescent="0.25">
      <c r="A3754" s="39" t="e">
        <f t="shared" si="174"/>
        <v>#N/A</v>
      </c>
      <c r="B3754" s="39" t="e">
        <f t="shared" si="175"/>
        <v>#N/A</v>
      </c>
      <c r="C3754" s="39" t="e">
        <f t="shared" si="176"/>
        <v>#N/A</v>
      </c>
    </row>
    <row r="3755" spans="1:3" x14ac:dyDescent="0.25">
      <c r="A3755" s="39" t="e">
        <f t="shared" si="174"/>
        <v>#N/A</v>
      </c>
      <c r="B3755" s="39" t="e">
        <f t="shared" si="175"/>
        <v>#N/A</v>
      </c>
      <c r="C3755" s="39" t="e">
        <f t="shared" si="176"/>
        <v>#N/A</v>
      </c>
    </row>
    <row r="3756" spans="1:3" x14ac:dyDescent="0.25">
      <c r="A3756" s="39" t="e">
        <f t="shared" si="174"/>
        <v>#N/A</v>
      </c>
      <c r="B3756" s="39" t="e">
        <f t="shared" si="175"/>
        <v>#N/A</v>
      </c>
      <c r="C3756" s="39" t="e">
        <f t="shared" si="176"/>
        <v>#N/A</v>
      </c>
    </row>
    <row r="3757" spans="1:3" x14ac:dyDescent="0.25">
      <c r="A3757" s="39" t="e">
        <f t="shared" si="174"/>
        <v>#N/A</v>
      </c>
      <c r="B3757" s="39" t="e">
        <f t="shared" si="175"/>
        <v>#N/A</v>
      </c>
      <c r="C3757" s="39" t="e">
        <f t="shared" si="176"/>
        <v>#N/A</v>
      </c>
    </row>
    <row r="3758" spans="1:3" x14ac:dyDescent="0.25">
      <c r="A3758" s="39" t="e">
        <f t="shared" si="174"/>
        <v>#N/A</v>
      </c>
      <c r="B3758" s="39" t="e">
        <f t="shared" si="175"/>
        <v>#N/A</v>
      </c>
      <c r="C3758" s="39" t="e">
        <f t="shared" si="176"/>
        <v>#N/A</v>
      </c>
    </row>
    <row r="3759" spans="1:3" x14ac:dyDescent="0.25">
      <c r="A3759" s="39" t="e">
        <f t="shared" si="174"/>
        <v>#N/A</v>
      </c>
      <c r="B3759" s="39" t="e">
        <f t="shared" si="175"/>
        <v>#N/A</v>
      </c>
      <c r="C3759" s="39" t="e">
        <f t="shared" si="176"/>
        <v>#N/A</v>
      </c>
    </row>
    <row r="3760" spans="1:3" x14ac:dyDescent="0.25">
      <c r="A3760" s="39" t="e">
        <f t="shared" si="174"/>
        <v>#N/A</v>
      </c>
      <c r="B3760" s="39" t="e">
        <f t="shared" si="175"/>
        <v>#N/A</v>
      </c>
      <c r="C3760" s="39" t="e">
        <f t="shared" si="176"/>
        <v>#N/A</v>
      </c>
    </row>
    <row r="3761" spans="1:3" x14ac:dyDescent="0.25">
      <c r="A3761" s="39" t="e">
        <f t="shared" si="174"/>
        <v>#N/A</v>
      </c>
      <c r="B3761" s="39" t="e">
        <f t="shared" si="175"/>
        <v>#N/A</v>
      </c>
      <c r="C3761" s="39" t="e">
        <f t="shared" si="176"/>
        <v>#N/A</v>
      </c>
    </row>
    <row r="3762" spans="1:3" x14ac:dyDescent="0.25">
      <c r="A3762" s="39" t="e">
        <f t="shared" si="174"/>
        <v>#N/A</v>
      </c>
      <c r="B3762" s="39" t="e">
        <f t="shared" si="175"/>
        <v>#N/A</v>
      </c>
      <c r="C3762" s="39" t="e">
        <f t="shared" si="176"/>
        <v>#N/A</v>
      </c>
    </row>
    <row r="3763" spans="1:3" x14ac:dyDescent="0.25">
      <c r="A3763" s="39" t="e">
        <f t="shared" si="174"/>
        <v>#N/A</v>
      </c>
      <c r="B3763" s="39" t="e">
        <f t="shared" si="175"/>
        <v>#N/A</v>
      </c>
      <c r="C3763" s="39" t="e">
        <f t="shared" si="176"/>
        <v>#N/A</v>
      </c>
    </row>
    <row r="3764" spans="1:3" x14ac:dyDescent="0.25">
      <c r="A3764" s="39" t="e">
        <f t="shared" si="174"/>
        <v>#N/A</v>
      </c>
      <c r="B3764" s="39" t="e">
        <f t="shared" si="175"/>
        <v>#N/A</v>
      </c>
      <c r="C3764" s="39" t="e">
        <f t="shared" si="176"/>
        <v>#N/A</v>
      </c>
    </row>
    <row r="3765" spans="1:3" x14ac:dyDescent="0.25">
      <c r="A3765" s="39" t="e">
        <f t="shared" si="174"/>
        <v>#N/A</v>
      </c>
      <c r="B3765" s="39" t="e">
        <f t="shared" si="175"/>
        <v>#N/A</v>
      </c>
      <c r="C3765" s="39" t="e">
        <f t="shared" si="176"/>
        <v>#N/A</v>
      </c>
    </row>
    <row r="3766" spans="1:3" x14ac:dyDescent="0.25">
      <c r="A3766" s="39" t="e">
        <f t="shared" si="174"/>
        <v>#N/A</v>
      </c>
      <c r="B3766" s="39" t="e">
        <f t="shared" si="175"/>
        <v>#N/A</v>
      </c>
      <c r="C3766" s="39" t="e">
        <f t="shared" si="176"/>
        <v>#N/A</v>
      </c>
    </row>
    <row r="3767" spans="1:3" x14ac:dyDescent="0.25">
      <c r="A3767" s="39" t="e">
        <f t="shared" si="174"/>
        <v>#N/A</v>
      </c>
      <c r="B3767" s="39" t="e">
        <f t="shared" si="175"/>
        <v>#N/A</v>
      </c>
      <c r="C3767" s="39" t="e">
        <f t="shared" si="176"/>
        <v>#N/A</v>
      </c>
    </row>
    <row r="3768" spans="1:3" x14ac:dyDescent="0.25">
      <c r="A3768" s="39" t="e">
        <f t="shared" si="174"/>
        <v>#N/A</v>
      </c>
      <c r="B3768" s="39" t="e">
        <f t="shared" si="175"/>
        <v>#N/A</v>
      </c>
      <c r="C3768" s="39" t="e">
        <f t="shared" si="176"/>
        <v>#N/A</v>
      </c>
    </row>
    <row r="3769" spans="1:3" x14ac:dyDescent="0.25">
      <c r="A3769" s="39" t="e">
        <f t="shared" si="174"/>
        <v>#N/A</v>
      </c>
      <c r="B3769" s="39" t="e">
        <f t="shared" si="175"/>
        <v>#N/A</v>
      </c>
      <c r="C3769" s="39" t="e">
        <f t="shared" si="176"/>
        <v>#N/A</v>
      </c>
    </row>
    <row r="3770" spans="1:3" x14ac:dyDescent="0.25">
      <c r="A3770" s="39" t="e">
        <f t="shared" si="174"/>
        <v>#N/A</v>
      </c>
      <c r="B3770" s="39" t="e">
        <f t="shared" si="175"/>
        <v>#N/A</v>
      </c>
      <c r="C3770" s="39" t="e">
        <f t="shared" si="176"/>
        <v>#N/A</v>
      </c>
    </row>
    <row r="3771" spans="1:3" x14ac:dyDescent="0.25">
      <c r="A3771" s="39" t="e">
        <f t="shared" si="174"/>
        <v>#N/A</v>
      </c>
      <c r="B3771" s="39" t="e">
        <f t="shared" si="175"/>
        <v>#N/A</v>
      </c>
      <c r="C3771" s="39" t="e">
        <f t="shared" si="176"/>
        <v>#N/A</v>
      </c>
    </row>
    <row r="3772" spans="1:3" x14ac:dyDescent="0.25">
      <c r="A3772" s="39" t="e">
        <f t="shared" si="174"/>
        <v>#N/A</v>
      </c>
      <c r="B3772" s="39" t="e">
        <f t="shared" si="175"/>
        <v>#N/A</v>
      </c>
      <c r="C3772" s="39" t="e">
        <f t="shared" si="176"/>
        <v>#N/A</v>
      </c>
    </row>
    <row r="3773" spans="1:3" x14ac:dyDescent="0.25">
      <c r="A3773" s="39" t="e">
        <f t="shared" si="174"/>
        <v>#N/A</v>
      </c>
      <c r="B3773" s="39" t="e">
        <f t="shared" si="175"/>
        <v>#N/A</v>
      </c>
      <c r="C3773" s="39" t="e">
        <f t="shared" si="176"/>
        <v>#N/A</v>
      </c>
    </row>
    <row r="3774" spans="1:3" x14ac:dyDescent="0.25">
      <c r="A3774" s="39" t="e">
        <f t="shared" si="174"/>
        <v>#N/A</v>
      </c>
      <c r="B3774" s="39" t="e">
        <f t="shared" si="175"/>
        <v>#N/A</v>
      </c>
      <c r="C3774" s="39" t="e">
        <f t="shared" si="176"/>
        <v>#N/A</v>
      </c>
    </row>
    <row r="3775" spans="1:3" x14ac:dyDescent="0.25">
      <c r="A3775" s="39" t="e">
        <f t="shared" si="174"/>
        <v>#N/A</v>
      </c>
      <c r="B3775" s="39" t="e">
        <f t="shared" si="175"/>
        <v>#N/A</v>
      </c>
      <c r="C3775" s="39" t="e">
        <f t="shared" si="176"/>
        <v>#N/A</v>
      </c>
    </row>
    <row r="3776" spans="1:3" x14ac:dyDescent="0.25">
      <c r="A3776" s="39" t="e">
        <f t="shared" si="174"/>
        <v>#N/A</v>
      </c>
      <c r="B3776" s="39" t="e">
        <f t="shared" si="175"/>
        <v>#N/A</v>
      </c>
      <c r="C3776" s="39" t="e">
        <f t="shared" si="176"/>
        <v>#N/A</v>
      </c>
    </row>
    <row r="3777" spans="1:3" x14ac:dyDescent="0.25">
      <c r="A3777" s="39" t="e">
        <f t="shared" si="174"/>
        <v>#N/A</v>
      </c>
      <c r="B3777" s="39" t="e">
        <f t="shared" si="175"/>
        <v>#N/A</v>
      </c>
      <c r="C3777" s="39" t="e">
        <f t="shared" si="176"/>
        <v>#N/A</v>
      </c>
    </row>
    <row r="3778" spans="1:3" x14ac:dyDescent="0.25">
      <c r="A3778" s="39" t="e">
        <f t="shared" si="174"/>
        <v>#N/A</v>
      </c>
      <c r="B3778" s="39" t="e">
        <f t="shared" si="175"/>
        <v>#N/A</v>
      </c>
      <c r="C3778" s="39" t="e">
        <f t="shared" si="176"/>
        <v>#N/A</v>
      </c>
    </row>
    <row r="3779" spans="1:3" x14ac:dyDescent="0.25">
      <c r="A3779" s="39" t="e">
        <f t="shared" si="174"/>
        <v>#N/A</v>
      </c>
      <c r="B3779" s="39" t="e">
        <f t="shared" si="175"/>
        <v>#N/A</v>
      </c>
      <c r="C3779" s="39" t="e">
        <f t="shared" si="176"/>
        <v>#N/A</v>
      </c>
    </row>
    <row r="3780" spans="1:3" x14ac:dyDescent="0.25">
      <c r="A3780" s="39" t="e">
        <f t="shared" si="174"/>
        <v>#N/A</v>
      </c>
      <c r="B3780" s="39" t="e">
        <f t="shared" si="175"/>
        <v>#N/A</v>
      </c>
      <c r="C3780" s="39" t="e">
        <f t="shared" si="176"/>
        <v>#N/A</v>
      </c>
    </row>
    <row r="3781" spans="1:3" x14ac:dyDescent="0.25">
      <c r="A3781" s="39" t="e">
        <f t="shared" ref="A3781:A3844" si="177">IF(A3780&gt;=(2^I$6)-1,NA(),IF(A3780&gt;=2^I$6,NA(),A3780+1))</f>
        <v>#N/A</v>
      </c>
      <c r="B3781" s="39" t="e">
        <f t="shared" ref="B3781:B3844" si="178">IF(A3781&gt;=2^I$6,ISERROR(A3778),ROUNDDOWN(POWER(A3781/(2^ABS($I$6)),$I$3)*(2^ABS($I$6))+0.5,0))</f>
        <v>#N/A</v>
      </c>
      <c r="C3781" s="39" t="e">
        <f t="shared" ref="C3781:C3844" si="179">IF(C3780&gt;=(2^I$6)-1,NA(),IF(C3780&gt;=2^I$6,NA(),C3780+1))</f>
        <v>#N/A</v>
      </c>
    </row>
    <row r="3782" spans="1:3" x14ac:dyDescent="0.25">
      <c r="A3782" s="39" t="e">
        <f t="shared" si="177"/>
        <v>#N/A</v>
      </c>
      <c r="B3782" s="39" t="e">
        <f t="shared" si="178"/>
        <v>#N/A</v>
      </c>
      <c r="C3782" s="39" t="e">
        <f t="shared" si="179"/>
        <v>#N/A</v>
      </c>
    </row>
    <row r="3783" spans="1:3" x14ac:dyDescent="0.25">
      <c r="A3783" s="39" t="e">
        <f t="shared" si="177"/>
        <v>#N/A</v>
      </c>
      <c r="B3783" s="39" t="e">
        <f t="shared" si="178"/>
        <v>#N/A</v>
      </c>
      <c r="C3783" s="39" t="e">
        <f t="shared" si="179"/>
        <v>#N/A</v>
      </c>
    </row>
    <row r="3784" spans="1:3" x14ac:dyDescent="0.25">
      <c r="A3784" s="39" t="e">
        <f t="shared" si="177"/>
        <v>#N/A</v>
      </c>
      <c r="B3784" s="39" t="e">
        <f t="shared" si="178"/>
        <v>#N/A</v>
      </c>
      <c r="C3784" s="39" t="e">
        <f t="shared" si="179"/>
        <v>#N/A</v>
      </c>
    </row>
    <row r="3785" spans="1:3" x14ac:dyDescent="0.25">
      <c r="A3785" s="39" t="e">
        <f t="shared" si="177"/>
        <v>#N/A</v>
      </c>
      <c r="B3785" s="39" t="e">
        <f t="shared" si="178"/>
        <v>#N/A</v>
      </c>
      <c r="C3785" s="39" t="e">
        <f t="shared" si="179"/>
        <v>#N/A</v>
      </c>
    </row>
    <row r="3786" spans="1:3" x14ac:dyDescent="0.25">
      <c r="A3786" s="39" t="e">
        <f t="shared" si="177"/>
        <v>#N/A</v>
      </c>
      <c r="B3786" s="39" t="e">
        <f t="shared" si="178"/>
        <v>#N/A</v>
      </c>
      <c r="C3786" s="39" t="e">
        <f t="shared" si="179"/>
        <v>#N/A</v>
      </c>
    </row>
    <row r="3787" spans="1:3" x14ac:dyDescent="0.25">
      <c r="A3787" s="39" t="e">
        <f t="shared" si="177"/>
        <v>#N/A</v>
      </c>
      <c r="B3787" s="39" t="e">
        <f t="shared" si="178"/>
        <v>#N/A</v>
      </c>
      <c r="C3787" s="39" t="e">
        <f t="shared" si="179"/>
        <v>#N/A</v>
      </c>
    </row>
    <row r="3788" spans="1:3" x14ac:dyDescent="0.25">
      <c r="A3788" s="39" t="e">
        <f t="shared" si="177"/>
        <v>#N/A</v>
      </c>
      <c r="B3788" s="39" t="e">
        <f t="shared" si="178"/>
        <v>#N/A</v>
      </c>
      <c r="C3788" s="39" t="e">
        <f t="shared" si="179"/>
        <v>#N/A</v>
      </c>
    </row>
    <row r="3789" spans="1:3" x14ac:dyDescent="0.25">
      <c r="A3789" s="39" t="e">
        <f t="shared" si="177"/>
        <v>#N/A</v>
      </c>
      <c r="B3789" s="39" t="e">
        <f t="shared" si="178"/>
        <v>#N/A</v>
      </c>
      <c r="C3789" s="39" t="e">
        <f t="shared" si="179"/>
        <v>#N/A</v>
      </c>
    </row>
    <row r="3790" spans="1:3" x14ac:dyDescent="0.25">
      <c r="A3790" s="39" t="e">
        <f t="shared" si="177"/>
        <v>#N/A</v>
      </c>
      <c r="B3790" s="39" t="e">
        <f t="shared" si="178"/>
        <v>#N/A</v>
      </c>
      <c r="C3790" s="39" t="e">
        <f t="shared" si="179"/>
        <v>#N/A</v>
      </c>
    </row>
    <row r="3791" spans="1:3" x14ac:dyDescent="0.25">
      <c r="A3791" s="39" t="e">
        <f t="shared" si="177"/>
        <v>#N/A</v>
      </c>
      <c r="B3791" s="39" t="e">
        <f t="shared" si="178"/>
        <v>#N/A</v>
      </c>
      <c r="C3791" s="39" t="e">
        <f t="shared" si="179"/>
        <v>#N/A</v>
      </c>
    </row>
    <row r="3792" spans="1:3" x14ac:dyDescent="0.25">
      <c r="A3792" s="39" t="e">
        <f t="shared" si="177"/>
        <v>#N/A</v>
      </c>
      <c r="B3792" s="39" t="e">
        <f t="shared" si="178"/>
        <v>#N/A</v>
      </c>
      <c r="C3792" s="39" t="e">
        <f t="shared" si="179"/>
        <v>#N/A</v>
      </c>
    </row>
    <row r="3793" spans="1:3" x14ac:dyDescent="0.25">
      <c r="A3793" s="39" t="e">
        <f t="shared" si="177"/>
        <v>#N/A</v>
      </c>
      <c r="B3793" s="39" t="e">
        <f t="shared" si="178"/>
        <v>#N/A</v>
      </c>
      <c r="C3793" s="39" t="e">
        <f t="shared" si="179"/>
        <v>#N/A</v>
      </c>
    </row>
    <row r="3794" spans="1:3" x14ac:dyDescent="0.25">
      <c r="A3794" s="39" t="e">
        <f t="shared" si="177"/>
        <v>#N/A</v>
      </c>
      <c r="B3794" s="39" t="e">
        <f t="shared" si="178"/>
        <v>#N/A</v>
      </c>
      <c r="C3794" s="39" t="e">
        <f t="shared" si="179"/>
        <v>#N/A</v>
      </c>
    </row>
    <row r="3795" spans="1:3" x14ac:dyDescent="0.25">
      <c r="A3795" s="39" t="e">
        <f t="shared" si="177"/>
        <v>#N/A</v>
      </c>
      <c r="B3795" s="39" t="e">
        <f t="shared" si="178"/>
        <v>#N/A</v>
      </c>
      <c r="C3795" s="39" t="e">
        <f t="shared" si="179"/>
        <v>#N/A</v>
      </c>
    </row>
    <row r="3796" spans="1:3" x14ac:dyDescent="0.25">
      <c r="A3796" s="39" t="e">
        <f t="shared" si="177"/>
        <v>#N/A</v>
      </c>
      <c r="B3796" s="39" t="e">
        <f t="shared" si="178"/>
        <v>#N/A</v>
      </c>
      <c r="C3796" s="39" t="e">
        <f t="shared" si="179"/>
        <v>#N/A</v>
      </c>
    </row>
    <row r="3797" spans="1:3" x14ac:dyDescent="0.25">
      <c r="A3797" s="39" t="e">
        <f t="shared" si="177"/>
        <v>#N/A</v>
      </c>
      <c r="B3797" s="39" t="e">
        <f t="shared" si="178"/>
        <v>#N/A</v>
      </c>
      <c r="C3797" s="39" t="e">
        <f t="shared" si="179"/>
        <v>#N/A</v>
      </c>
    </row>
    <row r="3798" spans="1:3" x14ac:dyDescent="0.25">
      <c r="A3798" s="39" t="e">
        <f t="shared" si="177"/>
        <v>#N/A</v>
      </c>
      <c r="B3798" s="39" t="e">
        <f t="shared" si="178"/>
        <v>#N/A</v>
      </c>
      <c r="C3798" s="39" t="e">
        <f t="shared" si="179"/>
        <v>#N/A</v>
      </c>
    </row>
    <row r="3799" spans="1:3" x14ac:dyDescent="0.25">
      <c r="A3799" s="39" t="e">
        <f t="shared" si="177"/>
        <v>#N/A</v>
      </c>
      <c r="B3799" s="39" t="e">
        <f t="shared" si="178"/>
        <v>#N/A</v>
      </c>
      <c r="C3799" s="39" t="e">
        <f t="shared" si="179"/>
        <v>#N/A</v>
      </c>
    </row>
    <row r="3800" spans="1:3" x14ac:dyDescent="0.25">
      <c r="A3800" s="39" t="e">
        <f t="shared" si="177"/>
        <v>#N/A</v>
      </c>
      <c r="B3800" s="39" t="e">
        <f t="shared" si="178"/>
        <v>#N/A</v>
      </c>
      <c r="C3800" s="39" t="e">
        <f t="shared" si="179"/>
        <v>#N/A</v>
      </c>
    </row>
    <row r="3801" spans="1:3" x14ac:dyDescent="0.25">
      <c r="A3801" s="39" t="e">
        <f t="shared" si="177"/>
        <v>#N/A</v>
      </c>
      <c r="B3801" s="39" t="e">
        <f t="shared" si="178"/>
        <v>#N/A</v>
      </c>
      <c r="C3801" s="39" t="e">
        <f t="shared" si="179"/>
        <v>#N/A</v>
      </c>
    </row>
    <row r="3802" spans="1:3" x14ac:dyDescent="0.25">
      <c r="A3802" s="39" t="e">
        <f t="shared" si="177"/>
        <v>#N/A</v>
      </c>
      <c r="B3802" s="39" t="e">
        <f t="shared" si="178"/>
        <v>#N/A</v>
      </c>
      <c r="C3802" s="39" t="e">
        <f t="shared" si="179"/>
        <v>#N/A</v>
      </c>
    </row>
    <row r="3803" spans="1:3" x14ac:dyDescent="0.25">
      <c r="A3803" s="39" t="e">
        <f t="shared" si="177"/>
        <v>#N/A</v>
      </c>
      <c r="B3803" s="39" t="e">
        <f t="shared" si="178"/>
        <v>#N/A</v>
      </c>
      <c r="C3803" s="39" t="e">
        <f t="shared" si="179"/>
        <v>#N/A</v>
      </c>
    </row>
    <row r="3804" spans="1:3" x14ac:dyDescent="0.25">
      <c r="A3804" s="39" t="e">
        <f t="shared" si="177"/>
        <v>#N/A</v>
      </c>
      <c r="B3804" s="39" t="e">
        <f t="shared" si="178"/>
        <v>#N/A</v>
      </c>
      <c r="C3804" s="39" t="e">
        <f t="shared" si="179"/>
        <v>#N/A</v>
      </c>
    </row>
    <row r="3805" spans="1:3" x14ac:dyDescent="0.25">
      <c r="A3805" s="39" t="e">
        <f t="shared" si="177"/>
        <v>#N/A</v>
      </c>
      <c r="B3805" s="39" t="e">
        <f t="shared" si="178"/>
        <v>#N/A</v>
      </c>
      <c r="C3805" s="39" t="e">
        <f t="shared" si="179"/>
        <v>#N/A</v>
      </c>
    </row>
    <row r="3806" spans="1:3" x14ac:dyDescent="0.25">
      <c r="A3806" s="39" t="e">
        <f t="shared" si="177"/>
        <v>#N/A</v>
      </c>
      <c r="B3806" s="39" t="e">
        <f t="shared" si="178"/>
        <v>#N/A</v>
      </c>
      <c r="C3806" s="39" t="e">
        <f t="shared" si="179"/>
        <v>#N/A</v>
      </c>
    </row>
    <row r="3807" spans="1:3" x14ac:dyDescent="0.25">
      <c r="A3807" s="39" t="e">
        <f t="shared" si="177"/>
        <v>#N/A</v>
      </c>
      <c r="B3807" s="39" t="e">
        <f t="shared" si="178"/>
        <v>#N/A</v>
      </c>
      <c r="C3807" s="39" t="e">
        <f t="shared" si="179"/>
        <v>#N/A</v>
      </c>
    </row>
    <row r="3808" spans="1:3" x14ac:dyDescent="0.25">
      <c r="A3808" s="39" t="e">
        <f t="shared" si="177"/>
        <v>#N/A</v>
      </c>
      <c r="B3808" s="39" t="e">
        <f t="shared" si="178"/>
        <v>#N/A</v>
      </c>
      <c r="C3808" s="39" t="e">
        <f t="shared" si="179"/>
        <v>#N/A</v>
      </c>
    </row>
    <row r="3809" spans="1:3" x14ac:dyDescent="0.25">
      <c r="A3809" s="39" t="e">
        <f t="shared" si="177"/>
        <v>#N/A</v>
      </c>
      <c r="B3809" s="39" t="e">
        <f t="shared" si="178"/>
        <v>#N/A</v>
      </c>
      <c r="C3809" s="39" t="e">
        <f t="shared" si="179"/>
        <v>#N/A</v>
      </c>
    </row>
    <row r="3810" spans="1:3" x14ac:dyDescent="0.25">
      <c r="A3810" s="39" t="e">
        <f t="shared" si="177"/>
        <v>#N/A</v>
      </c>
      <c r="B3810" s="39" t="e">
        <f t="shared" si="178"/>
        <v>#N/A</v>
      </c>
      <c r="C3810" s="39" t="e">
        <f t="shared" si="179"/>
        <v>#N/A</v>
      </c>
    </row>
    <row r="3811" spans="1:3" x14ac:dyDescent="0.25">
      <c r="A3811" s="39" t="e">
        <f t="shared" si="177"/>
        <v>#N/A</v>
      </c>
      <c r="B3811" s="39" t="e">
        <f t="shared" si="178"/>
        <v>#N/A</v>
      </c>
      <c r="C3811" s="39" t="e">
        <f t="shared" si="179"/>
        <v>#N/A</v>
      </c>
    </row>
    <row r="3812" spans="1:3" x14ac:dyDescent="0.25">
      <c r="A3812" s="39" t="e">
        <f t="shared" si="177"/>
        <v>#N/A</v>
      </c>
      <c r="B3812" s="39" t="e">
        <f t="shared" si="178"/>
        <v>#N/A</v>
      </c>
      <c r="C3812" s="39" t="e">
        <f t="shared" si="179"/>
        <v>#N/A</v>
      </c>
    </row>
    <row r="3813" spans="1:3" x14ac:dyDescent="0.25">
      <c r="A3813" s="39" t="e">
        <f t="shared" si="177"/>
        <v>#N/A</v>
      </c>
      <c r="B3813" s="39" t="e">
        <f t="shared" si="178"/>
        <v>#N/A</v>
      </c>
      <c r="C3813" s="39" t="e">
        <f t="shared" si="179"/>
        <v>#N/A</v>
      </c>
    </row>
    <row r="3814" spans="1:3" x14ac:dyDescent="0.25">
      <c r="A3814" s="39" t="e">
        <f t="shared" si="177"/>
        <v>#N/A</v>
      </c>
      <c r="B3814" s="39" t="e">
        <f t="shared" si="178"/>
        <v>#N/A</v>
      </c>
      <c r="C3814" s="39" t="e">
        <f t="shared" si="179"/>
        <v>#N/A</v>
      </c>
    </row>
    <row r="3815" spans="1:3" x14ac:dyDescent="0.25">
      <c r="A3815" s="39" t="e">
        <f t="shared" si="177"/>
        <v>#N/A</v>
      </c>
      <c r="B3815" s="39" t="e">
        <f t="shared" si="178"/>
        <v>#N/A</v>
      </c>
      <c r="C3815" s="39" t="e">
        <f t="shared" si="179"/>
        <v>#N/A</v>
      </c>
    </row>
    <row r="3816" spans="1:3" x14ac:dyDescent="0.25">
      <c r="A3816" s="39" t="e">
        <f t="shared" si="177"/>
        <v>#N/A</v>
      </c>
      <c r="B3816" s="39" t="e">
        <f t="shared" si="178"/>
        <v>#N/A</v>
      </c>
      <c r="C3816" s="39" t="e">
        <f t="shared" si="179"/>
        <v>#N/A</v>
      </c>
    </row>
    <row r="3817" spans="1:3" x14ac:dyDescent="0.25">
      <c r="A3817" s="39" t="e">
        <f t="shared" si="177"/>
        <v>#N/A</v>
      </c>
      <c r="B3817" s="39" t="e">
        <f t="shared" si="178"/>
        <v>#N/A</v>
      </c>
      <c r="C3817" s="39" t="e">
        <f t="shared" si="179"/>
        <v>#N/A</v>
      </c>
    </row>
    <row r="3818" spans="1:3" x14ac:dyDescent="0.25">
      <c r="A3818" s="39" t="e">
        <f t="shared" si="177"/>
        <v>#N/A</v>
      </c>
      <c r="B3818" s="39" t="e">
        <f t="shared" si="178"/>
        <v>#N/A</v>
      </c>
      <c r="C3818" s="39" t="e">
        <f t="shared" si="179"/>
        <v>#N/A</v>
      </c>
    </row>
    <row r="3819" spans="1:3" x14ac:dyDescent="0.25">
      <c r="A3819" s="39" t="e">
        <f t="shared" si="177"/>
        <v>#N/A</v>
      </c>
      <c r="B3819" s="39" t="e">
        <f t="shared" si="178"/>
        <v>#N/A</v>
      </c>
      <c r="C3819" s="39" t="e">
        <f t="shared" si="179"/>
        <v>#N/A</v>
      </c>
    </row>
    <row r="3820" spans="1:3" x14ac:dyDescent="0.25">
      <c r="A3820" s="39" t="e">
        <f t="shared" si="177"/>
        <v>#N/A</v>
      </c>
      <c r="B3820" s="39" t="e">
        <f t="shared" si="178"/>
        <v>#N/A</v>
      </c>
      <c r="C3820" s="39" t="e">
        <f t="shared" si="179"/>
        <v>#N/A</v>
      </c>
    </row>
    <row r="3821" spans="1:3" x14ac:dyDescent="0.25">
      <c r="A3821" s="39" t="e">
        <f t="shared" si="177"/>
        <v>#N/A</v>
      </c>
      <c r="B3821" s="39" t="e">
        <f t="shared" si="178"/>
        <v>#N/A</v>
      </c>
      <c r="C3821" s="39" t="e">
        <f t="shared" si="179"/>
        <v>#N/A</v>
      </c>
    </row>
    <row r="3822" spans="1:3" x14ac:dyDescent="0.25">
      <c r="A3822" s="39" t="e">
        <f t="shared" si="177"/>
        <v>#N/A</v>
      </c>
      <c r="B3822" s="39" t="e">
        <f t="shared" si="178"/>
        <v>#N/A</v>
      </c>
      <c r="C3822" s="39" t="e">
        <f t="shared" si="179"/>
        <v>#N/A</v>
      </c>
    </row>
    <row r="3823" spans="1:3" x14ac:dyDescent="0.25">
      <c r="A3823" s="39" t="e">
        <f t="shared" si="177"/>
        <v>#N/A</v>
      </c>
      <c r="B3823" s="39" t="e">
        <f t="shared" si="178"/>
        <v>#N/A</v>
      </c>
      <c r="C3823" s="39" t="e">
        <f t="shared" si="179"/>
        <v>#N/A</v>
      </c>
    </row>
    <row r="3824" spans="1:3" x14ac:dyDescent="0.25">
      <c r="A3824" s="39" t="e">
        <f t="shared" si="177"/>
        <v>#N/A</v>
      </c>
      <c r="B3824" s="39" t="e">
        <f t="shared" si="178"/>
        <v>#N/A</v>
      </c>
      <c r="C3824" s="39" t="e">
        <f t="shared" si="179"/>
        <v>#N/A</v>
      </c>
    </row>
    <row r="3825" spans="1:3" x14ac:dyDescent="0.25">
      <c r="A3825" s="39" t="e">
        <f t="shared" si="177"/>
        <v>#N/A</v>
      </c>
      <c r="B3825" s="39" t="e">
        <f t="shared" si="178"/>
        <v>#N/A</v>
      </c>
      <c r="C3825" s="39" t="e">
        <f t="shared" si="179"/>
        <v>#N/A</v>
      </c>
    </row>
    <row r="3826" spans="1:3" x14ac:dyDescent="0.25">
      <c r="A3826" s="39" t="e">
        <f t="shared" si="177"/>
        <v>#N/A</v>
      </c>
      <c r="B3826" s="39" t="e">
        <f t="shared" si="178"/>
        <v>#N/A</v>
      </c>
      <c r="C3826" s="39" t="e">
        <f t="shared" si="179"/>
        <v>#N/A</v>
      </c>
    </row>
    <row r="3827" spans="1:3" x14ac:dyDescent="0.25">
      <c r="A3827" s="39" t="e">
        <f t="shared" si="177"/>
        <v>#N/A</v>
      </c>
      <c r="B3827" s="39" t="e">
        <f t="shared" si="178"/>
        <v>#N/A</v>
      </c>
      <c r="C3827" s="39" t="e">
        <f t="shared" si="179"/>
        <v>#N/A</v>
      </c>
    </row>
    <row r="3828" spans="1:3" x14ac:dyDescent="0.25">
      <c r="A3828" s="39" t="e">
        <f t="shared" si="177"/>
        <v>#N/A</v>
      </c>
      <c r="B3828" s="39" t="e">
        <f t="shared" si="178"/>
        <v>#N/A</v>
      </c>
      <c r="C3828" s="39" t="e">
        <f t="shared" si="179"/>
        <v>#N/A</v>
      </c>
    </row>
    <row r="3829" spans="1:3" x14ac:dyDescent="0.25">
      <c r="A3829" s="39" t="e">
        <f t="shared" si="177"/>
        <v>#N/A</v>
      </c>
      <c r="B3829" s="39" t="e">
        <f t="shared" si="178"/>
        <v>#N/A</v>
      </c>
      <c r="C3829" s="39" t="e">
        <f t="shared" si="179"/>
        <v>#N/A</v>
      </c>
    </row>
    <row r="3830" spans="1:3" x14ac:dyDescent="0.25">
      <c r="A3830" s="39" t="e">
        <f t="shared" si="177"/>
        <v>#N/A</v>
      </c>
      <c r="B3830" s="39" t="e">
        <f t="shared" si="178"/>
        <v>#N/A</v>
      </c>
      <c r="C3830" s="39" t="e">
        <f t="shared" si="179"/>
        <v>#N/A</v>
      </c>
    </row>
    <row r="3831" spans="1:3" x14ac:dyDescent="0.25">
      <c r="A3831" s="39" t="e">
        <f t="shared" si="177"/>
        <v>#N/A</v>
      </c>
      <c r="B3831" s="39" t="e">
        <f t="shared" si="178"/>
        <v>#N/A</v>
      </c>
      <c r="C3831" s="39" t="e">
        <f t="shared" si="179"/>
        <v>#N/A</v>
      </c>
    </row>
    <row r="3832" spans="1:3" x14ac:dyDescent="0.25">
      <c r="A3832" s="39" t="e">
        <f t="shared" si="177"/>
        <v>#N/A</v>
      </c>
      <c r="B3832" s="39" t="e">
        <f t="shared" si="178"/>
        <v>#N/A</v>
      </c>
      <c r="C3832" s="39" t="e">
        <f t="shared" si="179"/>
        <v>#N/A</v>
      </c>
    </row>
    <row r="3833" spans="1:3" x14ac:dyDescent="0.25">
      <c r="A3833" s="39" t="e">
        <f t="shared" si="177"/>
        <v>#N/A</v>
      </c>
      <c r="B3833" s="39" t="e">
        <f t="shared" si="178"/>
        <v>#N/A</v>
      </c>
      <c r="C3833" s="39" t="e">
        <f t="shared" si="179"/>
        <v>#N/A</v>
      </c>
    </row>
    <row r="3834" spans="1:3" x14ac:dyDescent="0.25">
      <c r="A3834" s="39" t="e">
        <f t="shared" si="177"/>
        <v>#N/A</v>
      </c>
      <c r="B3834" s="39" t="e">
        <f t="shared" si="178"/>
        <v>#N/A</v>
      </c>
      <c r="C3834" s="39" t="e">
        <f t="shared" si="179"/>
        <v>#N/A</v>
      </c>
    </row>
    <row r="3835" spans="1:3" x14ac:dyDescent="0.25">
      <c r="A3835" s="39" t="e">
        <f t="shared" si="177"/>
        <v>#N/A</v>
      </c>
      <c r="B3835" s="39" t="e">
        <f t="shared" si="178"/>
        <v>#N/A</v>
      </c>
      <c r="C3835" s="39" t="e">
        <f t="shared" si="179"/>
        <v>#N/A</v>
      </c>
    </row>
    <row r="3836" spans="1:3" x14ac:dyDescent="0.25">
      <c r="A3836" s="39" t="e">
        <f t="shared" si="177"/>
        <v>#N/A</v>
      </c>
      <c r="B3836" s="39" t="e">
        <f t="shared" si="178"/>
        <v>#N/A</v>
      </c>
      <c r="C3836" s="39" t="e">
        <f t="shared" si="179"/>
        <v>#N/A</v>
      </c>
    </row>
    <row r="3837" spans="1:3" x14ac:dyDescent="0.25">
      <c r="A3837" s="39" t="e">
        <f t="shared" si="177"/>
        <v>#N/A</v>
      </c>
      <c r="B3837" s="39" t="e">
        <f t="shared" si="178"/>
        <v>#N/A</v>
      </c>
      <c r="C3837" s="39" t="e">
        <f t="shared" si="179"/>
        <v>#N/A</v>
      </c>
    </row>
    <row r="3838" spans="1:3" x14ac:dyDescent="0.25">
      <c r="A3838" s="39" t="e">
        <f t="shared" si="177"/>
        <v>#N/A</v>
      </c>
      <c r="B3838" s="39" t="e">
        <f t="shared" si="178"/>
        <v>#N/A</v>
      </c>
      <c r="C3838" s="39" t="e">
        <f t="shared" si="179"/>
        <v>#N/A</v>
      </c>
    </row>
    <row r="3839" spans="1:3" x14ac:dyDescent="0.25">
      <c r="A3839" s="39" t="e">
        <f t="shared" si="177"/>
        <v>#N/A</v>
      </c>
      <c r="B3839" s="39" t="e">
        <f t="shared" si="178"/>
        <v>#N/A</v>
      </c>
      <c r="C3839" s="39" t="e">
        <f t="shared" si="179"/>
        <v>#N/A</v>
      </c>
    </row>
    <row r="3840" spans="1:3" x14ac:dyDescent="0.25">
      <c r="A3840" s="39" t="e">
        <f t="shared" si="177"/>
        <v>#N/A</v>
      </c>
      <c r="B3840" s="39" t="e">
        <f t="shared" si="178"/>
        <v>#N/A</v>
      </c>
      <c r="C3840" s="39" t="e">
        <f t="shared" si="179"/>
        <v>#N/A</v>
      </c>
    </row>
    <row r="3841" spans="1:3" x14ac:dyDescent="0.25">
      <c r="A3841" s="39" t="e">
        <f t="shared" si="177"/>
        <v>#N/A</v>
      </c>
      <c r="B3841" s="39" t="e">
        <f t="shared" si="178"/>
        <v>#N/A</v>
      </c>
      <c r="C3841" s="39" t="e">
        <f t="shared" si="179"/>
        <v>#N/A</v>
      </c>
    </row>
    <row r="3842" spans="1:3" x14ac:dyDescent="0.25">
      <c r="A3842" s="39" t="e">
        <f t="shared" si="177"/>
        <v>#N/A</v>
      </c>
      <c r="B3842" s="39" t="e">
        <f t="shared" si="178"/>
        <v>#N/A</v>
      </c>
      <c r="C3842" s="39" t="e">
        <f t="shared" si="179"/>
        <v>#N/A</v>
      </c>
    </row>
    <row r="3843" spans="1:3" x14ac:dyDescent="0.25">
      <c r="A3843" s="39" t="e">
        <f t="shared" si="177"/>
        <v>#N/A</v>
      </c>
      <c r="B3843" s="39" t="e">
        <f t="shared" si="178"/>
        <v>#N/A</v>
      </c>
      <c r="C3843" s="39" t="e">
        <f t="shared" si="179"/>
        <v>#N/A</v>
      </c>
    </row>
    <row r="3844" spans="1:3" x14ac:dyDescent="0.25">
      <c r="A3844" s="39" t="e">
        <f t="shared" si="177"/>
        <v>#N/A</v>
      </c>
      <c r="B3844" s="39" t="e">
        <f t="shared" si="178"/>
        <v>#N/A</v>
      </c>
      <c r="C3844" s="39" t="e">
        <f t="shared" si="179"/>
        <v>#N/A</v>
      </c>
    </row>
    <row r="3845" spans="1:3" x14ac:dyDescent="0.25">
      <c r="A3845" s="39" t="e">
        <f t="shared" ref="A3845:A3908" si="180">IF(A3844&gt;=(2^I$6)-1,NA(),IF(A3844&gt;=2^I$6,NA(),A3844+1))</f>
        <v>#N/A</v>
      </c>
      <c r="B3845" s="39" t="e">
        <f t="shared" ref="B3845:B3908" si="181">IF(A3845&gt;=2^I$6,ISERROR(A3842),ROUNDDOWN(POWER(A3845/(2^ABS($I$6)),$I$3)*(2^ABS($I$6))+0.5,0))</f>
        <v>#N/A</v>
      </c>
      <c r="C3845" s="39" t="e">
        <f t="shared" ref="C3845:C3908" si="182">IF(C3844&gt;=(2^I$6)-1,NA(),IF(C3844&gt;=2^I$6,NA(),C3844+1))</f>
        <v>#N/A</v>
      </c>
    </row>
    <row r="3846" spans="1:3" x14ac:dyDescent="0.25">
      <c r="A3846" s="39" t="e">
        <f t="shared" si="180"/>
        <v>#N/A</v>
      </c>
      <c r="B3846" s="39" t="e">
        <f t="shared" si="181"/>
        <v>#N/A</v>
      </c>
      <c r="C3846" s="39" t="e">
        <f t="shared" si="182"/>
        <v>#N/A</v>
      </c>
    </row>
    <row r="3847" spans="1:3" x14ac:dyDescent="0.25">
      <c r="A3847" s="39" t="e">
        <f t="shared" si="180"/>
        <v>#N/A</v>
      </c>
      <c r="B3847" s="39" t="e">
        <f t="shared" si="181"/>
        <v>#N/A</v>
      </c>
      <c r="C3847" s="39" t="e">
        <f t="shared" si="182"/>
        <v>#N/A</v>
      </c>
    </row>
    <row r="3848" spans="1:3" x14ac:dyDescent="0.25">
      <c r="A3848" s="39" t="e">
        <f t="shared" si="180"/>
        <v>#N/A</v>
      </c>
      <c r="B3848" s="39" t="e">
        <f t="shared" si="181"/>
        <v>#N/A</v>
      </c>
      <c r="C3848" s="39" t="e">
        <f t="shared" si="182"/>
        <v>#N/A</v>
      </c>
    </row>
    <row r="3849" spans="1:3" x14ac:dyDescent="0.25">
      <c r="A3849" s="39" t="e">
        <f t="shared" si="180"/>
        <v>#N/A</v>
      </c>
      <c r="B3849" s="39" t="e">
        <f t="shared" si="181"/>
        <v>#N/A</v>
      </c>
      <c r="C3849" s="39" t="e">
        <f t="shared" si="182"/>
        <v>#N/A</v>
      </c>
    </row>
    <row r="3850" spans="1:3" x14ac:dyDescent="0.25">
      <c r="A3850" s="39" t="e">
        <f t="shared" si="180"/>
        <v>#N/A</v>
      </c>
      <c r="B3850" s="39" t="e">
        <f t="shared" si="181"/>
        <v>#N/A</v>
      </c>
      <c r="C3850" s="39" t="e">
        <f t="shared" si="182"/>
        <v>#N/A</v>
      </c>
    </row>
    <row r="3851" spans="1:3" x14ac:dyDescent="0.25">
      <c r="A3851" s="39" t="e">
        <f t="shared" si="180"/>
        <v>#N/A</v>
      </c>
      <c r="B3851" s="39" t="e">
        <f t="shared" si="181"/>
        <v>#N/A</v>
      </c>
      <c r="C3851" s="39" t="e">
        <f t="shared" si="182"/>
        <v>#N/A</v>
      </c>
    </row>
    <row r="3852" spans="1:3" x14ac:dyDescent="0.25">
      <c r="A3852" s="39" t="e">
        <f t="shared" si="180"/>
        <v>#N/A</v>
      </c>
      <c r="B3852" s="39" t="e">
        <f t="shared" si="181"/>
        <v>#N/A</v>
      </c>
      <c r="C3852" s="39" t="e">
        <f t="shared" si="182"/>
        <v>#N/A</v>
      </c>
    </row>
    <row r="3853" spans="1:3" x14ac:dyDescent="0.25">
      <c r="A3853" s="39" t="e">
        <f t="shared" si="180"/>
        <v>#N/A</v>
      </c>
      <c r="B3853" s="39" t="e">
        <f t="shared" si="181"/>
        <v>#N/A</v>
      </c>
      <c r="C3853" s="39" t="e">
        <f t="shared" si="182"/>
        <v>#N/A</v>
      </c>
    </row>
    <row r="3854" spans="1:3" x14ac:dyDescent="0.25">
      <c r="A3854" s="39" t="e">
        <f t="shared" si="180"/>
        <v>#N/A</v>
      </c>
      <c r="B3854" s="39" t="e">
        <f t="shared" si="181"/>
        <v>#N/A</v>
      </c>
      <c r="C3854" s="39" t="e">
        <f t="shared" si="182"/>
        <v>#N/A</v>
      </c>
    </row>
    <row r="3855" spans="1:3" x14ac:dyDescent="0.25">
      <c r="A3855" s="39" t="e">
        <f t="shared" si="180"/>
        <v>#N/A</v>
      </c>
      <c r="B3855" s="39" t="e">
        <f t="shared" si="181"/>
        <v>#N/A</v>
      </c>
      <c r="C3855" s="39" t="e">
        <f t="shared" si="182"/>
        <v>#N/A</v>
      </c>
    </row>
    <row r="3856" spans="1:3" x14ac:dyDescent="0.25">
      <c r="A3856" s="39" t="e">
        <f t="shared" si="180"/>
        <v>#N/A</v>
      </c>
      <c r="B3856" s="39" t="e">
        <f t="shared" si="181"/>
        <v>#N/A</v>
      </c>
      <c r="C3856" s="39" t="e">
        <f t="shared" si="182"/>
        <v>#N/A</v>
      </c>
    </row>
    <row r="3857" spans="1:3" x14ac:dyDescent="0.25">
      <c r="A3857" s="39" t="e">
        <f t="shared" si="180"/>
        <v>#N/A</v>
      </c>
      <c r="B3857" s="39" t="e">
        <f t="shared" si="181"/>
        <v>#N/A</v>
      </c>
      <c r="C3857" s="39" t="e">
        <f t="shared" si="182"/>
        <v>#N/A</v>
      </c>
    </row>
    <row r="3858" spans="1:3" x14ac:dyDescent="0.25">
      <c r="A3858" s="39" t="e">
        <f t="shared" si="180"/>
        <v>#N/A</v>
      </c>
      <c r="B3858" s="39" t="e">
        <f t="shared" si="181"/>
        <v>#N/A</v>
      </c>
      <c r="C3858" s="39" t="e">
        <f t="shared" si="182"/>
        <v>#N/A</v>
      </c>
    </row>
    <row r="3859" spans="1:3" x14ac:dyDescent="0.25">
      <c r="A3859" s="39" t="e">
        <f t="shared" si="180"/>
        <v>#N/A</v>
      </c>
      <c r="B3859" s="39" t="e">
        <f t="shared" si="181"/>
        <v>#N/A</v>
      </c>
      <c r="C3859" s="39" t="e">
        <f t="shared" si="182"/>
        <v>#N/A</v>
      </c>
    </row>
    <row r="3860" spans="1:3" x14ac:dyDescent="0.25">
      <c r="A3860" s="39" t="e">
        <f t="shared" si="180"/>
        <v>#N/A</v>
      </c>
      <c r="B3860" s="39" t="e">
        <f t="shared" si="181"/>
        <v>#N/A</v>
      </c>
      <c r="C3860" s="39" t="e">
        <f t="shared" si="182"/>
        <v>#N/A</v>
      </c>
    </row>
    <row r="3861" spans="1:3" x14ac:dyDescent="0.25">
      <c r="A3861" s="39" t="e">
        <f t="shared" si="180"/>
        <v>#N/A</v>
      </c>
      <c r="B3861" s="39" t="e">
        <f t="shared" si="181"/>
        <v>#N/A</v>
      </c>
      <c r="C3861" s="39" t="e">
        <f t="shared" si="182"/>
        <v>#N/A</v>
      </c>
    </row>
    <row r="3862" spans="1:3" x14ac:dyDescent="0.25">
      <c r="A3862" s="39" t="e">
        <f t="shared" si="180"/>
        <v>#N/A</v>
      </c>
      <c r="B3862" s="39" t="e">
        <f t="shared" si="181"/>
        <v>#N/A</v>
      </c>
      <c r="C3862" s="39" t="e">
        <f t="shared" si="182"/>
        <v>#N/A</v>
      </c>
    </row>
    <row r="3863" spans="1:3" x14ac:dyDescent="0.25">
      <c r="A3863" s="39" t="e">
        <f t="shared" si="180"/>
        <v>#N/A</v>
      </c>
      <c r="B3863" s="39" t="e">
        <f t="shared" si="181"/>
        <v>#N/A</v>
      </c>
      <c r="C3863" s="39" t="e">
        <f t="shared" si="182"/>
        <v>#N/A</v>
      </c>
    </row>
    <row r="3864" spans="1:3" x14ac:dyDescent="0.25">
      <c r="A3864" s="39" t="e">
        <f t="shared" si="180"/>
        <v>#N/A</v>
      </c>
      <c r="B3864" s="39" t="e">
        <f t="shared" si="181"/>
        <v>#N/A</v>
      </c>
      <c r="C3864" s="39" t="e">
        <f t="shared" si="182"/>
        <v>#N/A</v>
      </c>
    </row>
    <row r="3865" spans="1:3" x14ac:dyDescent="0.25">
      <c r="A3865" s="39" t="e">
        <f t="shared" si="180"/>
        <v>#N/A</v>
      </c>
      <c r="B3865" s="39" t="e">
        <f t="shared" si="181"/>
        <v>#N/A</v>
      </c>
      <c r="C3865" s="39" t="e">
        <f t="shared" si="182"/>
        <v>#N/A</v>
      </c>
    </row>
    <row r="3866" spans="1:3" x14ac:dyDescent="0.25">
      <c r="A3866" s="39" t="e">
        <f t="shared" si="180"/>
        <v>#N/A</v>
      </c>
      <c r="B3866" s="39" t="e">
        <f t="shared" si="181"/>
        <v>#N/A</v>
      </c>
      <c r="C3866" s="39" t="e">
        <f t="shared" si="182"/>
        <v>#N/A</v>
      </c>
    </row>
    <row r="3867" spans="1:3" x14ac:dyDescent="0.25">
      <c r="A3867" s="39" t="e">
        <f t="shared" si="180"/>
        <v>#N/A</v>
      </c>
      <c r="B3867" s="39" t="e">
        <f t="shared" si="181"/>
        <v>#N/A</v>
      </c>
      <c r="C3867" s="39" t="e">
        <f t="shared" si="182"/>
        <v>#N/A</v>
      </c>
    </row>
    <row r="3868" spans="1:3" x14ac:dyDescent="0.25">
      <c r="A3868" s="39" t="e">
        <f t="shared" si="180"/>
        <v>#N/A</v>
      </c>
      <c r="B3868" s="39" t="e">
        <f t="shared" si="181"/>
        <v>#N/A</v>
      </c>
      <c r="C3868" s="39" t="e">
        <f t="shared" si="182"/>
        <v>#N/A</v>
      </c>
    </row>
    <row r="3869" spans="1:3" x14ac:dyDescent="0.25">
      <c r="A3869" s="39" t="e">
        <f t="shared" si="180"/>
        <v>#N/A</v>
      </c>
      <c r="B3869" s="39" t="e">
        <f t="shared" si="181"/>
        <v>#N/A</v>
      </c>
      <c r="C3869" s="39" t="e">
        <f t="shared" si="182"/>
        <v>#N/A</v>
      </c>
    </row>
    <row r="3870" spans="1:3" x14ac:dyDescent="0.25">
      <c r="A3870" s="39" t="e">
        <f t="shared" si="180"/>
        <v>#N/A</v>
      </c>
      <c r="B3870" s="39" t="e">
        <f t="shared" si="181"/>
        <v>#N/A</v>
      </c>
      <c r="C3870" s="39" t="e">
        <f t="shared" si="182"/>
        <v>#N/A</v>
      </c>
    </row>
    <row r="3871" spans="1:3" x14ac:dyDescent="0.25">
      <c r="A3871" s="39" t="e">
        <f t="shared" si="180"/>
        <v>#N/A</v>
      </c>
      <c r="B3871" s="39" t="e">
        <f t="shared" si="181"/>
        <v>#N/A</v>
      </c>
      <c r="C3871" s="39" t="e">
        <f t="shared" si="182"/>
        <v>#N/A</v>
      </c>
    </row>
    <row r="3872" spans="1:3" x14ac:dyDescent="0.25">
      <c r="A3872" s="39" t="e">
        <f t="shared" si="180"/>
        <v>#N/A</v>
      </c>
      <c r="B3872" s="39" t="e">
        <f t="shared" si="181"/>
        <v>#N/A</v>
      </c>
      <c r="C3872" s="39" t="e">
        <f t="shared" si="182"/>
        <v>#N/A</v>
      </c>
    </row>
    <row r="3873" spans="1:3" x14ac:dyDescent="0.25">
      <c r="A3873" s="39" t="e">
        <f t="shared" si="180"/>
        <v>#N/A</v>
      </c>
      <c r="B3873" s="39" t="e">
        <f t="shared" si="181"/>
        <v>#N/A</v>
      </c>
      <c r="C3873" s="39" t="e">
        <f t="shared" si="182"/>
        <v>#N/A</v>
      </c>
    </row>
    <row r="3874" spans="1:3" x14ac:dyDescent="0.25">
      <c r="A3874" s="39" t="e">
        <f t="shared" si="180"/>
        <v>#N/A</v>
      </c>
      <c r="B3874" s="39" t="e">
        <f t="shared" si="181"/>
        <v>#N/A</v>
      </c>
      <c r="C3874" s="39" t="e">
        <f t="shared" si="182"/>
        <v>#N/A</v>
      </c>
    </row>
    <row r="3875" spans="1:3" x14ac:dyDescent="0.25">
      <c r="A3875" s="39" t="e">
        <f t="shared" si="180"/>
        <v>#N/A</v>
      </c>
      <c r="B3875" s="39" t="e">
        <f t="shared" si="181"/>
        <v>#N/A</v>
      </c>
      <c r="C3875" s="39" t="e">
        <f t="shared" si="182"/>
        <v>#N/A</v>
      </c>
    </row>
    <row r="3876" spans="1:3" x14ac:dyDescent="0.25">
      <c r="A3876" s="39" t="e">
        <f t="shared" si="180"/>
        <v>#N/A</v>
      </c>
      <c r="B3876" s="39" t="e">
        <f t="shared" si="181"/>
        <v>#N/A</v>
      </c>
      <c r="C3876" s="39" t="e">
        <f t="shared" si="182"/>
        <v>#N/A</v>
      </c>
    </row>
    <row r="3877" spans="1:3" x14ac:dyDescent="0.25">
      <c r="A3877" s="39" t="e">
        <f t="shared" si="180"/>
        <v>#N/A</v>
      </c>
      <c r="B3877" s="39" t="e">
        <f t="shared" si="181"/>
        <v>#N/A</v>
      </c>
      <c r="C3877" s="39" t="e">
        <f t="shared" si="182"/>
        <v>#N/A</v>
      </c>
    </row>
    <row r="3878" spans="1:3" x14ac:dyDescent="0.25">
      <c r="A3878" s="39" t="e">
        <f t="shared" si="180"/>
        <v>#N/A</v>
      </c>
      <c r="B3878" s="39" t="e">
        <f t="shared" si="181"/>
        <v>#N/A</v>
      </c>
      <c r="C3878" s="39" t="e">
        <f t="shared" si="182"/>
        <v>#N/A</v>
      </c>
    </row>
    <row r="3879" spans="1:3" x14ac:dyDescent="0.25">
      <c r="A3879" s="39" t="e">
        <f t="shared" si="180"/>
        <v>#N/A</v>
      </c>
      <c r="B3879" s="39" t="e">
        <f t="shared" si="181"/>
        <v>#N/A</v>
      </c>
      <c r="C3879" s="39" t="e">
        <f t="shared" si="182"/>
        <v>#N/A</v>
      </c>
    </row>
    <row r="3880" spans="1:3" x14ac:dyDescent="0.25">
      <c r="A3880" s="39" t="e">
        <f t="shared" si="180"/>
        <v>#N/A</v>
      </c>
      <c r="B3880" s="39" t="e">
        <f t="shared" si="181"/>
        <v>#N/A</v>
      </c>
      <c r="C3880" s="39" t="e">
        <f t="shared" si="182"/>
        <v>#N/A</v>
      </c>
    </row>
    <row r="3881" spans="1:3" x14ac:dyDescent="0.25">
      <c r="A3881" s="39" t="e">
        <f t="shared" si="180"/>
        <v>#N/A</v>
      </c>
      <c r="B3881" s="39" t="e">
        <f t="shared" si="181"/>
        <v>#N/A</v>
      </c>
      <c r="C3881" s="39" t="e">
        <f t="shared" si="182"/>
        <v>#N/A</v>
      </c>
    </row>
    <row r="3882" spans="1:3" x14ac:dyDescent="0.25">
      <c r="A3882" s="39" t="e">
        <f t="shared" si="180"/>
        <v>#N/A</v>
      </c>
      <c r="B3882" s="39" t="e">
        <f t="shared" si="181"/>
        <v>#N/A</v>
      </c>
      <c r="C3882" s="39" t="e">
        <f t="shared" si="182"/>
        <v>#N/A</v>
      </c>
    </row>
    <row r="3883" spans="1:3" x14ac:dyDescent="0.25">
      <c r="A3883" s="39" t="e">
        <f t="shared" si="180"/>
        <v>#N/A</v>
      </c>
      <c r="B3883" s="39" t="e">
        <f t="shared" si="181"/>
        <v>#N/A</v>
      </c>
      <c r="C3883" s="39" t="e">
        <f t="shared" si="182"/>
        <v>#N/A</v>
      </c>
    </row>
    <row r="3884" spans="1:3" x14ac:dyDescent="0.25">
      <c r="A3884" s="39" t="e">
        <f t="shared" si="180"/>
        <v>#N/A</v>
      </c>
      <c r="B3884" s="39" t="e">
        <f t="shared" si="181"/>
        <v>#N/A</v>
      </c>
      <c r="C3884" s="39" t="e">
        <f t="shared" si="182"/>
        <v>#N/A</v>
      </c>
    </row>
    <row r="3885" spans="1:3" x14ac:dyDescent="0.25">
      <c r="A3885" s="39" t="e">
        <f t="shared" si="180"/>
        <v>#N/A</v>
      </c>
      <c r="B3885" s="39" t="e">
        <f t="shared" si="181"/>
        <v>#N/A</v>
      </c>
      <c r="C3885" s="39" t="e">
        <f t="shared" si="182"/>
        <v>#N/A</v>
      </c>
    </row>
    <row r="3886" spans="1:3" x14ac:dyDescent="0.25">
      <c r="A3886" s="39" t="e">
        <f t="shared" si="180"/>
        <v>#N/A</v>
      </c>
      <c r="B3886" s="39" t="e">
        <f t="shared" si="181"/>
        <v>#N/A</v>
      </c>
      <c r="C3886" s="39" t="e">
        <f t="shared" si="182"/>
        <v>#N/A</v>
      </c>
    </row>
    <row r="3887" spans="1:3" x14ac:dyDescent="0.25">
      <c r="A3887" s="39" t="e">
        <f t="shared" si="180"/>
        <v>#N/A</v>
      </c>
      <c r="B3887" s="39" t="e">
        <f t="shared" si="181"/>
        <v>#N/A</v>
      </c>
      <c r="C3887" s="39" t="e">
        <f t="shared" si="182"/>
        <v>#N/A</v>
      </c>
    </row>
    <row r="3888" spans="1:3" x14ac:dyDescent="0.25">
      <c r="A3888" s="39" t="e">
        <f t="shared" si="180"/>
        <v>#N/A</v>
      </c>
      <c r="B3888" s="39" t="e">
        <f t="shared" si="181"/>
        <v>#N/A</v>
      </c>
      <c r="C3888" s="39" t="e">
        <f t="shared" si="182"/>
        <v>#N/A</v>
      </c>
    </row>
    <row r="3889" spans="1:3" x14ac:dyDescent="0.25">
      <c r="A3889" s="39" t="e">
        <f t="shared" si="180"/>
        <v>#N/A</v>
      </c>
      <c r="B3889" s="39" t="e">
        <f t="shared" si="181"/>
        <v>#N/A</v>
      </c>
      <c r="C3889" s="39" t="e">
        <f t="shared" si="182"/>
        <v>#N/A</v>
      </c>
    </row>
    <row r="3890" spans="1:3" x14ac:dyDescent="0.25">
      <c r="A3890" s="39" t="e">
        <f t="shared" si="180"/>
        <v>#N/A</v>
      </c>
      <c r="B3890" s="39" t="e">
        <f t="shared" si="181"/>
        <v>#N/A</v>
      </c>
      <c r="C3890" s="39" t="e">
        <f t="shared" si="182"/>
        <v>#N/A</v>
      </c>
    </row>
    <row r="3891" spans="1:3" x14ac:dyDescent="0.25">
      <c r="A3891" s="39" t="e">
        <f t="shared" si="180"/>
        <v>#N/A</v>
      </c>
      <c r="B3891" s="39" t="e">
        <f t="shared" si="181"/>
        <v>#N/A</v>
      </c>
      <c r="C3891" s="39" t="e">
        <f t="shared" si="182"/>
        <v>#N/A</v>
      </c>
    </row>
    <row r="3892" spans="1:3" x14ac:dyDescent="0.25">
      <c r="A3892" s="39" t="e">
        <f t="shared" si="180"/>
        <v>#N/A</v>
      </c>
      <c r="B3892" s="39" t="e">
        <f t="shared" si="181"/>
        <v>#N/A</v>
      </c>
      <c r="C3892" s="39" t="e">
        <f t="shared" si="182"/>
        <v>#N/A</v>
      </c>
    </row>
    <row r="3893" spans="1:3" x14ac:dyDescent="0.25">
      <c r="A3893" s="39" t="e">
        <f t="shared" si="180"/>
        <v>#N/A</v>
      </c>
      <c r="B3893" s="39" t="e">
        <f t="shared" si="181"/>
        <v>#N/A</v>
      </c>
      <c r="C3893" s="39" t="e">
        <f t="shared" si="182"/>
        <v>#N/A</v>
      </c>
    </row>
    <row r="3894" spans="1:3" x14ac:dyDescent="0.25">
      <c r="A3894" s="39" t="e">
        <f t="shared" si="180"/>
        <v>#N/A</v>
      </c>
      <c r="B3894" s="39" t="e">
        <f t="shared" si="181"/>
        <v>#N/A</v>
      </c>
      <c r="C3894" s="39" t="e">
        <f t="shared" si="182"/>
        <v>#N/A</v>
      </c>
    </row>
    <row r="3895" spans="1:3" x14ac:dyDescent="0.25">
      <c r="A3895" s="39" t="e">
        <f t="shared" si="180"/>
        <v>#N/A</v>
      </c>
      <c r="B3895" s="39" t="e">
        <f t="shared" si="181"/>
        <v>#N/A</v>
      </c>
      <c r="C3895" s="39" t="e">
        <f t="shared" si="182"/>
        <v>#N/A</v>
      </c>
    </row>
    <row r="3896" spans="1:3" x14ac:dyDescent="0.25">
      <c r="A3896" s="39" t="e">
        <f t="shared" si="180"/>
        <v>#N/A</v>
      </c>
      <c r="B3896" s="39" t="e">
        <f t="shared" si="181"/>
        <v>#N/A</v>
      </c>
      <c r="C3896" s="39" t="e">
        <f t="shared" si="182"/>
        <v>#N/A</v>
      </c>
    </row>
    <row r="3897" spans="1:3" x14ac:dyDescent="0.25">
      <c r="A3897" s="39" t="e">
        <f t="shared" si="180"/>
        <v>#N/A</v>
      </c>
      <c r="B3897" s="39" t="e">
        <f t="shared" si="181"/>
        <v>#N/A</v>
      </c>
      <c r="C3897" s="39" t="e">
        <f t="shared" si="182"/>
        <v>#N/A</v>
      </c>
    </row>
    <row r="3898" spans="1:3" x14ac:dyDescent="0.25">
      <c r="A3898" s="39" t="e">
        <f t="shared" si="180"/>
        <v>#N/A</v>
      </c>
      <c r="B3898" s="39" t="e">
        <f t="shared" si="181"/>
        <v>#N/A</v>
      </c>
      <c r="C3898" s="39" t="e">
        <f t="shared" si="182"/>
        <v>#N/A</v>
      </c>
    </row>
    <row r="3899" spans="1:3" x14ac:dyDescent="0.25">
      <c r="A3899" s="39" t="e">
        <f t="shared" si="180"/>
        <v>#N/A</v>
      </c>
      <c r="B3899" s="39" t="e">
        <f t="shared" si="181"/>
        <v>#N/A</v>
      </c>
      <c r="C3899" s="39" t="e">
        <f t="shared" si="182"/>
        <v>#N/A</v>
      </c>
    </row>
    <row r="3900" spans="1:3" x14ac:dyDescent="0.25">
      <c r="A3900" s="39" t="e">
        <f t="shared" si="180"/>
        <v>#N/A</v>
      </c>
      <c r="B3900" s="39" t="e">
        <f t="shared" si="181"/>
        <v>#N/A</v>
      </c>
      <c r="C3900" s="39" t="e">
        <f t="shared" si="182"/>
        <v>#N/A</v>
      </c>
    </row>
    <row r="3901" spans="1:3" x14ac:dyDescent="0.25">
      <c r="A3901" s="39" t="e">
        <f t="shared" si="180"/>
        <v>#N/A</v>
      </c>
      <c r="B3901" s="39" t="e">
        <f t="shared" si="181"/>
        <v>#N/A</v>
      </c>
      <c r="C3901" s="39" t="e">
        <f t="shared" si="182"/>
        <v>#N/A</v>
      </c>
    </row>
    <row r="3902" spans="1:3" x14ac:dyDescent="0.25">
      <c r="A3902" s="39" t="e">
        <f t="shared" si="180"/>
        <v>#N/A</v>
      </c>
      <c r="B3902" s="39" t="e">
        <f t="shared" si="181"/>
        <v>#N/A</v>
      </c>
      <c r="C3902" s="39" t="e">
        <f t="shared" si="182"/>
        <v>#N/A</v>
      </c>
    </row>
    <row r="3903" spans="1:3" x14ac:dyDescent="0.25">
      <c r="A3903" s="39" t="e">
        <f t="shared" si="180"/>
        <v>#N/A</v>
      </c>
      <c r="B3903" s="39" t="e">
        <f t="shared" si="181"/>
        <v>#N/A</v>
      </c>
      <c r="C3903" s="39" t="e">
        <f t="shared" si="182"/>
        <v>#N/A</v>
      </c>
    </row>
    <row r="3904" spans="1:3" x14ac:dyDescent="0.25">
      <c r="A3904" s="39" t="e">
        <f t="shared" si="180"/>
        <v>#N/A</v>
      </c>
      <c r="B3904" s="39" t="e">
        <f t="shared" si="181"/>
        <v>#N/A</v>
      </c>
      <c r="C3904" s="39" t="e">
        <f t="shared" si="182"/>
        <v>#N/A</v>
      </c>
    </row>
    <row r="3905" spans="1:3" x14ac:dyDescent="0.25">
      <c r="A3905" s="39" t="e">
        <f t="shared" si="180"/>
        <v>#N/A</v>
      </c>
      <c r="B3905" s="39" t="e">
        <f t="shared" si="181"/>
        <v>#N/A</v>
      </c>
      <c r="C3905" s="39" t="e">
        <f t="shared" si="182"/>
        <v>#N/A</v>
      </c>
    </row>
    <row r="3906" spans="1:3" x14ac:dyDescent="0.25">
      <c r="A3906" s="39" t="e">
        <f t="shared" si="180"/>
        <v>#N/A</v>
      </c>
      <c r="B3906" s="39" t="e">
        <f t="shared" si="181"/>
        <v>#N/A</v>
      </c>
      <c r="C3906" s="39" t="e">
        <f t="shared" si="182"/>
        <v>#N/A</v>
      </c>
    </row>
    <row r="3907" spans="1:3" x14ac:dyDescent="0.25">
      <c r="A3907" s="39" t="e">
        <f t="shared" si="180"/>
        <v>#N/A</v>
      </c>
      <c r="B3907" s="39" t="e">
        <f t="shared" si="181"/>
        <v>#N/A</v>
      </c>
      <c r="C3907" s="39" t="e">
        <f t="shared" si="182"/>
        <v>#N/A</v>
      </c>
    </row>
    <row r="3908" spans="1:3" x14ac:dyDescent="0.25">
      <c r="A3908" s="39" t="e">
        <f t="shared" si="180"/>
        <v>#N/A</v>
      </c>
      <c r="B3908" s="39" t="e">
        <f t="shared" si="181"/>
        <v>#N/A</v>
      </c>
      <c r="C3908" s="39" t="e">
        <f t="shared" si="182"/>
        <v>#N/A</v>
      </c>
    </row>
    <row r="3909" spans="1:3" x14ac:dyDescent="0.25">
      <c r="A3909" s="39" t="e">
        <f t="shared" ref="A3909:A3972" si="183">IF(A3908&gt;=(2^I$6)-1,NA(),IF(A3908&gt;=2^I$6,NA(),A3908+1))</f>
        <v>#N/A</v>
      </c>
      <c r="B3909" s="39" t="e">
        <f t="shared" ref="B3909:B3972" si="184">IF(A3909&gt;=2^I$6,ISERROR(A3906),ROUNDDOWN(POWER(A3909/(2^ABS($I$6)),$I$3)*(2^ABS($I$6))+0.5,0))</f>
        <v>#N/A</v>
      </c>
      <c r="C3909" s="39" t="e">
        <f t="shared" ref="C3909:C3972" si="185">IF(C3908&gt;=(2^I$6)-1,NA(),IF(C3908&gt;=2^I$6,NA(),C3908+1))</f>
        <v>#N/A</v>
      </c>
    </row>
    <row r="3910" spans="1:3" x14ac:dyDescent="0.25">
      <c r="A3910" s="39" t="e">
        <f t="shared" si="183"/>
        <v>#N/A</v>
      </c>
      <c r="B3910" s="39" t="e">
        <f t="shared" si="184"/>
        <v>#N/A</v>
      </c>
      <c r="C3910" s="39" t="e">
        <f t="shared" si="185"/>
        <v>#N/A</v>
      </c>
    </row>
    <row r="3911" spans="1:3" x14ac:dyDescent="0.25">
      <c r="A3911" s="39" t="e">
        <f t="shared" si="183"/>
        <v>#N/A</v>
      </c>
      <c r="B3911" s="39" t="e">
        <f t="shared" si="184"/>
        <v>#N/A</v>
      </c>
      <c r="C3911" s="39" t="e">
        <f t="shared" si="185"/>
        <v>#N/A</v>
      </c>
    </row>
    <row r="3912" spans="1:3" x14ac:dyDescent="0.25">
      <c r="A3912" s="39" t="e">
        <f t="shared" si="183"/>
        <v>#N/A</v>
      </c>
      <c r="B3912" s="39" t="e">
        <f t="shared" si="184"/>
        <v>#N/A</v>
      </c>
      <c r="C3912" s="39" t="e">
        <f t="shared" si="185"/>
        <v>#N/A</v>
      </c>
    </row>
    <row r="3913" spans="1:3" x14ac:dyDescent="0.25">
      <c r="A3913" s="39" t="e">
        <f t="shared" si="183"/>
        <v>#N/A</v>
      </c>
      <c r="B3913" s="39" t="e">
        <f t="shared" si="184"/>
        <v>#N/A</v>
      </c>
      <c r="C3913" s="39" t="e">
        <f t="shared" si="185"/>
        <v>#N/A</v>
      </c>
    </row>
    <row r="3914" spans="1:3" x14ac:dyDescent="0.25">
      <c r="A3914" s="39" t="e">
        <f t="shared" si="183"/>
        <v>#N/A</v>
      </c>
      <c r="B3914" s="39" t="e">
        <f t="shared" si="184"/>
        <v>#N/A</v>
      </c>
      <c r="C3914" s="39" t="e">
        <f t="shared" si="185"/>
        <v>#N/A</v>
      </c>
    </row>
    <row r="3915" spans="1:3" x14ac:dyDescent="0.25">
      <c r="A3915" s="39" t="e">
        <f t="shared" si="183"/>
        <v>#N/A</v>
      </c>
      <c r="B3915" s="39" t="e">
        <f t="shared" si="184"/>
        <v>#N/A</v>
      </c>
      <c r="C3915" s="39" t="e">
        <f t="shared" si="185"/>
        <v>#N/A</v>
      </c>
    </row>
    <row r="3916" spans="1:3" x14ac:dyDescent="0.25">
      <c r="A3916" s="39" t="e">
        <f t="shared" si="183"/>
        <v>#N/A</v>
      </c>
      <c r="B3916" s="39" t="e">
        <f t="shared" si="184"/>
        <v>#N/A</v>
      </c>
      <c r="C3916" s="39" t="e">
        <f t="shared" si="185"/>
        <v>#N/A</v>
      </c>
    </row>
    <row r="3917" spans="1:3" x14ac:dyDescent="0.25">
      <c r="A3917" s="39" t="e">
        <f t="shared" si="183"/>
        <v>#N/A</v>
      </c>
      <c r="B3917" s="39" t="e">
        <f t="shared" si="184"/>
        <v>#N/A</v>
      </c>
      <c r="C3917" s="39" t="e">
        <f t="shared" si="185"/>
        <v>#N/A</v>
      </c>
    </row>
    <row r="3918" spans="1:3" x14ac:dyDescent="0.25">
      <c r="A3918" s="39" t="e">
        <f t="shared" si="183"/>
        <v>#N/A</v>
      </c>
      <c r="B3918" s="39" t="e">
        <f t="shared" si="184"/>
        <v>#N/A</v>
      </c>
      <c r="C3918" s="39" t="e">
        <f t="shared" si="185"/>
        <v>#N/A</v>
      </c>
    </row>
    <row r="3919" spans="1:3" x14ac:dyDescent="0.25">
      <c r="A3919" s="39" t="e">
        <f t="shared" si="183"/>
        <v>#N/A</v>
      </c>
      <c r="B3919" s="39" t="e">
        <f t="shared" si="184"/>
        <v>#N/A</v>
      </c>
      <c r="C3919" s="39" t="e">
        <f t="shared" si="185"/>
        <v>#N/A</v>
      </c>
    </row>
    <row r="3920" spans="1:3" x14ac:dyDescent="0.25">
      <c r="A3920" s="39" t="e">
        <f t="shared" si="183"/>
        <v>#N/A</v>
      </c>
      <c r="B3920" s="39" t="e">
        <f t="shared" si="184"/>
        <v>#N/A</v>
      </c>
      <c r="C3920" s="39" t="e">
        <f t="shared" si="185"/>
        <v>#N/A</v>
      </c>
    </row>
    <row r="3921" spans="1:3" x14ac:dyDescent="0.25">
      <c r="A3921" s="39" t="e">
        <f t="shared" si="183"/>
        <v>#N/A</v>
      </c>
      <c r="B3921" s="39" t="e">
        <f t="shared" si="184"/>
        <v>#N/A</v>
      </c>
      <c r="C3921" s="39" t="e">
        <f t="shared" si="185"/>
        <v>#N/A</v>
      </c>
    </row>
    <row r="3922" spans="1:3" x14ac:dyDescent="0.25">
      <c r="A3922" s="39" t="e">
        <f t="shared" si="183"/>
        <v>#N/A</v>
      </c>
      <c r="B3922" s="39" t="e">
        <f t="shared" si="184"/>
        <v>#N/A</v>
      </c>
      <c r="C3922" s="39" t="e">
        <f t="shared" si="185"/>
        <v>#N/A</v>
      </c>
    </row>
    <row r="3923" spans="1:3" x14ac:dyDescent="0.25">
      <c r="A3923" s="39" t="e">
        <f t="shared" si="183"/>
        <v>#N/A</v>
      </c>
      <c r="B3923" s="39" t="e">
        <f t="shared" si="184"/>
        <v>#N/A</v>
      </c>
      <c r="C3923" s="39" t="e">
        <f t="shared" si="185"/>
        <v>#N/A</v>
      </c>
    </row>
    <row r="3924" spans="1:3" x14ac:dyDescent="0.25">
      <c r="A3924" s="39" t="e">
        <f t="shared" si="183"/>
        <v>#N/A</v>
      </c>
      <c r="B3924" s="39" t="e">
        <f t="shared" si="184"/>
        <v>#N/A</v>
      </c>
      <c r="C3924" s="39" t="e">
        <f t="shared" si="185"/>
        <v>#N/A</v>
      </c>
    </row>
    <row r="3925" spans="1:3" x14ac:dyDescent="0.25">
      <c r="A3925" s="39" t="e">
        <f t="shared" si="183"/>
        <v>#N/A</v>
      </c>
      <c r="B3925" s="39" t="e">
        <f t="shared" si="184"/>
        <v>#N/A</v>
      </c>
      <c r="C3925" s="39" t="e">
        <f t="shared" si="185"/>
        <v>#N/A</v>
      </c>
    </row>
    <row r="3926" spans="1:3" x14ac:dyDescent="0.25">
      <c r="A3926" s="39" t="e">
        <f t="shared" si="183"/>
        <v>#N/A</v>
      </c>
      <c r="B3926" s="39" t="e">
        <f t="shared" si="184"/>
        <v>#N/A</v>
      </c>
      <c r="C3926" s="39" t="e">
        <f t="shared" si="185"/>
        <v>#N/A</v>
      </c>
    </row>
    <row r="3927" spans="1:3" x14ac:dyDescent="0.25">
      <c r="A3927" s="39" t="e">
        <f t="shared" si="183"/>
        <v>#N/A</v>
      </c>
      <c r="B3927" s="39" t="e">
        <f t="shared" si="184"/>
        <v>#N/A</v>
      </c>
      <c r="C3927" s="39" t="e">
        <f t="shared" si="185"/>
        <v>#N/A</v>
      </c>
    </row>
    <row r="3928" spans="1:3" x14ac:dyDescent="0.25">
      <c r="A3928" s="39" t="e">
        <f t="shared" si="183"/>
        <v>#N/A</v>
      </c>
      <c r="B3928" s="39" t="e">
        <f t="shared" si="184"/>
        <v>#N/A</v>
      </c>
      <c r="C3928" s="39" t="e">
        <f t="shared" si="185"/>
        <v>#N/A</v>
      </c>
    </row>
    <row r="3929" spans="1:3" x14ac:dyDescent="0.25">
      <c r="A3929" s="39" t="e">
        <f t="shared" si="183"/>
        <v>#N/A</v>
      </c>
      <c r="B3929" s="39" t="e">
        <f t="shared" si="184"/>
        <v>#N/A</v>
      </c>
      <c r="C3929" s="39" t="e">
        <f t="shared" si="185"/>
        <v>#N/A</v>
      </c>
    </row>
    <row r="3930" spans="1:3" x14ac:dyDescent="0.25">
      <c r="A3930" s="39" t="e">
        <f t="shared" si="183"/>
        <v>#N/A</v>
      </c>
      <c r="B3930" s="39" t="e">
        <f t="shared" si="184"/>
        <v>#N/A</v>
      </c>
      <c r="C3930" s="39" t="e">
        <f t="shared" si="185"/>
        <v>#N/A</v>
      </c>
    </row>
    <row r="3931" spans="1:3" x14ac:dyDescent="0.25">
      <c r="A3931" s="39" t="e">
        <f t="shared" si="183"/>
        <v>#N/A</v>
      </c>
      <c r="B3931" s="39" t="e">
        <f t="shared" si="184"/>
        <v>#N/A</v>
      </c>
      <c r="C3931" s="39" t="e">
        <f t="shared" si="185"/>
        <v>#N/A</v>
      </c>
    </row>
    <row r="3932" spans="1:3" x14ac:dyDescent="0.25">
      <c r="A3932" s="39" t="e">
        <f t="shared" si="183"/>
        <v>#N/A</v>
      </c>
      <c r="B3932" s="39" t="e">
        <f t="shared" si="184"/>
        <v>#N/A</v>
      </c>
      <c r="C3932" s="39" t="e">
        <f t="shared" si="185"/>
        <v>#N/A</v>
      </c>
    </row>
    <row r="3933" spans="1:3" x14ac:dyDescent="0.25">
      <c r="A3933" s="39" t="e">
        <f t="shared" si="183"/>
        <v>#N/A</v>
      </c>
      <c r="B3933" s="39" t="e">
        <f t="shared" si="184"/>
        <v>#N/A</v>
      </c>
      <c r="C3933" s="39" t="e">
        <f t="shared" si="185"/>
        <v>#N/A</v>
      </c>
    </row>
    <row r="3934" spans="1:3" x14ac:dyDescent="0.25">
      <c r="A3934" s="39" t="e">
        <f t="shared" si="183"/>
        <v>#N/A</v>
      </c>
      <c r="B3934" s="39" t="e">
        <f t="shared" si="184"/>
        <v>#N/A</v>
      </c>
      <c r="C3934" s="39" t="e">
        <f t="shared" si="185"/>
        <v>#N/A</v>
      </c>
    </row>
    <row r="3935" spans="1:3" x14ac:dyDescent="0.25">
      <c r="A3935" s="39" t="e">
        <f t="shared" si="183"/>
        <v>#N/A</v>
      </c>
      <c r="B3935" s="39" t="e">
        <f t="shared" si="184"/>
        <v>#N/A</v>
      </c>
      <c r="C3935" s="39" t="e">
        <f t="shared" si="185"/>
        <v>#N/A</v>
      </c>
    </row>
    <row r="3936" spans="1:3" x14ac:dyDescent="0.25">
      <c r="A3936" s="39" t="e">
        <f t="shared" si="183"/>
        <v>#N/A</v>
      </c>
      <c r="B3936" s="39" t="e">
        <f t="shared" si="184"/>
        <v>#N/A</v>
      </c>
      <c r="C3936" s="39" t="e">
        <f t="shared" si="185"/>
        <v>#N/A</v>
      </c>
    </row>
    <row r="3937" spans="1:3" x14ac:dyDescent="0.25">
      <c r="A3937" s="39" t="e">
        <f t="shared" si="183"/>
        <v>#N/A</v>
      </c>
      <c r="B3937" s="39" t="e">
        <f t="shared" si="184"/>
        <v>#N/A</v>
      </c>
      <c r="C3937" s="39" t="e">
        <f t="shared" si="185"/>
        <v>#N/A</v>
      </c>
    </row>
    <row r="3938" spans="1:3" x14ac:dyDescent="0.25">
      <c r="A3938" s="39" t="e">
        <f t="shared" si="183"/>
        <v>#N/A</v>
      </c>
      <c r="B3938" s="39" t="e">
        <f t="shared" si="184"/>
        <v>#N/A</v>
      </c>
      <c r="C3938" s="39" t="e">
        <f t="shared" si="185"/>
        <v>#N/A</v>
      </c>
    </row>
    <row r="3939" spans="1:3" x14ac:dyDescent="0.25">
      <c r="A3939" s="39" t="e">
        <f t="shared" si="183"/>
        <v>#N/A</v>
      </c>
      <c r="B3939" s="39" t="e">
        <f t="shared" si="184"/>
        <v>#N/A</v>
      </c>
      <c r="C3939" s="39" t="e">
        <f t="shared" si="185"/>
        <v>#N/A</v>
      </c>
    </row>
    <row r="3940" spans="1:3" x14ac:dyDescent="0.25">
      <c r="A3940" s="39" t="e">
        <f t="shared" si="183"/>
        <v>#N/A</v>
      </c>
      <c r="B3940" s="39" t="e">
        <f t="shared" si="184"/>
        <v>#N/A</v>
      </c>
      <c r="C3940" s="39" t="e">
        <f t="shared" si="185"/>
        <v>#N/A</v>
      </c>
    </row>
    <row r="3941" spans="1:3" x14ac:dyDescent="0.25">
      <c r="A3941" s="39" t="e">
        <f t="shared" si="183"/>
        <v>#N/A</v>
      </c>
      <c r="B3941" s="39" t="e">
        <f t="shared" si="184"/>
        <v>#N/A</v>
      </c>
      <c r="C3941" s="39" t="e">
        <f t="shared" si="185"/>
        <v>#N/A</v>
      </c>
    </row>
    <row r="3942" spans="1:3" x14ac:dyDescent="0.25">
      <c r="A3942" s="39" t="e">
        <f t="shared" si="183"/>
        <v>#N/A</v>
      </c>
      <c r="B3942" s="39" t="e">
        <f t="shared" si="184"/>
        <v>#N/A</v>
      </c>
      <c r="C3942" s="39" t="e">
        <f t="shared" si="185"/>
        <v>#N/A</v>
      </c>
    </row>
    <row r="3943" spans="1:3" x14ac:dyDescent="0.25">
      <c r="A3943" s="39" t="e">
        <f t="shared" si="183"/>
        <v>#N/A</v>
      </c>
      <c r="B3943" s="39" t="e">
        <f t="shared" si="184"/>
        <v>#N/A</v>
      </c>
      <c r="C3943" s="39" t="e">
        <f t="shared" si="185"/>
        <v>#N/A</v>
      </c>
    </row>
    <row r="3944" spans="1:3" x14ac:dyDescent="0.25">
      <c r="A3944" s="39" t="e">
        <f t="shared" si="183"/>
        <v>#N/A</v>
      </c>
      <c r="B3944" s="39" t="e">
        <f t="shared" si="184"/>
        <v>#N/A</v>
      </c>
      <c r="C3944" s="39" t="e">
        <f t="shared" si="185"/>
        <v>#N/A</v>
      </c>
    </row>
    <row r="3945" spans="1:3" x14ac:dyDescent="0.25">
      <c r="A3945" s="39" t="e">
        <f t="shared" si="183"/>
        <v>#N/A</v>
      </c>
      <c r="B3945" s="39" t="e">
        <f t="shared" si="184"/>
        <v>#N/A</v>
      </c>
      <c r="C3945" s="39" t="e">
        <f t="shared" si="185"/>
        <v>#N/A</v>
      </c>
    </row>
    <row r="3946" spans="1:3" x14ac:dyDescent="0.25">
      <c r="A3946" s="39" t="e">
        <f t="shared" si="183"/>
        <v>#N/A</v>
      </c>
      <c r="B3946" s="39" t="e">
        <f t="shared" si="184"/>
        <v>#N/A</v>
      </c>
      <c r="C3946" s="39" t="e">
        <f t="shared" si="185"/>
        <v>#N/A</v>
      </c>
    </row>
    <row r="3947" spans="1:3" x14ac:dyDescent="0.25">
      <c r="A3947" s="39" t="e">
        <f t="shared" si="183"/>
        <v>#N/A</v>
      </c>
      <c r="B3947" s="39" t="e">
        <f t="shared" si="184"/>
        <v>#N/A</v>
      </c>
      <c r="C3947" s="39" t="e">
        <f t="shared" si="185"/>
        <v>#N/A</v>
      </c>
    </row>
    <row r="3948" spans="1:3" x14ac:dyDescent="0.25">
      <c r="A3948" s="39" t="e">
        <f t="shared" si="183"/>
        <v>#N/A</v>
      </c>
      <c r="B3948" s="39" t="e">
        <f t="shared" si="184"/>
        <v>#N/A</v>
      </c>
      <c r="C3948" s="39" t="e">
        <f t="shared" si="185"/>
        <v>#N/A</v>
      </c>
    </row>
    <row r="3949" spans="1:3" x14ac:dyDescent="0.25">
      <c r="A3949" s="39" t="e">
        <f t="shared" si="183"/>
        <v>#N/A</v>
      </c>
      <c r="B3949" s="39" t="e">
        <f t="shared" si="184"/>
        <v>#N/A</v>
      </c>
      <c r="C3949" s="39" t="e">
        <f t="shared" si="185"/>
        <v>#N/A</v>
      </c>
    </row>
    <row r="3950" spans="1:3" x14ac:dyDescent="0.25">
      <c r="A3950" s="39" t="e">
        <f t="shared" si="183"/>
        <v>#N/A</v>
      </c>
      <c r="B3950" s="39" t="e">
        <f t="shared" si="184"/>
        <v>#N/A</v>
      </c>
      <c r="C3950" s="39" t="e">
        <f t="shared" si="185"/>
        <v>#N/A</v>
      </c>
    </row>
    <row r="3951" spans="1:3" x14ac:dyDescent="0.25">
      <c r="A3951" s="39" t="e">
        <f t="shared" si="183"/>
        <v>#N/A</v>
      </c>
      <c r="B3951" s="39" t="e">
        <f t="shared" si="184"/>
        <v>#N/A</v>
      </c>
      <c r="C3951" s="39" t="e">
        <f t="shared" si="185"/>
        <v>#N/A</v>
      </c>
    </row>
    <row r="3952" spans="1:3" x14ac:dyDescent="0.25">
      <c r="A3952" s="39" t="e">
        <f t="shared" si="183"/>
        <v>#N/A</v>
      </c>
      <c r="B3952" s="39" t="e">
        <f t="shared" si="184"/>
        <v>#N/A</v>
      </c>
      <c r="C3952" s="39" t="e">
        <f t="shared" si="185"/>
        <v>#N/A</v>
      </c>
    </row>
    <row r="3953" spans="1:3" x14ac:dyDescent="0.25">
      <c r="A3953" s="39" t="e">
        <f t="shared" si="183"/>
        <v>#N/A</v>
      </c>
      <c r="B3953" s="39" t="e">
        <f t="shared" si="184"/>
        <v>#N/A</v>
      </c>
      <c r="C3953" s="39" t="e">
        <f t="shared" si="185"/>
        <v>#N/A</v>
      </c>
    </row>
    <row r="3954" spans="1:3" x14ac:dyDescent="0.25">
      <c r="A3954" s="39" t="e">
        <f t="shared" si="183"/>
        <v>#N/A</v>
      </c>
      <c r="B3954" s="39" t="e">
        <f t="shared" si="184"/>
        <v>#N/A</v>
      </c>
      <c r="C3954" s="39" t="e">
        <f t="shared" si="185"/>
        <v>#N/A</v>
      </c>
    </row>
    <row r="3955" spans="1:3" x14ac:dyDescent="0.25">
      <c r="A3955" s="39" t="e">
        <f t="shared" si="183"/>
        <v>#N/A</v>
      </c>
      <c r="B3955" s="39" t="e">
        <f t="shared" si="184"/>
        <v>#N/A</v>
      </c>
      <c r="C3955" s="39" t="e">
        <f t="shared" si="185"/>
        <v>#N/A</v>
      </c>
    </row>
    <row r="3956" spans="1:3" x14ac:dyDescent="0.25">
      <c r="A3956" s="39" t="e">
        <f t="shared" si="183"/>
        <v>#N/A</v>
      </c>
      <c r="B3956" s="39" t="e">
        <f t="shared" si="184"/>
        <v>#N/A</v>
      </c>
      <c r="C3956" s="39" t="e">
        <f t="shared" si="185"/>
        <v>#N/A</v>
      </c>
    </row>
    <row r="3957" spans="1:3" x14ac:dyDescent="0.25">
      <c r="A3957" s="39" t="e">
        <f t="shared" si="183"/>
        <v>#N/A</v>
      </c>
      <c r="B3957" s="39" t="e">
        <f t="shared" si="184"/>
        <v>#N/A</v>
      </c>
      <c r="C3957" s="39" t="e">
        <f t="shared" si="185"/>
        <v>#N/A</v>
      </c>
    </row>
    <row r="3958" spans="1:3" x14ac:dyDescent="0.25">
      <c r="A3958" s="39" t="e">
        <f t="shared" si="183"/>
        <v>#N/A</v>
      </c>
      <c r="B3958" s="39" t="e">
        <f t="shared" si="184"/>
        <v>#N/A</v>
      </c>
      <c r="C3958" s="39" t="e">
        <f t="shared" si="185"/>
        <v>#N/A</v>
      </c>
    </row>
    <row r="3959" spans="1:3" x14ac:dyDescent="0.25">
      <c r="A3959" s="39" t="e">
        <f t="shared" si="183"/>
        <v>#N/A</v>
      </c>
      <c r="B3959" s="39" t="e">
        <f t="shared" si="184"/>
        <v>#N/A</v>
      </c>
      <c r="C3959" s="39" t="e">
        <f t="shared" si="185"/>
        <v>#N/A</v>
      </c>
    </row>
    <row r="3960" spans="1:3" x14ac:dyDescent="0.25">
      <c r="A3960" s="39" t="e">
        <f t="shared" si="183"/>
        <v>#N/A</v>
      </c>
      <c r="B3960" s="39" t="e">
        <f t="shared" si="184"/>
        <v>#N/A</v>
      </c>
      <c r="C3960" s="39" t="e">
        <f t="shared" si="185"/>
        <v>#N/A</v>
      </c>
    </row>
    <row r="3961" spans="1:3" x14ac:dyDescent="0.25">
      <c r="A3961" s="39" t="e">
        <f t="shared" si="183"/>
        <v>#N/A</v>
      </c>
      <c r="B3961" s="39" t="e">
        <f t="shared" si="184"/>
        <v>#N/A</v>
      </c>
      <c r="C3961" s="39" t="e">
        <f t="shared" si="185"/>
        <v>#N/A</v>
      </c>
    </row>
    <row r="3962" spans="1:3" x14ac:dyDescent="0.25">
      <c r="A3962" s="39" t="e">
        <f t="shared" si="183"/>
        <v>#N/A</v>
      </c>
      <c r="B3962" s="39" t="e">
        <f t="shared" si="184"/>
        <v>#N/A</v>
      </c>
      <c r="C3962" s="39" t="e">
        <f t="shared" si="185"/>
        <v>#N/A</v>
      </c>
    </row>
    <row r="3963" spans="1:3" x14ac:dyDescent="0.25">
      <c r="A3963" s="39" t="e">
        <f t="shared" si="183"/>
        <v>#N/A</v>
      </c>
      <c r="B3963" s="39" t="e">
        <f t="shared" si="184"/>
        <v>#N/A</v>
      </c>
      <c r="C3963" s="39" t="e">
        <f t="shared" si="185"/>
        <v>#N/A</v>
      </c>
    </row>
    <row r="3964" spans="1:3" x14ac:dyDescent="0.25">
      <c r="A3964" s="39" t="e">
        <f t="shared" si="183"/>
        <v>#N/A</v>
      </c>
      <c r="B3964" s="39" t="e">
        <f t="shared" si="184"/>
        <v>#N/A</v>
      </c>
      <c r="C3964" s="39" t="e">
        <f t="shared" si="185"/>
        <v>#N/A</v>
      </c>
    </row>
    <row r="3965" spans="1:3" x14ac:dyDescent="0.25">
      <c r="A3965" s="39" t="e">
        <f t="shared" si="183"/>
        <v>#N/A</v>
      </c>
      <c r="B3965" s="39" t="e">
        <f t="shared" si="184"/>
        <v>#N/A</v>
      </c>
      <c r="C3965" s="39" t="e">
        <f t="shared" si="185"/>
        <v>#N/A</v>
      </c>
    </row>
    <row r="3966" spans="1:3" x14ac:dyDescent="0.25">
      <c r="A3966" s="39" t="e">
        <f t="shared" si="183"/>
        <v>#N/A</v>
      </c>
      <c r="B3966" s="39" t="e">
        <f t="shared" si="184"/>
        <v>#N/A</v>
      </c>
      <c r="C3966" s="39" t="e">
        <f t="shared" si="185"/>
        <v>#N/A</v>
      </c>
    </row>
    <row r="3967" spans="1:3" x14ac:dyDescent="0.25">
      <c r="A3967" s="39" t="e">
        <f t="shared" si="183"/>
        <v>#N/A</v>
      </c>
      <c r="B3967" s="39" t="e">
        <f t="shared" si="184"/>
        <v>#N/A</v>
      </c>
      <c r="C3967" s="39" t="e">
        <f t="shared" si="185"/>
        <v>#N/A</v>
      </c>
    </row>
    <row r="3968" spans="1:3" x14ac:dyDescent="0.25">
      <c r="A3968" s="39" t="e">
        <f t="shared" si="183"/>
        <v>#N/A</v>
      </c>
      <c r="B3968" s="39" t="e">
        <f t="shared" si="184"/>
        <v>#N/A</v>
      </c>
      <c r="C3968" s="39" t="e">
        <f t="shared" si="185"/>
        <v>#N/A</v>
      </c>
    </row>
    <row r="3969" spans="1:3" x14ac:dyDescent="0.25">
      <c r="A3969" s="39" t="e">
        <f t="shared" si="183"/>
        <v>#N/A</v>
      </c>
      <c r="B3969" s="39" t="e">
        <f t="shared" si="184"/>
        <v>#N/A</v>
      </c>
      <c r="C3969" s="39" t="e">
        <f t="shared" si="185"/>
        <v>#N/A</v>
      </c>
    </row>
    <row r="3970" spans="1:3" x14ac:dyDescent="0.25">
      <c r="A3970" s="39" t="e">
        <f t="shared" si="183"/>
        <v>#N/A</v>
      </c>
      <c r="B3970" s="39" t="e">
        <f t="shared" si="184"/>
        <v>#N/A</v>
      </c>
      <c r="C3970" s="39" t="e">
        <f t="shared" si="185"/>
        <v>#N/A</v>
      </c>
    </row>
    <row r="3971" spans="1:3" x14ac:dyDescent="0.25">
      <c r="A3971" s="39" t="e">
        <f t="shared" si="183"/>
        <v>#N/A</v>
      </c>
      <c r="B3971" s="39" t="e">
        <f t="shared" si="184"/>
        <v>#N/A</v>
      </c>
      <c r="C3971" s="39" t="e">
        <f t="shared" si="185"/>
        <v>#N/A</v>
      </c>
    </row>
    <row r="3972" spans="1:3" x14ac:dyDescent="0.25">
      <c r="A3972" s="39" t="e">
        <f t="shared" si="183"/>
        <v>#N/A</v>
      </c>
      <c r="B3972" s="39" t="e">
        <f t="shared" si="184"/>
        <v>#N/A</v>
      </c>
      <c r="C3972" s="39" t="e">
        <f t="shared" si="185"/>
        <v>#N/A</v>
      </c>
    </row>
    <row r="3973" spans="1:3" x14ac:dyDescent="0.25">
      <c r="A3973" s="39" t="e">
        <f t="shared" ref="A3973:A4036" si="186">IF(A3972&gt;=(2^I$6)-1,NA(),IF(A3972&gt;=2^I$6,NA(),A3972+1))</f>
        <v>#N/A</v>
      </c>
      <c r="B3973" s="39" t="e">
        <f t="shared" ref="B3973:B4036" si="187">IF(A3973&gt;=2^I$6,ISERROR(A3970),ROUNDDOWN(POWER(A3973/(2^ABS($I$6)),$I$3)*(2^ABS($I$6))+0.5,0))</f>
        <v>#N/A</v>
      </c>
      <c r="C3973" s="39" t="e">
        <f t="shared" ref="C3973:C4036" si="188">IF(C3972&gt;=(2^I$6)-1,NA(),IF(C3972&gt;=2^I$6,NA(),C3972+1))</f>
        <v>#N/A</v>
      </c>
    </row>
    <row r="3974" spans="1:3" x14ac:dyDescent="0.25">
      <c r="A3974" s="39" t="e">
        <f t="shared" si="186"/>
        <v>#N/A</v>
      </c>
      <c r="B3974" s="39" t="e">
        <f t="shared" si="187"/>
        <v>#N/A</v>
      </c>
      <c r="C3974" s="39" t="e">
        <f t="shared" si="188"/>
        <v>#N/A</v>
      </c>
    </row>
    <row r="3975" spans="1:3" x14ac:dyDescent="0.25">
      <c r="A3975" s="39" t="e">
        <f t="shared" si="186"/>
        <v>#N/A</v>
      </c>
      <c r="B3975" s="39" t="e">
        <f t="shared" si="187"/>
        <v>#N/A</v>
      </c>
      <c r="C3975" s="39" t="e">
        <f t="shared" si="188"/>
        <v>#N/A</v>
      </c>
    </row>
    <row r="3976" spans="1:3" x14ac:dyDescent="0.25">
      <c r="A3976" s="39" t="e">
        <f t="shared" si="186"/>
        <v>#N/A</v>
      </c>
      <c r="B3976" s="39" t="e">
        <f t="shared" si="187"/>
        <v>#N/A</v>
      </c>
      <c r="C3976" s="39" t="e">
        <f t="shared" si="188"/>
        <v>#N/A</v>
      </c>
    </row>
    <row r="3977" spans="1:3" x14ac:dyDescent="0.25">
      <c r="A3977" s="39" t="e">
        <f t="shared" si="186"/>
        <v>#N/A</v>
      </c>
      <c r="B3977" s="39" t="e">
        <f t="shared" si="187"/>
        <v>#N/A</v>
      </c>
      <c r="C3977" s="39" t="e">
        <f t="shared" si="188"/>
        <v>#N/A</v>
      </c>
    </row>
    <row r="3978" spans="1:3" x14ac:dyDescent="0.25">
      <c r="A3978" s="39" t="e">
        <f t="shared" si="186"/>
        <v>#N/A</v>
      </c>
      <c r="B3978" s="39" t="e">
        <f t="shared" si="187"/>
        <v>#N/A</v>
      </c>
      <c r="C3978" s="39" t="e">
        <f t="shared" si="188"/>
        <v>#N/A</v>
      </c>
    </row>
    <row r="3979" spans="1:3" x14ac:dyDescent="0.25">
      <c r="A3979" s="39" t="e">
        <f t="shared" si="186"/>
        <v>#N/A</v>
      </c>
      <c r="B3979" s="39" t="e">
        <f t="shared" si="187"/>
        <v>#N/A</v>
      </c>
      <c r="C3979" s="39" t="e">
        <f t="shared" si="188"/>
        <v>#N/A</v>
      </c>
    </row>
    <row r="3980" spans="1:3" x14ac:dyDescent="0.25">
      <c r="A3980" s="39" t="e">
        <f t="shared" si="186"/>
        <v>#N/A</v>
      </c>
      <c r="B3980" s="39" t="e">
        <f t="shared" si="187"/>
        <v>#N/A</v>
      </c>
      <c r="C3980" s="39" t="e">
        <f t="shared" si="188"/>
        <v>#N/A</v>
      </c>
    </row>
    <row r="3981" spans="1:3" x14ac:dyDescent="0.25">
      <c r="A3981" s="39" t="e">
        <f t="shared" si="186"/>
        <v>#N/A</v>
      </c>
      <c r="B3981" s="39" t="e">
        <f t="shared" si="187"/>
        <v>#N/A</v>
      </c>
      <c r="C3981" s="39" t="e">
        <f t="shared" si="188"/>
        <v>#N/A</v>
      </c>
    </row>
    <row r="3982" spans="1:3" x14ac:dyDescent="0.25">
      <c r="A3982" s="39" t="e">
        <f t="shared" si="186"/>
        <v>#N/A</v>
      </c>
      <c r="B3982" s="39" t="e">
        <f t="shared" si="187"/>
        <v>#N/A</v>
      </c>
      <c r="C3982" s="39" t="e">
        <f t="shared" si="188"/>
        <v>#N/A</v>
      </c>
    </row>
    <row r="3983" spans="1:3" x14ac:dyDescent="0.25">
      <c r="A3983" s="39" t="e">
        <f t="shared" si="186"/>
        <v>#N/A</v>
      </c>
      <c r="B3983" s="39" t="e">
        <f t="shared" si="187"/>
        <v>#N/A</v>
      </c>
      <c r="C3983" s="39" t="e">
        <f t="shared" si="188"/>
        <v>#N/A</v>
      </c>
    </row>
    <row r="3984" spans="1:3" x14ac:dyDescent="0.25">
      <c r="A3984" s="39" t="e">
        <f t="shared" si="186"/>
        <v>#N/A</v>
      </c>
      <c r="B3984" s="39" t="e">
        <f t="shared" si="187"/>
        <v>#N/A</v>
      </c>
      <c r="C3984" s="39" t="e">
        <f t="shared" si="188"/>
        <v>#N/A</v>
      </c>
    </row>
    <row r="3985" spans="1:3" x14ac:dyDescent="0.25">
      <c r="A3985" s="39" t="e">
        <f t="shared" si="186"/>
        <v>#N/A</v>
      </c>
      <c r="B3985" s="39" t="e">
        <f t="shared" si="187"/>
        <v>#N/A</v>
      </c>
      <c r="C3985" s="39" t="e">
        <f t="shared" si="188"/>
        <v>#N/A</v>
      </c>
    </row>
    <row r="3986" spans="1:3" x14ac:dyDescent="0.25">
      <c r="A3986" s="39" t="e">
        <f t="shared" si="186"/>
        <v>#N/A</v>
      </c>
      <c r="B3986" s="39" t="e">
        <f t="shared" si="187"/>
        <v>#N/A</v>
      </c>
      <c r="C3986" s="39" t="e">
        <f t="shared" si="188"/>
        <v>#N/A</v>
      </c>
    </row>
    <row r="3987" spans="1:3" x14ac:dyDescent="0.25">
      <c r="A3987" s="39" t="e">
        <f t="shared" si="186"/>
        <v>#N/A</v>
      </c>
      <c r="B3987" s="39" t="e">
        <f t="shared" si="187"/>
        <v>#N/A</v>
      </c>
      <c r="C3987" s="39" t="e">
        <f t="shared" si="188"/>
        <v>#N/A</v>
      </c>
    </row>
    <row r="3988" spans="1:3" x14ac:dyDescent="0.25">
      <c r="A3988" s="39" t="e">
        <f t="shared" si="186"/>
        <v>#N/A</v>
      </c>
      <c r="B3988" s="39" t="e">
        <f t="shared" si="187"/>
        <v>#N/A</v>
      </c>
      <c r="C3988" s="39" t="e">
        <f t="shared" si="188"/>
        <v>#N/A</v>
      </c>
    </row>
    <row r="3989" spans="1:3" x14ac:dyDescent="0.25">
      <c r="A3989" s="39" t="e">
        <f t="shared" si="186"/>
        <v>#N/A</v>
      </c>
      <c r="B3989" s="39" t="e">
        <f t="shared" si="187"/>
        <v>#N/A</v>
      </c>
      <c r="C3989" s="39" t="e">
        <f t="shared" si="188"/>
        <v>#N/A</v>
      </c>
    </row>
    <row r="3990" spans="1:3" x14ac:dyDescent="0.25">
      <c r="A3990" s="39" t="e">
        <f t="shared" si="186"/>
        <v>#N/A</v>
      </c>
      <c r="B3990" s="39" t="e">
        <f t="shared" si="187"/>
        <v>#N/A</v>
      </c>
      <c r="C3990" s="39" t="e">
        <f t="shared" si="188"/>
        <v>#N/A</v>
      </c>
    </row>
    <row r="3991" spans="1:3" x14ac:dyDescent="0.25">
      <c r="A3991" s="39" t="e">
        <f t="shared" si="186"/>
        <v>#N/A</v>
      </c>
      <c r="B3991" s="39" t="e">
        <f t="shared" si="187"/>
        <v>#N/A</v>
      </c>
      <c r="C3991" s="39" t="e">
        <f t="shared" si="188"/>
        <v>#N/A</v>
      </c>
    </row>
    <row r="3992" spans="1:3" x14ac:dyDescent="0.25">
      <c r="A3992" s="39" t="e">
        <f t="shared" si="186"/>
        <v>#N/A</v>
      </c>
      <c r="B3992" s="39" t="e">
        <f t="shared" si="187"/>
        <v>#N/A</v>
      </c>
      <c r="C3992" s="39" t="e">
        <f t="shared" si="188"/>
        <v>#N/A</v>
      </c>
    </row>
    <row r="3993" spans="1:3" x14ac:dyDescent="0.25">
      <c r="A3993" s="39" t="e">
        <f t="shared" si="186"/>
        <v>#N/A</v>
      </c>
      <c r="B3993" s="39" t="e">
        <f t="shared" si="187"/>
        <v>#N/A</v>
      </c>
      <c r="C3993" s="39" t="e">
        <f t="shared" si="188"/>
        <v>#N/A</v>
      </c>
    </row>
    <row r="3994" spans="1:3" x14ac:dyDescent="0.25">
      <c r="A3994" s="39" t="e">
        <f t="shared" si="186"/>
        <v>#N/A</v>
      </c>
      <c r="B3994" s="39" t="e">
        <f t="shared" si="187"/>
        <v>#N/A</v>
      </c>
      <c r="C3994" s="39" t="e">
        <f t="shared" si="188"/>
        <v>#N/A</v>
      </c>
    </row>
    <row r="3995" spans="1:3" x14ac:dyDescent="0.25">
      <c r="A3995" s="39" t="e">
        <f t="shared" si="186"/>
        <v>#N/A</v>
      </c>
      <c r="B3995" s="39" t="e">
        <f t="shared" si="187"/>
        <v>#N/A</v>
      </c>
      <c r="C3995" s="39" t="e">
        <f t="shared" si="188"/>
        <v>#N/A</v>
      </c>
    </row>
    <row r="3996" spans="1:3" x14ac:dyDescent="0.25">
      <c r="A3996" s="39" t="e">
        <f t="shared" si="186"/>
        <v>#N/A</v>
      </c>
      <c r="B3996" s="39" t="e">
        <f t="shared" si="187"/>
        <v>#N/A</v>
      </c>
      <c r="C3996" s="39" t="e">
        <f t="shared" si="188"/>
        <v>#N/A</v>
      </c>
    </row>
    <row r="3997" spans="1:3" x14ac:dyDescent="0.25">
      <c r="A3997" s="39" t="e">
        <f t="shared" si="186"/>
        <v>#N/A</v>
      </c>
      <c r="B3997" s="39" t="e">
        <f t="shared" si="187"/>
        <v>#N/A</v>
      </c>
      <c r="C3997" s="39" t="e">
        <f t="shared" si="188"/>
        <v>#N/A</v>
      </c>
    </row>
    <row r="3998" spans="1:3" x14ac:dyDescent="0.25">
      <c r="A3998" s="39" t="e">
        <f t="shared" si="186"/>
        <v>#N/A</v>
      </c>
      <c r="B3998" s="39" t="e">
        <f t="shared" si="187"/>
        <v>#N/A</v>
      </c>
      <c r="C3998" s="39" t="e">
        <f t="shared" si="188"/>
        <v>#N/A</v>
      </c>
    </row>
    <row r="3999" spans="1:3" x14ac:dyDescent="0.25">
      <c r="A3999" s="39" t="e">
        <f t="shared" si="186"/>
        <v>#N/A</v>
      </c>
      <c r="B3999" s="39" t="e">
        <f t="shared" si="187"/>
        <v>#N/A</v>
      </c>
      <c r="C3999" s="39" t="e">
        <f t="shared" si="188"/>
        <v>#N/A</v>
      </c>
    </row>
    <row r="4000" spans="1:3" x14ac:dyDescent="0.25">
      <c r="A4000" s="39" t="e">
        <f t="shared" si="186"/>
        <v>#N/A</v>
      </c>
      <c r="B4000" s="39" t="e">
        <f t="shared" si="187"/>
        <v>#N/A</v>
      </c>
      <c r="C4000" s="39" t="e">
        <f t="shared" si="188"/>
        <v>#N/A</v>
      </c>
    </row>
    <row r="4001" spans="1:3" x14ac:dyDescent="0.25">
      <c r="A4001" s="39" t="e">
        <f t="shared" si="186"/>
        <v>#N/A</v>
      </c>
      <c r="B4001" s="39" t="e">
        <f t="shared" si="187"/>
        <v>#N/A</v>
      </c>
      <c r="C4001" s="39" t="e">
        <f t="shared" si="188"/>
        <v>#N/A</v>
      </c>
    </row>
    <row r="4002" spans="1:3" x14ac:dyDescent="0.25">
      <c r="A4002" s="39" t="e">
        <f t="shared" si="186"/>
        <v>#N/A</v>
      </c>
      <c r="B4002" s="39" t="e">
        <f t="shared" si="187"/>
        <v>#N/A</v>
      </c>
      <c r="C4002" s="39" t="e">
        <f t="shared" si="188"/>
        <v>#N/A</v>
      </c>
    </row>
    <row r="4003" spans="1:3" x14ac:dyDescent="0.25">
      <c r="A4003" s="39" t="e">
        <f t="shared" si="186"/>
        <v>#N/A</v>
      </c>
      <c r="B4003" s="39" t="e">
        <f t="shared" si="187"/>
        <v>#N/A</v>
      </c>
      <c r="C4003" s="39" t="e">
        <f t="shared" si="188"/>
        <v>#N/A</v>
      </c>
    </row>
    <row r="4004" spans="1:3" x14ac:dyDescent="0.25">
      <c r="A4004" s="39" t="e">
        <f t="shared" si="186"/>
        <v>#N/A</v>
      </c>
      <c r="B4004" s="39" t="e">
        <f t="shared" si="187"/>
        <v>#N/A</v>
      </c>
      <c r="C4004" s="39" t="e">
        <f t="shared" si="188"/>
        <v>#N/A</v>
      </c>
    </row>
    <row r="4005" spans="1:3" x14ac:dyDescent="0.25">
      <c r="A4005" s="39" t="e">
        <f t="shared" si="186"/>
        <v>#N/A</v>
      </c>
      <c r="B4005" s="39" t="e">
        <f t="shared" si="187"/>
        <v>#N/A</v>
      </c>
      <c r="C4005" s="39" t="e">
        <f t="shared" si="188"/>
        <v>#N/A</v>
      </c>
    </row>
    <row r="4006" spans="1:3" x14ac:dyDescent="0.25">
      <c r="A4006" s="39" t="e">
        <f t="shared" si="186"/>
        <v>#N/A</v>
      </c>
      <c r="B4006" s="39" t="e">
        <f t="shared" si="187"/>
        <v>#N/A</v>
      </c>
      <c r="C4006" s="39" t="e">
        <f t="shared" si="188"/>
        <v>#N/A</v>
      </c>
    </row>
    <row r="4007" spans="1:3" x14ac:dyDescent="0.25">
      <c r="A4007" s="39" t="e">
        <f t="shared" si="186"/>
        <v>#N/A</v>
      </c>
      <c r="B4007" s="39" t="e">
        <f t="shared" si="187"/>
        <v>#N/A</v>
      </c>
      <c r="C4007" s="39" t="e">
        <f t="shared" si="188"/>
        <v>#N/A</v>
      </c>
    </row>
    <row r="4008" spans="1:3" x14ac:dyDescent="0.25">
      <c r="A4008" s="39" t="e">
        <f t="shared" si="186"/>
        <v>#N/A</v>
      </c>
      <c r="B4008" s="39" t="e">
        <f t="shared" si="187"/>
        <v>#N/A</v>
      </c>
      <c r="C4008" s="39" t="e">
        <f t="shared" si="188"/>
        <v>#N/A</v>
      </c>
    </row>
    <row r="4009" spans="1:3" x14ac:dyDescent="0.25">
      <c r="A4009" s="39" t="e">
        <f t="shared" si="186"/>
        <v>#N/A</v>
      </c>
      <c r="B4009" s="39" t="e">
        <f t="shared" si="187"/>
        <v>#N/A</v>
      </c>
      <c r="C4009" s="39" t="e">
        <f t="shared" si="188"/>
        <v>#N/A</v>
      </c>
    </row>
    <row r="4010" spans="1:3" x14ac:dyDescent="0.25">
      <c r="A4010" s="39" t="e">
        <f t="shared" si="186"/>
        <v>#N/A</v>
      </c>
      <c r="B4010" s="39" t="e">
        <f t="shared" si="187"/>
        <v>#N/A</v>
      </c>
      <c r="C4010" s="39" t="e">
        <f t="shared" si="188"/>
        <v>#N/A</v>
      </c>
    </row>
    <row r="4011" spans="1:3" x14ac:dyDescent="0.25">
      <c r="A4011" s="39" t="e">
        <f t="shared" si="186"/>
        <v>#N/A</v>
      </c>
      <c r="B4011" s="39" t="e">
        <f t="shared" si="187"/>
        <v>#N/A</v>
      </c>
      <c r="C4011" s="39" t="e">
        <f t="shared" si="188"/>
        <v>#N/A</v>
      </c>
    </row>
    <row r="4012" spans="1:3" x14ac:dyDescent="0.25">
      <c r="A4012" s="39" t="e">
        <f t="shared" si="186"/>
        <v>#N/A</v>
      </c>
      <c r="B4012" s="39" t="e">
        <f t="shared" si="187"/>
        <v>#N/A</v>
      </c>
      <c r="C4012" s="39" t="e">
        <f t="shared" si="188"/>
        <v>#N/A</v>
      </c>
    </row>
    <row r="4013" spans="1:3" x14ac:dyDescent="0.25">
      <c r="A4013" s="39" t="e">
        <f t="shared" si="186"/>
        <v>#N/A</v>
      </c>
      <c r="B4013" s="39" t="e">
        <f t="shared" si="187"/>
        <v>#N/A</v>
      </c>
      <c r="C4013" s="39" t="e">
        <f t="shared" si="188"/>
        <v>#N/A</v>
      </c>
    </row>
    <row r="4014" spans="1:3" x14ac:dyDescent="0.25">
      <c r="A4014" s="39" t="e">
        <f t="shared" si="186"/>
        <v>#N/A</v>
      </c>
      <c r="B4014" s="39" t="e">
        <f t="shared" si="187"/>
        <v>#N/A</v>
      </c>
      <c r="C4014" s="39" t="e">
        <f t="shared" si="188"/>
        <v>#N/A</v>
      </c>
    </row>
    <row r="4015" spans="1:3" x14ac:dyDescent="0.25">
      <c r="A4015" s="39" t="e">
        <f t="shared" si="186"/>
        <v>#N/A</v>
      </c>
      <c r="B4015" s="39" t="e">
        <f t="shared" si="187"/>
        <v>#N/A</v>
      </c>
      <c r="C4015" s="39" t="e">
        <f t="shared" si="188"/>
        <v>#N/A</v>
      </c>
    </row>
    <row r="4016" spans="1:3" x14ac:dyDescent="0.25">
      <c r="A4016" s="39" t="e">
        <f t="shared" si="186"/>
        <v>#N/A</v>
      </c>
      <c r="B4016" s="39" t="e">
        <f t="shared" si="187"/>
        <v>#N/A</v>
      </c>
      <c r="C4016" s="39" t="e">
        <f t="shared" si="188"/>
        <v>#N/A</v>
      </c>
    </row>
    <row r="4017" spans="1:3" x14ac:dyDescent="0.25">
      <c r="A4017" s="39" t="e">
        <f t="shared" si="186"/>
        <v>#N/A</v>
      </c>
      <c r="B4017" s="39" t="e">
        <f t="shared" si="187"/>
        <v>#N/A</v>
      </c>
      <c r="C4017" s="39" t="e">
        <f t="shared" si="188"/>
        <v>#N/A</v>
      </c>
    </row>
    <row r="4018" spans="1:3" x14ac:dyDescent="0.25">
      <c r="A4018" s="39" t="e">
        <f t="shared" si="186"/>
        <v>#N/A</v>
      </c>
      <c r="B4018" s="39" t="e">
        <f t="shared" si="187"/>
        <v>#N/A</v>
      </c>
      <c r="C4018" s="39" t="e">
        <f t="shared" si="188"/>
        <v>#N/A</v>
      </c>
    </row>
    <row r="4019" spans="1:3" x14ac:dyDescent="0.25">
      <c r="A4019" s="39" t="e">
        <f t="shared" si="186"/>
        <v>#N/A</v>
      </c>
      <c r="B4019" s="39" t="e">
        <f t="shared" si="187"/>
        <v>#N/A</v>
      </c>
      <c r="C4019" s="39" t="e">
        <f t="shared" si="188"/>
        <v>#N/A</v>
      </c>
    </row>
    <row r="4020" spans="1:3" x14ac:dyDescent="0.25">
      <c r="A4020" s="39" t="e">
        <f t="shared" si="186"/>
        <v>#N/A</v>
      </c>
      <c r="B4020" s="39" t="e">
        <f t="shared" si="187"/>
        <v>#N/A</v>
      </c>
      <c r="C4020" s="39" t="e">
        <f t="shared" si="188"/>
        <v>#N/A</v>
      </c>
    </row>
    <row r="4021" spans="1:3" x14ac:dyDescent="0.25">
      <c r="A4021" s="39" t="e">
        <f t="shared" si="186"/>
        <v>#N/A</v>
      </c>
      <c r="B4021" s="39" t="e">
        <f t="shared" si="187"/>
        <v>#N/A</v>
      </c>
      <c r="C4021" s="39" t="e">
        <f t="shared" si="188"/>
        <v>#N/A</v>
      </c>
    </row>
    <row r="4022" spans="1:3" x14ac:dyDescent="0.25">
      <c r="A4022" s="39" t="e">
        <f t="shared" si="186"/>
        <v>#N/A</v>
      </c>
      <c r="B4022" s="39" t="e">
        <f t="shared" si="187"/>
        <v>#N/A</v>
      </c>
      <c r="C4022" s="39" t="e">
        <f t="shared" si="188"/>
        <v>#N/A</v>
      </c>
    </row>
    <row r="4023" spans="1:3" x14ac:dyDescent="0.25">
      <c r="A4023" s="39" t="e">
        <f t="shared" si="186"/>
        <v>#N/A</v>
      </c>
      <c r="B4023" s="39" t="e">
        <f t="shared" si="187"/>
        <v>#N/A</v>
      </c>
      <c r="C4023" s="39" t="e">
        <f t="shared" si="188"/>
        <v>#N/A</v>
      </c>
    </row>
    <row r="4024" spans="1:3" x14ac:dyDescent="0.25">
      <c r="A4024" s="39" t="e">
        <f t="shared" si="186"/>
        <v>#N/A</v>
      </c>
      <c r="B4024" s="39" t="e">
        <f t="shared" si="187"/>
        <v>#N/A</v>
      </c>
      <c r="C4024" s="39" t="e">
        <f t="shared" si="188"/>
        <v>#N/A</v>
      </c>
    </row>
    <row r="4025" spans="1:3" x14ac:dyDescent="0.25">
      <c r="A4025" s="39" t="e">
        <f t="shared" si="186"/>
        <v>#N/A</v>
      </c>
      <c r="B4025" s="39" t="e">
        <f t="shared" si="187"/>
        <v>#N/A</v>
      </c>
      <c r="C4025" s="39" t="e">
        <f t="shared" si="188"/>
        <v>#N/A</v>
      </c>
    </row>
    <row r="4026" spans="1:3" x14ac:dyDescent="0.25">
      <c r="A4026" s="39" t="e">
        <f t="shared" si="186"/>
        <v>#N/A</v>
      </c>
      <c r="B4026" s="39" t="e">
        <f t="shared" si="187"/>
        <v>#N/A</v>
      </c>
      <c r="C4026" s="39" t="e">
        <f t="shared" si="188"/>
        <v>#N/A</v>
      </c>
    </row>
    <row r="4027" spans="1:3" x14ac:dyDescent="0.25">
      <c r="A4027" s="39" t="e">
        <f t="shared" si="186"/>
        <v>#N/A</v>
      </c>
      <c r="B4027" s="39" t="e">
        <f t="shared" si="187"/>
        <v>#N/A</v>
      </c>
      <c r="C4027" s="39" t="e">
        <f t="shared" si="188"/>
        <v>#N/A</v>
      </c>
    </row>
    <row r="4028" spans="1:3" x14ac:dyDescent="0.25">
      <c r="A4028" s="39" t="e">
        <f t="shared" si="186"/>
        <v>#N/A</v>
      </c>
      <c r="B4028" s="39" t="e">
        <f t="shared" si="187"/>
        <v>#N/A</v>
      </c>
      <c r="C4028" s="39" t="e">
        <f t="shared" si="188"/>
        <v>#N/A</v>
      </c>
    </row>
    <row r="4029" spans="1:3" x14ac:dyDescent="0.25">
      <c r="A4029" s="39" t="e">
        <f t="shared" si="186"/>
        <v>#N/A</v>
      </c>
      <c r="B4029" s="39" t="e">
        <f t="shared" si="187"/>
        <v>#N/A</v>
      </c>
      <c r="C4029" s="39" t="e">
        <f t="shared" si="188"/>
        <v>#N/A</v>
      </c>
    </row>
    <row r="4030" spans="1:3" x14ac:dyDescent="0.25">
      <c r="A4030" s="39" t="e">
        <f t="shared" si="186"/>
        <v>#N/A</v>
      </c>
      <c r="B4030" s="39" t="e">
        <f t="shared" si="187"/>
        <v>#N/A</v>
      </c>
      <c r="C4030" s="39" t="e">
        <f t="shared" si="188"/>
        <v>#N/A</v>
      </c>
    </row>
    <row r="4031" spans="1:3" x14ac:dyDescent="0.25">
      <c r="A4031" s="39" t="e">
        <f t="shared" si="186"/>
        <v>#N/A</v>
      </c>
      <c r="B4031" s="39" t="e">
        <f t="shared" si="187"/>
        <v>#N/A</v>
      </c>
      <c r="C4031" s="39" t="e">
        <f t="shared" si="188"/>
        <v>#N/A</v>
      </c>
    </row>
    <row r="4032" spans="1:3" x14ac:dyDescent="0.25">
      <c r="A4032" s="39" t="e">
        <f t="shared" si="186"/>
        <v>#N/A</v>
      </c>
      <c r="B4032" s="39" t="e">
        <f t="shared" si="187"/>
        <v>#N/A</v>
      </c>
      <c r="C4032" s="39" t="e">
        <f t="shared" si="188"/>
        <v>#N/A</v>
      </c>
    </row>
    <row r="4033" spans="1:3" x14ac:dyDescent="0.25">
      <c r="A4033" s="39" t="e">
        <f t="shared" si="186"/>
        <v>#N/A</v>
      </c>
      <c r="B4033" s="39" t="e">
        <f t="shared" si="187"/>
        <v>#N/A</v>
      </c>
      <c r="C4033" s="39" t="e">
        <f t="shared" si="188"/>
        <v>#N/A</v>
      </c>
    </row>
    <row r="4034" spans="1:3" x14ac:dyDescent="0.25">
      <c r="A4034" s="39" t="e">
        <f t="shared" si="186"/>
        <v>#N/A</v>
      </c>
      <c r="B4034" s="39" t="e">
        <f t="shared" si="187"/>
        <v>#N/A</v>
      </c>
      <c r="C4034" s="39" t="e">
        <f t="shared" si="188"/>
        <v>#N/A</v>
      </c>
    </row>
    <row r="4035" spans="1:3" x14ac:dyDescent="0.25">
      <c r="A4035" s="39" t="e">
        <f t="shared" si="186"/>
        <v>#N/A</v>
      </c>
      <c r="B4035" s="39" t="e">
        <f t="shared" si="187"/>
        <v>#N/A</v>
      </c>
      <c r="C4035" s="39" t="e">
        <f t="shared" si="188"/>
        <v>#N/A</v>
      </c>
    </row>
    <row r="4036" spans="1:3" x14ac:dyDescent="0.25">
      <c r="A4036" s="39" t="e">
        <f t="shared" si="186"/>
        <v>#N/A</v>
      </c>
      <c r="B4036" s="39" t="e">
        <f t="shared" si="187"/>
        <v>#N/A</v>
      </c>
      <c r="C4036" s="39" t="e">
        <f t="shared" si="188"/>
        <v>#N/A</v>
      </c>
    </row>
    <row r="4037" spans="1:3" x14ac:dyDescent="0.25">
      <c r="A4037" s="39" t="e">
        <f t="shared" ref="A4037:A4099" si="189">IF(A4036&gt;=(2^I$6)-1,NA(),IF(A4036&gt;=2^I$6,NA(),A4036+1))</f>
        <v>#N/A</v>
      </c>
      <c r="B4037" s="39" t="e">
        <f t="shared" ref="B4037:B4099" si="190">IF(A4037&gt;=2^I$6,ISERROR(A4034),ROUNDDOWN(POWER(A4037/(2^ABS($I$6)),$I$3)*(2^ABS($I$6))+0.5,0))</f>
        <v>#N/A</v>
      </c>
      <c r="C4037" s="39" t="e">
        <f t="shared" ref="C4037:C4099" si="191">IF(C4036&gt;=(2^I$6)-1,NA(),IF(C4036&gt;=2^I$6,NA(),C4036+1))</f>
        <v>#N/A</v>
      </c>
    </row>
    <row r="4038" spans="1:3" x14ac:dyDescent="0.25">
      <c r="A4038" s="39" t="e">
        <f t="shared" si="189"/>
        <v>#N/A</v>
      </c>
      <c r="B4038" s="39" t="e">
        <f t="shared" si="190"/>
        <v>#N/A</v>
      </c>
      <c r="C4038" s="39" t="e">
        <f t="shared" si="191"/>
        <v>#N/A</v>
      </c>
    </row>
    <row r="4039" spans="1:3" x14ac:dyDescent="0.25">
      <c r="A4039" s="39" t="e">
        <f t="shared" si="189"/>
        <v>#N/A</v>
      </c>
      <c r="B4039" s="39" t="e">
        <f t="shared" si="190"/>
        <v>#N/A</v>
      </c>
      <c r="C4039" s="39" t="e">
        <f t="shared" si="191"/>
        <v>#N/A</v>
      </c>
    </row>
    <row r="4040" spans="1:3" x14ac:dyDescent="0.25">
      <c r="A4040" s="39" t="e">
        <f t="shared" si="189"/>
        <v>#N/A</v>
      </c>
      <c r="B4040" s="39" t="e">
        <f t="shared" si="190"/>
        <v>#N/A</v>
      </c>
      <c r="C4040" s="39" t="e">
        <f t="shared" si="191"/>
        <v>#N/A</v>
      </c>
    </row>
    <row r="4041" spans="1:3" x14ac:dyDescent="0.25">
      <c r="A4041" s="39" t="e">
        <f t="shared" si="189"/>
        <v>#N/A</v>
      </c>
      <c r="B4041" s="39" t="e">
        <f t="shared" si="190"/>
        <v>#N/A</v>
      </c>
      <c r="C4041" s="39" t="e">
        <f t="shared" si="191"/>
        <v>#N/A</v>
      </c>
    </row>
    <row r="4042" spans="1:3" x14ac:dyDescent="0.25">
      <c r="A4042" s="39" t="e">
        <f t="shared" si="189"/>
        <v>#N/A</v>
      </c>
      <c r="B4042" s="39" t="e">
        <f t="shared" si="190"/>
        <v>#N/A</v>
      </c>
      <c r="C4042" s="39" t="e">
        <f t="shared" si="191"/>
        <v>#N/A</v>
      </c>
    </row>
    <row r="4043" spans="1:3" x14ac:dyDescent="0.25">
      <c r="A4043" s="39" t="e">
        <f t="shared" si="189"/>
        <v>#N/A</v>
      </c>
      <c r="B4043" s="39" t="e">
        <f t="shared" si="190"/>
        <v>#N/A</v>
      </c>
      <c r="C4043" s="39" t="e">
        <f t="shared" si="191"/>
        <v>#N/A</v>
      </c>
    </row>
    <row r="4044" spans="1:3" x14ac:dyDescent="0.25">
      <c r="A4044" s="39" t="e">
        <f t="shared" si="189"/>
        <v>#N/A</v>
      </c>
      <c r="B4044" s="39" t="e">
        <f t="shared" si="190"/>
        <v>#N/A</v>
      </c>
      <c r="C4044" s="39" t="e">
        <f t="shared" si="191"/>
        <v>#N/A</v>
      </c>
    </row>
    <row r="4045" spans="1:3" x14ac:dyDescent="0.25">
      <c r="A4045" s="39" t="e">
        <f t="shared" si="189"/>
        <v>#N/A</v>
      </c>
      <c r="B4045" s="39" t="e">
        <f t="shared" si="190"/>
        <v>#N/A</v>
      </c>
      <c r="C4045" s="39" t="e">
        <f t="shared" si="191"/>
        <v>#N/A</v>
      </c>
    </row>
    <row r="4046" spans="1:3" x14ac:dyDescent="0.25">
      <c r="A4046" s="39" t="e">
        <f t="shared" si="189"/>
        <v>#N/A</v>
      </c>
      <c r="B4046" s="39" t="e">
        <f t="shared" si="190"/>
        <v>#N/A</v>
      </c>
      <c r="C4046" s="39" t="e">
        <f t="shared" si="191"/>
        <v>#N/A</v>
      </c>
    </row>
    <row r="4047" spans="1:3" x14ac:dyDescent="0.25">
      <c r="A4047" s="39" t="e">
        <f t="shared" si="189"/>
        <v>#N/A</v>
      </c>
      <c r="B4047" s="39" t="e">
        <f t="shared" si="190"/>
        <v>#N/A</v>
      </c>
      <c r="C4047" s="39" t="e">
        <f t="shared" si="191"/>
        <v>#N/A</v>
      </c>
    </row>
    <row r="4048" spans="1:3" x14ac:dyDescent="0.25">
      <c r="A4048" s="39" t="e">
        <f t="shared" si="189"/>
        <v>#N/A</v>
      </c>
      <c r="B4048" s="39" t="e">
        <f t="shared" si="190"/>
        <v>#N/A</v>
      </c>
      <c r="C4048" s="39" t="e">
        <f t="shared" si="191"/>
        <v>#N/A</v>
      </c>
    </row>
    <row r="4049" spans="1:3" x14ac:dyDescent="0.25">
      <c r="A4049" s="39" t="e">
        <f t="shared" si="189"/>
        <v>#N/A</v>
      </c>
      <c r="B4049" s="39" t="e">
        <f t="shared" si="190"/>
        <v>#N/A</v>
      </c>
      <c r="C4049" s="39" t="e">
        <f t="shared" si="191"/>
        <v>#N/A</v>
      </c>
    </row>
    <row r="4050" spans="1:3" x14ac:dyDescent="0.25">
      <c r="A4050" s="39" t="e">
        <f t="shared" si="189"/>
        <v>#N/A</v>
      </c>
      <c r="B4050" s="39" t="e">
        <f t="shared" si="190"/>
        <v>#N/A</v>
      </c>
      <c r="C4050" s="39" t="e">
        <f t="shared" si="191"/>
        <v>#N/A</v>
      </c>
    </row>
    <row r="4051" spans="1:3" x14ac:dyDescent="0.25">
      <c r="A4051" s="39" t="e">
        <f t="shared" si="189"/>
        <v>#N/A</v>
      </c>
      <c r="B4051" s="39" t="e">
        <f t="shared" si="190"/>
        <v>#N/A</v>
      </c>
      <c r="C4051" s="39" t="e">
        <f t="shared" si="191"/>
        <v>#N/A</v>
      </c>
    </row>
    <row r="4052" spans="1:3" x14ac:dyDescent="0.25">
      <c r="A4052" s="39" t="e">
        <f t="shared" si="189"/>
        <v>#N/A</v>
      </c>
      <c r="B4052" s="39" t="e">
        <f t="shared" si="190"/>
        <v>#N/A</v>
      </c>
      <c r="C4052" s="39" t="e">
        <f t="shared" si="191"/>
        <v>#N/A</v>
      </c>
    </row>
    <row r="4053" spans="1:3" x14ac:dyDescent="0.25">
      <c r="A4053" s="39" t="e">
        <f t="shared" si="189"/>
        <v>#N/A</v>
      </c>
      <c r="B4053" s="39" t="e">
        <f t="shared" si="190"/>
        <v>#N/A</v>
      </c>
      <c r="C4053" s="39" t="e">
        <f t="shared" si="191"/>
        <v>#N/A</v>
      </c>
    </row>
    <row r="4054" spans="1:3" x14ac:dyDescent="0.25">
      <c r="A4054" s="39" t="e">
        <f t="shared" si="189"/>
        <v>#N/A</v>
      </c>
      <c r="B4054" s="39" t="e">
        <f t="shared" si="190"/>
        <v>#N/A</v>
      </c>
      <c r="C4054" s="39" t="e">
        <f t="shared" si="191"/>
        <v>#N/A</v>
      </c>
    </row>
    <row r="4055" spans="1:3" x14ac:dyDescent="0.25">
      <c r="A4055" s="39" t="e">
        <f t="shared" si="189"/>
        <v>#N/A</v>
      </c>
      <c r="B4055" s="39" t="e">
        <f t="shared" si="190"/>
        <v>#N/A</v>
      </c>
      <c r="C4055" s="39" t="e">
        <f t="shared" si="191"/>
        <v>#N/A</v>
      </c>
    </row>
    <row r="4056" spans="1:3" x14ac:dyDescent="0.25">
      <c r="A4056" s="39" t="e">
        <f t="shared" si="189"/>
        <v>#N/A</v>
      </c>
      <c r="B4056" s="39" t="e">
        <f t="shared" si="190"/>
        <v>#N/A</v>
      </c>
      <c r="C4056" s="39" t="e">
        <f t="shared" si="191"/>
        <v>#N/A</v>
      </c>
    </row>
    <row r="4057" spans="1:3" x14ac:dyDescent="0.25">
      <c r="A4057" s="39" t="e">
        <f t="shared" si="189"/>
        <v>#N/A</v>
      </c>
      <c r="B4057" s="39" t="e">
        <f t="shared" si="190"/>
        <v>#N/A</v>
      </c>
      <c r="C4057" s="39" t="e">
        <f t="shared" si="191"/>
        <v>#N/A</v>
      </c>
    </row>
    <row r="4058" spans="1:3" x14ac:dyDescent="0.25">
      <c r="A4058" s="39" t="e">
        <f t="shared" si="189"/>
        <v>#N/A</v>
      </c>
      <c r="B4058" s="39" t="e">
        <f t="shared" si="190"/>
        <v>#N/A</v>
      </c>
      <c r="C4058" s="39" t="e">
        <f t="shared" si="191"/>
        <v>#N/A</v>
      </c>
    </row>
    <row r="4059" spans="1:3" x14ac:dyDescent="0.25">
      <c r="A4059" s="39" t="e">
        <f t="shared" si="189"/>
        <v>#N/A</v>
      </c>
      <c r="B4059" s="39" t="e">
        <f t="shared" si="190"/>
        <v>#N/A</v>
      </c>
      <c r="C4059" s="39" t="e">
        <f t="shared" si="191"/>
        <v>#N/A</v>
      </c>
    </row>
    <row r="4060" spans="1:3" x14ac:dyDescent="0.25">
      <c r="A4060" s="39" t="e">
        <f t="shared" si="189"/>
        <v>#N/A</v>
      </c>
      <c r="B4060" s="39" t="e">
        <f t="shared" si="190"/>
        <v>#N/A</v>
      </c>
      <c r="C4060" s="39" t="e">
        <f t="shared" si="191"/>
        <v>#N/A</v>
      </c>
    </row>
    <row r="4061" spans="1:3" x14ac:dyDescent="0.25">
      <c r="A4061" s="39" t="e">
        <f t="shared" si="189"/>
        <v>#N/A</v>
      </c>
      <c r="B4061" s="39" t="e">
        <f t="shared" si="190"/>
        <v>#N/A</v>
      </c>
      <c r="C4061" s="39" t="e">
        <f t="shared" si="191"/>
        <v>#N/A</v>
      </c>
    </row>
    <row r="4062" spans="1:3" x14ac:dyDescent="0.25">
      <c r="A4062" s="39" t="e">
        <f t="shared" si="189"/>
        <v>#N/A</v>
      </c>
      <c r="B4062" s="39" t="e">
        <f t="shared" si="190"/>
        <v>#N/A</v>
      </c>
      <c r="C4062" s="39" t="e">
        <f t="shared" si="191"/>
        <v>#N/A</v>
      </c>
    </row>
    <row r="4063" spans="1:3" x14ac:dyDescent="0.25">
      <c r="A4063" s="39" t="e">
        <f t="shared" si="189"/>
        <v>#N/A</v>
      </c>
      <c r="B4063" s="39" t="e">
        <f t="shared" si="190"/>
        <v>#N/A</v>
      </c>
      <c r="C4063" s="39" t="e">
        <f t="shared" si="191"/>
        <v>#N/A</v>
      </c>
    </row>
    <row r="4064" spans="1:3" x14ac:dyDescent="0.25">
      <c r="A4064" s="39" t="e">
        <f t="shared" si="189"/>
        <v>#N/A</v>
      </c>
      <c r="B4064" s="39" t="e">
        <f t="shared" si="190"/>
        <v>#N/A</v>
      </c>
      <c r="C4064" s="39" t="e">
        <f t="shared" si="191"/>
        <v>#N/A</v>
      </c>
    </row>
    <row r="4065" spans="1:3" x14ac:dyDescent="0.25">
      <c r="A4065" s="39" t="e">
        <f t="shared" si="189"/>
        <v>#N/A</v>
      </c>
      <c r="B4065" s="39" t="e">
        <f t="shared" si="190"/>
        <v>#N/A</v>
      </c>
      <c r="C4065" s="39" t="e">
        <f t="shared" si="191"/>
        <v>#N/A</v>
      </c>
    </row>
    <row r="4066" spans="1:3" x14ac:dyDescent="0.25">
      <c r="A4066" s="39" t="e">
        <f t="shared" si="189"/>
        <v>#N/A</v>
      </c>
      <c r="B4066" s="39" t="e">
        <f t="shared" si="190"/>
        <v>#N/A</v>
      </c>
      <c r="C4066" s="39" t="e">
        <f t="shared" si="191"/>
        <v>#N/A</v>
      </c>
    </row>
    <row r="4067" spans="1:3" x14ac:dyDescent="0.25">
      <c r="A4067" s="39" t="e">
        <f t="shared" si="189"/>
        <v>#N/A</v>
      </c>
      <c r="B4067" s="39" t="e">
        <f t="shared" si="190"/>
        <v>#N/A</v>
      </c>
      <c r="C4067" s="39" t="e">
        <f t="shared" si="191"/>
        <v>#N/A</v>
      </c>
    </row>
    <row r="4068" spans="1:3" x14ac:dyDescent="0.25">
      <c r="A4068" s="39" t="e">
        <f t="shared" si="189"/>
        <v>#N/A</v>
      </c>
      <c r="B4068" s="39" t="e">
        <f t="shared" si="190"/>
        <v>#N/A</v>
      </c>
      <c r="C4068" s="39" t="e">
        <f t="shared" si="191"/>
        <v>#N/A</v>
      </c>
    </row>
    <row r="4069" spans="1:3" x14ac:dyDescent="0.25">
      <c r="A4069" s="39" t="e">
        <f t="shared" si="189"/>
        <v>#N/A</v>
      </c>
      <c r="B4069" s="39" t="e">
        <f t="shared" si="190"/>
        <v>#N/A</v>
      </c>
      <c r="C4069" s="39" t="e">
        <f t="shared" si="191"/>
        <v>#N/A</v>
      </c>
    </row>
    <row r="4070" spans="1:3" x14ac:dyDescent="0.25">
      <c r="A4070" s="39" t="e">
        <f t="shared" si="189"/>
        <v>#N/A</v>
      </c>
      <c r="B4070" s="39" t="e">
        <f t="shared" si="190"/>
        <v>#N/A</v>
      </c>
      <c r="C4070" s="39" t="e">
        <f t="shared" si="191"/>
        <v>#N/A</v>
      </c>
    </row>
    <row r="4071" spans="1:3" x14ac:dyDescent="0.25">
      <c r="A4071" s="39" t="e">
        <f t="shared" si="189"/>
        <v>#N/A</v>
      </c>
      <c r="B4071" s="39" t="e">
        <f t="shared" si="190"/>
        <v>#N/A</v>
      </c>
      <c r="C4071" s="39" t="e">
        <f t="shared" si="191"/>
        <v>#N/A</v>
      </c>
    </row>
    <row r="4072" spans="1:3" x14ac:dyDescent="0.25">
      <c r="A4072" s="39" t="e">
        <f t="shared" si="189"/>
        <v>#N/A</v>
      </c>
      <c r="B4072" s="39" t="e">
        <f t="shared" si="190"/>
        <v>#N/A</v>
      </c>
      <c r="C4072" s="39" t="e">
        <f t="shared" si="191"/>
        <v>#N/A</v>
      </c>
    </row>
    <row r="4073" spans="1:3" x14ac:dyDescent="0.25">
      <c r="A4073" s="39" t="e">
        <f t="shared" si="189"/>
        <v>#N/A</v>
      </c>
      <c r="B4073" s="39" t="e">
        <f t="shared" si="190"/>
        <v>#N/A</v>
      </c>
      <c r="C4073" s="39" t="e">
        <f t="shared" si="191"/>
        <v>#N/A</v>
      </c>
    </row>
    <row r="4074" spans="1:3" x14ac:dyDescent="0.25">
      <c r="A4074" s="39" t="e">
        <f t="shared" si="189"/>
        <v>#N/A</v>
      </c>
      <c r="B4074" s="39" t="e">
        <f t="shared" si="190"/>
        <v>#N/A</v>
      </c>
      <c r="C4074" s="39" t="e">
        <f t="shared" si="191"/>
        <v>#N/A</v>
      </c>
    </row>
    <row r="4075" spans="1:3" x14ac:dyDescent="0.25">
      <c r="A4075" s="39" t="e">
        <f t="shared" si="189"/>
        <v>#N/A</v>
      </c>
      <c r="B4075" s="39" t="e">
        <f t="shared" si="190"/>
        <v>#N/A</v>
      </c>
      <c r="C4075" s="39" t="e">
        <f t="shared" si="191"/>
        <v>#N/A</v>
      </c>
    </row>
    <row r="4076" spans="1:3" x14ac:dyDescent="0.25">
      <c r="A4076" s="39" t="e">
        <f t="shared" si="189"/>
        <v>#N/A</v>
      </c>
      <c r="B4076" s="39" t="e">
        <f t="shared" si="190"/>
        <v>#N/A</v>
      </c>
      <c r="C4076" s="39" t="e">
        <f t="shared" si="191"/>
        <v>#N/A</v>
      </c>
    </row>
    <row r="4077" spans="1:3" x14ac:dyDescent="0.25">
      <c r="A4077" s="39" t="e">
        <f t="shared" si="189"/>
        <v>#N/A</v>
      </c>
      <c r="B4077" s="39" t="e">
        <f t="shared" si="190"/>
        <v>#N/A</v>
      </c>
      <c r="C4077" s="39" t="e">
        <f t="shared" si="191"/>
        <v>#N/A</v>
      </c>
    </row>
    <row r="4078" spans="1:3" x14ac:dyDescent="0.25">
      <c r="A4078" s="39" t="e">
        <f t="shared" si="189"/>
        <v>#N/A</v>
      </c>
      <c r="B4078" s="39" t="e">
        <f t="shared" si="190"/>
        <v>#N/A</v>
      </c>
      <c r="C4078" s="39" t="e">
        <f t="shared" si="191"/>
        <v>#N/A</v>
      </c>
    </row>
    <row r="4079" spans="1:3" x14ac:dyDescent="0.25">
      <c r="A4079" s="39" t="e">
        <f t="shared" si="189"/>
        <v>#N/A</v>
      </c>
      <c r="B4079" s="39" t="e">
        <f t="shared" si="190"/>
        <v>#N/A</v>
      </c>
      <c r="C4079" s="39" t="e">
        <f t="shared" si="191"/>
        <v>#N/A</v>
      </c>
    </row>
    <row r="4080" spans="1:3" x14ac:dyDescent="0.25">
      <c r="A4080" s="39" t="e">
        <f t="shared" si="189"/>
        <v>#N/A</v>
      </c>
      <c r="B4080" s="39" t="e">
        <f t="shared" si="190"/>
        <v>#N/A</v>
      </c>
      <c r="C4080" s="39" t="e">
        <f t="shared" si="191"/>
        <v>#N/A</v>
      </c>
    </row>
    <row r="4081" spans="1:3" x14ac:dyDescent="0.25">
      <c r="A4081" s="39" t="e">
        <f t="shared" si="189"/>
        <v>#N/A</v>
      </c>
      <c r="B4081" s="39" t="e">
        <f t="shared" si="190"/>
        <v>#N/A</v>
      </c>
      <c r="C4081" s="39" t="e">
        <f t="shared" si="191"/>
        <v>#N/A</v>
      </c>
    </row>
    <row r="4082" spans="1:3" x14ac:dyDescent="0.25">
      <c r="A4082" s="39" t="e">
        <f t="shared" si="189"/>
        <v>#N/A</v>
      </c>
      <c r="B4082" s="39" t="e">
        <f t="shared" si="190"/>
        <v>#N/A</v>
      </c>
      <c r="C4082" s="39" t="e">
        <f t="shared" si="191"/>
        <v>#N/A</v>
      </c>
    </row>
    <row r="4083" spans="1:3" x14ac:dyDescent="0.25">
      <c r="A4083" s="39" t="e">
        <f t="shared" si="189"/>
        <v>#N/A</v>
      </c>
      <c r="B4083" s="39" t="e">
        <f t="shared" si="190"/>
        <v>#N/A</v>
      </c>
      <c r="C4083" s="39" t="e">
        <f t="shared" si="191"/>
        <v>#N/A</v>
      </c>
    </row>
    <row r="4084" spans="1:3" x14ac:dyDescent="0.25">
      <c r="A4084" s="39" t="e">
        <f t="shared" si="189"/>
        <v>#N/A</v>
      </c>
      <c r="B4084" s="39" t="e">
        <f t="shared" si="190"/>
        <v>#N/A</v>
      </c>
      <c r="C4084" s="39" t="e">
        <f t="shared" si="191"/>
        <v>#N/A</v>
      </c>
    </row>
    <row r="4085" spans="1:3" x14ac:dyDescent="0.25">
      <c r="A4085" s="39" t="e">
        <f t="shared" si="189"/>
        <v>#N/A</v>
      </c>
      <c r="B4085" s="39" t="e">
        <f t="shared" si="190"/>
        <v>#N/A</v>
      </c>
      <c r="C4085" s="39" t="e">
        <f t="shared" si="191"/>
        <v>#N/A</v>
      </c>
    </row>
    <row r="4086" spans="1:3" x14ac:dyDescent="0.25">
      <c r="A4086" s="39" t="e">
        <f t="shared" si="189"/>
        <v>#N/A</v>
      </c>
      <c r="B4086" s="39" t="e">
        <f t="shared" si="190"/>
        <v>#N/A</v>
      </c>
      <c r="C4086" s="39" t="e">
        <f t="shared" si="191"/>
        <v>#N/A</v>
      </c>
    </row>
    <row r="4087" spans="1:3" x14ac:dyDescent="0.25">
      <c r="A4087" s="39" t="e">
        <f t="shared" si="189"/>
        <v>#N/A</v>
      </c>
      <c r="B4087" s="39" t="e">
        <f t="shared" si="190"/>
        <v>#N/A</v>
      </c>
      <c r="C4087" s="39" t="e">
        <f t="shared" si="191"/>
        <v>#N/A</v>
      </c>
    </row>
    <row r="4088" spans="1:3" x14ac:dyDescent="0.25">
      <c r="A4088" s="39" t="e">
        <f t="shared" si="189"/>
        <v>#N/A</v>
      </c>
      <c r="B4088" s="39" t="e">
        <f t="shared" si="190"/>
        <v>#N/A</v>
      </c>
      <c r="C4088" s="39" t="e">
        <f t="shared" si="191"/>
        <v>#N/A</v>
      </c>
    </row>
    <row r="4089" spans="1:3" x14ac:dyDescent="0.25">
      <c r="A4089" s="39" t="e">
        <f t="shared" si="189"/>
        <v>#N/A</v>
      </c>
      <c r="B4089" s="39" t="e">
        <f t="shared" si="190"/>
        <v>#N/A</v>
      </c>
      <c r="C4089" s="39" t="e">
        <f t="shared" si="191"/>
        <v>#N/A</v>
      </c>
    </row>
    <row r="4090" spans="1:3" x14ac:dyDescent="0.25">
      <c r="A4090" s="39" t="e">
        <f t="shared" si="189"/>
        <v>#N/A</v>
      </c>
      <c r="B4090" s="39" t="e">
        <f t="shared" si="190"/>
        <v>#N/A</v>
      </c>
      <c r="C4090" s="39" t="e">
        <f t="shared" si="191"/>
        <v>#N/A</v>
      </c>
    </row>
    <row r="4091" spans="1:3" x14ac:dyDescent="0.25">
      <c r="A4091" s="39" t="e">
        <f t="shared" si="189"/>
        <v>#N/A</v>
      </c>
      <c r="B4091" s="39" t="e">
        <f t="shared" si="190"/>
        <v>#N/A</v>
      </c>
      <c r="C4091" s="39" t="e">
        <f t="shared" si="191"/>
        <v>#N/A</v>
      </c>
    </row>
    <row r="4092" spans="1:3" x14ac:dyDescent="0.25">
      <c r="A4092" s="39" t="e">
        <f t="shared" si="189"/>
        <v>#N/A</v>
      </c>
      <c r="B4092" s="39" t="e">
        <f t="shared" si="190"/>
        <v>#N/A</v>
      </c>
      <c r="C4092" s="39" t="e">
        <f t="shared" si="191"/>
        <v>#N/A</v>
      </c>
    </row>
    <row r="4093" spans="1:3" x14ac:dyDescent="0.25">
      <c r="A4093" s="39" t="e">
        <f t="shared" si="189"/>
        <v>#N/A</v>
      </c>
      <c r="B4093" s="39" t="e">
        <f t="shared" si="190"/>
        <v>#N/A</v>
      </c>
      <c r="C4093" s="39" t="e">
        <f t="shared" si="191"/>
        <v>#N/A</v>
      </c>
    </row>
    <row r="4094" spans="1:3" x14ac:dyDescent="0.25">
      <c r="A4094" s="39" t="e">
        <f t="shared" si="189"/>
        <v>#N/A</v>
      </c>
      <c r="B4094" s="39" t="e">
        <f t="shared" si="190"/>
        <v>#N/A</v>
      </c>
      <c r="C4094" s="39" t="e">
        <f t="shared" si="191"/>
        <v>#N/A</v>
      </c>
    </row>
    <row r="4095" spans="1:3" x14ac:dyDescent="0.25">
      <c r="A4095" s="39" t="e">
        <f t="shared" si="189"/>
        <v>#N/A</v>
      </c>
      <c r="B4095" s="39" t="e">
        <f t="shared" si="190"/>
        <v>#N/A</v>
      </c>
      <c r="C4095" s="39" t="e">
        <f t="shared" si="191"/>
        <v>#N/A</v>
      </c>
    </row>
    <row r="4096" spans="1:3" x14ac:dyDescent="0.25">
      <c r="A4096" s="39" t="e">
        <f t="shared" si="189"/>
        <v>#N/A</v>
      </c>
      <c r="B4096" s="39" t="e">
        <f t="shared" si="190"/>
        <v>#N/A</v>
      </c>
      <c r="C4096" s="39" t="e">
        <f t="shared" si="191"/>
        <v>#N/A</v>
      </c>
    </row>
    <row r="4097" spans="1:3" x14ac:dyDescent="0.25">
      <c r="A4097" s="39" t="e">
        <f t="shared" si="189"/>
        <v>#N/A</v>
      </c>
      <c r="B4097" s="39" t="e">
        <f t="shared" si="190"/>
        <v>#N/A</v>
      </c>
      <c r="C4097" s="39" t="e">
        <f t="shared" si="191"/>
        <v>#N/A</v>
      </c>
    </row>
    <row r="4098" spans="1:3" x14ac:dyDescent="0.25">
      <c r="A4098" s="39" t="e">
        <f t="shared" si="189"/>
        <v>#N/A</v>
      </c>
      <c r="B4098" s="39" t="e">
        <f t="shared" si="190"/>
        <v>#N/A</v>
      </c>
      <c r="C4098" s="39" t="e">
        <f t="shared" si="191"/>
        <v>#N/A</v>
      </c>
    </row>
    <row r="4099" spans="1:3" x14ac:dyDescent="0.25">
      <c r="A4099" s="39" t="e">
        <f t="shared" si="189"/>
        <v>#N/A</v>
      </c>
      <c r="B4099" s="39" t="e">
        <f t="shared" si="190"/>
        <v>#N/A</v>
      </c>
      <c r="C4099" s="39" t="e">
        <f t="shared" si="191"/>
        <v>#N/A</v>
      </c>
    </row>
  </sheetData>
  <mergeCells count="2">
    <mergeCell ref="H2:K2"/>
    <mergeCell ref="H5:K5"/>
  </mergeCells>
  <conditionalFormatting sqref="B1:B4099">
    <cfRule type="expression" dxfId="2" priority="2">
      <formula>"A3="""""</formula>
    </cfRule>
  </conditionalFormatting>
  <conditionalFormatting sqref="A2">
    <cfRule type="expression" dxfId="1" priority="1">
      <formula>"A3="""""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ADC Calculator</vt:lpstr>
      <vt:lpstr>Fade Calculator</vt:lpstr>
      <vt:lpstr>REsolution</vt:lpstr>
      <vt:lpstr>VinHigh</vt:lpstr>
      <vt:lpstr>VinLow</vt:lpstr>
      <vt:lpstr>VrefHigh</vt:lpstr>
      <vt:lpstr>VrefLow</vt:lpstr>
    </vt:vector>
  </TitlesOfParts>
  <Company>Mojo Jojo World Domination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Lovett</dc:creator>
  <cp:lastModifiedBy>MDL0104</cp:lastModifiedBy>
  <dcterms:created xsi:type="dcterms:W3CDTF">2008-04-19T18:51:14Z</dcterms:created>
  <dcterms:modified xsi:type="dcterms:W3CDTF">2017-05-17T00:19:48Z</dcterms:modified>
</cp:coreProperties>
</file>