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Stats ECP Modules\Notes\Notes147_pdf\"/>
    </mc:Choice>
  </mc:AlternateContent>
  <xr:revisionPtr revIDLastSave="0" documentId="13_ncr:1_{B9D24BC7-A782-4AD6-8C65-56A1174B0FA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91029"/>
  <pivotCaches>
    <pivotCache cacheId="2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/>
  <c r="I12" i="2"/>
  <c r="I13" i="2"/>
  <c r="I14" i="2"/>
  <c r="I10" i="2"/>
  <c r="H11" i="2"/>
  <c r="H12" i="2"/>
  <c r="H13" i="2"/>
  <c r="H14" i="2"/>
  <c r="H10" i="2"/>
  <c r="G14" i="2"/>
  <c r="G13" i="2"/>
  <c r="G12" i="2"/>
  <c r="G11" i="2"/>
  <c r="G10" i="2"/>
  <c r="G2" i="2"/>
  <c r="H2" i="2" s="1"/>
  <c r="G3" i="2"/>
  <c r="H3" i="2"/>
  <c r="G4" i="2"/>
  <c r="H4" i="2"/>
  <c r="G5" i="2"/>
  <c r="H5" i="2"/>
  <c r="G6" i="2"/>
  <c r="H6" i="2" s="1"/>
  <c r="G7" i="2"/>
  <c r="H7" i="2"/>
  <c r="C2" i="2" a="1"/>
  <c r="C2" i="2" s="1"/>
  <c r="C3" i="2" a="1"/>
  <c r="C3" i="2" s="1"/>
  <c r="C4" i="2" a="1"/>
  <c r="C4" i="2"/>
  <c r="C5" i="2" a="1"/>
  <c r="C5" i="2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/>
  <c r="C13" i="2" a="1"/>
  <c r="C13" i="2"/>
  <c r="C14" i="2" a="1"/>
  <c r="C14" i="2" s="1"/>
  <c r="C15" i="2" a="1"/>
  <c r="C15" i="2"/>
  <c r="C16" i="2" a="1"/>
  <c r="C16" i="2" s="1"/>
  <c r="C17" i="2" a="1"/>
  <c r="C17" i="2" s="1"/>
  <c r="C18" i="2" a="1"/>
  <c r="C18" i="2"/>
  <c r="C19" i="2" a="1"/>
  <c r="C19" i="2" s="1"/>
  <c r="C20" i="2" a="1"/>
  <c r="C20" i="2" s="1"/>
  <c r="C21" i="2" a="1"/>
  <c r="C21" i="2"/>
  <c r="C22" i="2" a="1"/>
  <c r="C22" i="2" s="1"/>
  <c r="C23" i="2" a="1"/>
  <c r="C23" i="2"/>
  <c r="C24" i="2" a="1"/>
  <c r="C24" i="2"/>
  <c r="C25" i="2" a="1"/>
  <c r="C25" i="2" s="1"/>
  <c r="C26" i="2" a="1"/>
  <c r="C26" i="2"/>
  <c r="C27" i="2" a="1"/>
  <c r="C27" i="2" s="1"/>
  <c r="C28" i="2" a="1"/>
  <c r="C28" i="2"/>
  <c r="C29" i="2" a="1"/>
  <c r="C29" i="2" s="1"/>
  <c r="C30" i="2" a="1"/>
  <c r="C30" i="2"/>
  <c r="C31" i="2" a="1"/>
  <c r="C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<sst xmlns="http://schemas.openxmlformats.org/spreadsheetml/2006/main" count="80" uniqueCount="45">
  <si>
    <t>Cow</t>
  </si>
  <si>
    <t>Breed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</si>
  <si>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</si>
  <si>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</si>
  <si>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</si>
  <si>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</si>
  <si>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</si>
  <si>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</si>
  <si>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</si>
  <si>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</si>
  <si>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</si>
  <si>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</si>
  <si>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</si>
  <si>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</si>
  <si>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</si>
  <si>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</si>
  <si>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</si>
  <si>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</si>
  <si>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</si>
  <si>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</si>
  <si>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</si>
  <si>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</si>
  <si>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</si>
  <si>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</si>
  <si>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</si>
  <si>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</si>
  <si>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</si>
  <si>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</si>
  <si>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</si>
  <si>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</si>
  <si>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</si>
  <si>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</si>
  <si>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Weight</t>
  </si>
  <si>
    <t>Feed</t>
  </si>
  <si>
    <t>Active</t>
  </si>
  <si>
    <t>Milk</t>
  </si>
  <si>
    <t>Row Labels</t>
  </si>
  <si>
    <t>Grand Total</t>
  </si>
  <si>
    <t>Relative frequency</t>
  </si>
  <si>
    <t>Class</t>
  </si>
  <si>
    <t>Frequency</t>
  </si>
  <si>
    <t>Percentage frequency</t>
  </si>
  <si>
    <t>Cumulative frequency</t>
  </si>
  <si>
    <t>Cumulative relative frequency</t>
  </si>
  <si>
    <t>Cumulative percentage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</si>
</sst>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 RN Thiede" refreshedDate="45820.692901041664" createdVersion="8" refreshedVersion="8" minRefreshableVersion="3" recordCount="30" xr:uid="{2ABAC935-281F-4E29-AC0B-1D6ECC4D502C}">
  <cacheSource type="worksheet">
    <worksheetSource ref="B1:C31" sheet="Sheet2"/>
  </cacheSource>
  <cacheFields count="2">
    <cacheField name="Weight" numFmtId="0">
      <sharedItems containsSemiMixedTypes="0" containsString="0" containsNumber="1" containsInteger="1" minValue="420" maxValue="615"/>
    </cacheField>
    <cacheField name="Class" numFmtId="0">
      <sharedItems containsSemiMixedTypes="0" containsString="0" containsNumber="1" containsInteger="1" minValue="1" maxValue="5" count="5">
        <n v="1"/>
        <n v="5"/>
        <n v="3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420"/>
    <x v="0"/>
  </r>
  <r>
    <n v="590"/>
    <x v="1"/>
  </r>
  <r>
    <n v="530"/>
    <x v="2"/>
  </r>
  <r>
    <n v="470"/>
    <x v="3"/>
  </r>
  <r>
    <n v="610"/>
    <x v="1"/>
  </r>
  <r>
    <n v="560"/>
    <x v="4"/>
  </r>
  <r>
    <n v="440"/>
    <x v="0"/>
  </r>
  <r>
    <n v="580"/>
    <x v="1"/>
  </r>
  <r>
    <n v="545"/>
    <x v="4"/>
  </r>
  <r>
    <n v="460"/>
    <x v="3"/>
  </r>
  <r>
    <n v="600"/>
    <x v="1"/>
  </r>
  <r>
    <n v="525"/>
    <x v="2"/>
  </r>
  <r>
    <n v="455"/>
    <x v="0"/>
  </r>
  <r>
    <n v="585"/>
    <x v="1"/>
  </r>
  <r>
    <n v="550"/>
    <x v="4"/>
  </r>
  <r>
    <n v="435"/>
    <x v="0"/>
  </r>
  <r>
    <n v="600"/>
    <x v="1"/>
  </r>
  <r>
    <n v="540"/>
    <x v="4"/>
  </r>
  <r>
    <n v="475"/>
    <x v="3"/>
  </r>
  <r>
    <n v="615"/>
    <x v="1"/>
  </r>
  <r>
    <n v="535"/>
    <x v="2"/>
  </r>
  <r>
    <n v="450"/>
    <x v="0"/>
  </r>
  <r>
    <n v="595"/>
    <x v="1"/>
  </r>
  <r>
    <n v="560"/>
    <x v="4"/>
  </r>
  <r>
    <n v="445"/>
    <x v="0"/>
  </r>
  <r>
    <n v="610"/>
    <x v="1"/>
  </r>
  <r>
    <n v="550"/>
    <x v="4"/>
  </r>
  <r>
    <n v="465"/>
    <x v="3"/>
  </r>
  <r>
    <n v="605"/>
    <x v="1"/>
  </r>
  <r>
    <n v="53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AD3B08-4AF1-4866-B4FC-CE85841E0905}" name="PivotTable10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E9:F15" firstHeaderRow="1" firstDataRow="1" firstDataCol="1"/>
  <pivotFields count="2">
    <pivotField dataField="1" showAll="0"/>
    <pivotField axis="axisRow" showAll="0">
      <items count="6">
        <item x="0"/>
        <item x="3"/>
        <item x="2"/>
        <item x="4"/>
        <item x="1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Frequency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DCD758-7772-4EA6-9DC8-4185AAB6FE21}" name="PivotTable9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E1:F7" firstHeaderRow="1" firstDataRow="1" firstDataCol="1"/>
  <pivotFields count="2">
    <pivotField dataField="1" showAll="0"/>
    <pivotField axis="axisRow" showAll="0">
      <items count="6">
        <item x="0"/>
        <item x="3"/>
        <item x="2"/>
        <item x="4"/>
        <item x="1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Frequency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3C4F05-764E-407F-87BF-50D69A0C0523}" name="Table4" displayName="Table4" ref="G1:H7" totalsRowShown="0">
  <autoFilter ref="G1:H7" xr:uid="{B43C4F05-764E-407F-87BF-50D69A0C0523}"/>
  <tableColumns count="2">
    <tableColumn id="1" xr3:uid="{BEE4FD35-2A76-4D86-9F10-68E3D5D2B8F9}" name="Relative frequency" dataDxfId="1">
      <calculatedColumnFormula>F2/$F$7</calculatedColumnFormula>
    </tableColumn>
    <tableColumn id="2" xr3:uid="{2FFBF889-3A0D-42C0-88BE-54E59E01A898}" name="Percentage frequency" dataDxfId="0">
      <calculatedColumnFormula>G2*100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D20" sqref="D20"/>
    </sheetView>
  </sheetViews>
  <sheetFormatPr defaultRowHeight="14.5" x14ac:dyDescent="0.35"/>
  <cols>
    <col min="9" max="10" width="12.36328125" bestFit="1" customWidth="1"/>
    <col min="11" max="11" width="13.54296875" bestFit="1" customWidth="1"/>
    <col min="12" max="12" width="18.1796875" customWidth="1"/>
    <col min="13" max="13" width="17.90625" customWidth="1"/>
  </cols>
  <sheetData>
    <row r="1" spans="1:11" x14ac:dyDescent="0.35">
      <c r="A1" s="1" t="s">
        <v>0</v>
      </c>
      <c r="B1" s="1" t="s">
        <v>32</v>
      </c>
      <c r="C1" s="1" t="s">
        <v>33</v>
      </c>
      <c r="D1" s="1" t="s">
        <v>34</v>
      </c>
      <c r="E1" s="1" t="s">
        <v>1</v>
      </c>
      <c r="F1" s="1" t="s">
        <v>35</v>
      </c>
    </row>
    <row r="2" spans="1:11" x14ac:dyDescent="0.35">
      <c r="A2" t="s">
        <v>2</v>
      </c>
      <c r="B2">
        <v>420</v>
      </c>
      <c r="C2">
        <v>18.2</v>
      </c>
      <c r="D2">
        <v>6.5</v>
      </c>
      <c r="E2">
        <v>1</v>
      </c>
      <c r="F2">
        <v>19.399999999999999</v>
      </c>
    </row>
    <row r="3" spans="1:11" x14ac:dyDescent="0.35">
      <c r="A3" t="s">
        <v>3</v>
      </c>
      <c r="B3">
        <v>590</v>
      </c>
      <c r="C3">
        <v>22.8</v>
      </c>
      <c r="D3">
        <v>5.2</v>
      </c>
      <c r="E3">
        <v>1</v>
      </c>
      <c r="F3">
        <v>28.7</v>
      </c>
    </row>
    <row r="4" spans="1:11" x14ac:dyDescent="0.35">
      <c r="A4" t="s">
        <v>4</v>
      </c>
      <c r="B4">
        <v>530</v>
      </c>
      <c r="C4">
        <v>20.399999999999999</v>
      </c>
      <c r="D4">
        <v>6</v>
      </c>
      <c r="E4">
        <v>1</v>
      </c>
      <c r="F4">
        <v>23.1</v>
      </c>
    </row>
    <row r="5" spans="1:11" x14ac:dyDescent="0.35">
      <c r="A5" t="s">
        <v>5</v>
      </c>
      <c r="B5">
        <v>470</v>
      </c>
      <c r="C5">
        <v>19</v>
      </c>
      <c r="D5">
        <v>5.8</v>
      </c>
      <c r="E5">
        <v>1</v>
      </c>
      <c r="F5">
        <v>20.3</v>
      </c>
    </row>
    <row r="6" spans="1:11" x14ac:dyDescent="0.35">
      <c r="A6" t="s">
        <v>6</v>
      </c>
      <c r="B6">
        <v>610</v>
      </c>
      <c r="C6">
        <v>23.2</v>
      </c>
      <c r="D6">
        <v>5.0999999999999996</v>
      </c>
      <c r="E6">
        <v>1</v>
      </c>
      <c r="F6">
        <v>29.5</v>
      </c>
    </row>
    <row r="7" spans="1:11" x14ac:dyDescent="0.35">
      <c r="A7" t="s">
        <v>7</v>
      </c>
      <c r="B7">
        <v>560</v>
      </c>
      <c r="C7">
        <v>21.6</v>
      </c>
      <c r="D7">
        <v>5.6</v>
      </c>
      <c r="E7">
        <v>1</v>
      </c>
      <c r="F7">
        <v>25.4</v>
      </c>
    </row>
    <row r="8" spans="1:11" x14ac:dyDescent="0.35">
      <c r="A8" t="s">
        <v>8</v>
      </c>
      <c r="B8">
        <v>440</v>
      </c>
      <c r="C8">
        <v>18.5</v>
      </c>
      <c r="D8">
        <v>6.7</v>
      </c>
      <c r="E8">
        <v>1</v>
      </c>
      <c r="F8">
        <v>19.100000000000001</v>
      </c>
    </row>
    <row r="9" spans="1:11" x14ac:dyDescent="0.35">
      <c r="A9" t="s">
        <v>9</v>
      </c>
      <c r="B9">
        <v>580</v>
      </c>
      <c r="C9">
        <v>22.3</v>
      </c>
      <c r="D9">
        <v>5.5</v>
      </c>
      <c r="E9">
        <v>1</v>
      </c>
      <c r="F9">
        <v>28</v>
      </c>
    </row>
    <row r="10" spans="1:11" x14ac:dyDescent="0.35">
      <c r="A10" t="s">
        <v>10</v>
      </c>
      <c r="B10">
        <v>545</v>
      </c>
      <c r="C10">
        <v>21</v>
      </c>
      <c r="D10">
        <v>5.9</v>
      </c>
      <c r="E10">
        <v>1</v>
      </c>
      <c r="F10">
        <v>24.6</v>
      </c>
      <c r="K10" s="5"/>
    </row>
    <row r="11" spans="1:11" x14ac:dyDescent="0.35">
      <c r="A11" t="s">
        <v>11</v>
      </c>
      <c r="B11">
        <v>460</v>
      </c>
      <c r="C11">
        <v>18.8</v>
      </c>
      <c r="D11">
        <v>6.3</v>
      </c>
      <c r="E11">
        <v>1</v>
      </c>
      <c r="F11">
        <v>20</v>
      </c>
    </row>
    <row r="12" spans="1:11" x14ac:dyDescent="0.35">
      <c r="A12" t="s">
        <v>12</v>
      </c>
      <c r="B12">
        <v>600</v>
      </c>
      <c r="C12">
        <v>23</v>
      </c>
      <c r="D12">
        <v>5.3</v>
      </c>
      <c r="E12">
        <v>2</v>
      </c>
      <c r="F12">
        <v>28.9</v>
      </c>
    </row>
    <row r="13" spans="1:11" x14ac:dyDescent="0.35">
      <c r="A13" t="s">
        <v>13</v>
      </c>
      <c r="B13">
        <v>525</v>
      </c>
      <c r="C13">
        <v>20.2</v>
      </c>
      <c r="D13">
        <v>6.1</v>
      </c>
      <c r="E13">
        <v>2</v>
      </c>
      <c r="F13">
        <v>22.7</v>
      </c>
    </row>
    <row r="14" spans="1:11" x14ac:dyDescent="0.35">
      <c r="A14" t="s">
        <v>14</v>
      </c>
      <c r="B14">
        <v>455</v>
      </c>
      <c r="C14">
        <v>18.600000000000001</v>
      </c>
      <c r="D14">
        <v>6.6</v>
      </c>
      <c r="E14">
        <v>2</v>
      </c>
      <c r="F14">
        <v>19.7</v>
      </c>
    </row>
    <row r="15" spans="1:11" x14ac:dyDescent="0.35">
      <c r="A15" t="s">
        <v>15</v>
      </c>
      <c r="B15">
        <v>585</v>
      </c>
      <c r="C15">
        <v>22.7</v>
      </c>
      <c r="D15">
        <v>5.4</v>
      </c>
      <c r="E15">
        <v>2</v>
      </c>
      <c r="F15">
        <v>28.2</v>
      </c>
    </row>
    <row r="16" spans="1:11" x14ac:dyDescent="0.35">
      <c r="A16" t="s">
        <v>16</v>
      </c>
      <c r="B16">
        <v>550</v>
      </c>
      <c r="C16">
        <v>21.3</v>
      </c>
      <c r="D16">
        <v>5.7</v>
      </c>
      <c r="E16">
        <v>2</v>
      </c>
      <c r="F16">
        <v>25</v>
      </c>
    </row>
    <row r="17" spans="1:6" x14ac:dyDescent="0.35">
      <c r="A17" t="s">
        <v>17</v>
      </c>
      <c r="B17">
        <v>435</v>
      </c>
      <c r="C17">
        <v>18.100000000000001</v>
      </c>
      <c r="D17">
        <v>6.4</v>
      </c>
      <c r="E17">
        <v>2</v>
      </c>
      <c r="F17">
        <v>18.899999999999999</v>
      </c>
    </row>
    <row r="18" spans="1:6" x14ac:dyDescent="0.35">
      <c r="A18" t="s">
        <v>18</v>
      </c>
      <c r="B18">
        <v>600</v>
      </c>
      <c r="C18">
        <v>22.9</v>
      </c>
      <c r="D18">
        <v>5.2</v>
      </c>
      <c r="E18">
        <v>2</v>
      </c>
      <c r="F18">
        <v>29.2</v>
      </c>
    </row>
    <row r="19" spans="1:6" x14ac:dyDescent="0.35">
      <c r="A19" t="s">
        <v>19</v>
      </c>
      <c r="B19">
        <v>540</v>
      </c>
      <c r="C19">
        <v>20.8</v>
      </c>
      <c r="D19">
        <v>5.8</v>
      </c>
      <c r="E19">
        <v>2</v>
      </c>
      <c r="F19">
        <v>24.2</v>
      </c>
    </row>
    <row r="20" spans="1:6" x14ac:dyDescent="0.35">
      <c r="A20" t="s">
        <v>20</v>
      </c>
      <c r="B20">
        <v>475</v>
      </c>
      <c r="C20">
        <v>19.2</v>
      </c>
      <c r="D20">
        <v>6</v>
      </c>
      <c r="E20">
        <v>2</v>
      </c>
      <c r="F20">
        <v>20.5</v>
      </c>
    </row>
    <row r="21" spans="1:6" x14ac:dyDescent="0.35">
      <c r="A21" t="s">
        <v>21</v>
      </c>
      <c r="B21">
        <v>615</v>
      </c>
      <c r="C21">
        <v>23.4</v>
      </c>
      <c r="D21">
        <v>5</v>
      </c>
      <c r="E21">
        <v>2</v>
      </c>
      <c r="F21">
        <v>30.1</v>
      </c>
    </row>
    <row r="22" spans="1:6" x14ac:dyDescent="0.35">
      <c r="A22" t="s">
        <v>22</v>
      </c>
      <c r="B22">
        <v>535</v>
      </c>
      <c r="C22">
        <v>20.7</v>
      </c>
      <c r="D22">
        <v>5.9</v>
      </c>
      <c r="E22">
        <v>2</v>
      </c>
      <c r="F22">
        <v>23.9</v>
      </c>
    </row>
    <row r="23" spans="1:6" x14ac:dyDescent="0.35">
      <c r="A23" t="s">
        <v>23</v>
      </c>
      <c r="B23">
        <v>450</v>
      </c>
      <c r="C23">
        <v>18.3</v>
      </c>
      <c r="D23">
        <v>6.5</v>
      </c>
      <c r="E23">
        <v>2</v>
      </c>
      <c r="F23">
        <v>19</v>
      </c>
    </row>
    <row r="24" spans="1:6" x14ac:dyDescent="0.35">
      <c r="A24" t="s">
        <v>24</v>
      </c>
      <c r="B24">
        <v>595</v>
      </c>
      <c r="C24">
        <v>22.5</v>
      </c>
      <c r="D24">
        <v>5.3</v>
      </c>
      <c r="E24">
        <v>3</v>
      </c>
      <c r="F24">
        <v>28.6</v>
      </c>
    </row>
    <row r="25" spans="1:6" x14ac:dyDescent="0.35">
      <c r="A25" t="s">
        <v>25</v>
      </c>
      <c r="B25">
        <v>560</v>
      </c>
      <c r="C25">
        <v>21.5</v>
      </c>
      <c r="D25">
        <v>5.6</v>
      </c>
      <c r="E25">
        <v>3</v>
      </c>
      <c r="F25">
        <v>25.1</v>
      </c>
    </row>
    <row r="26" spans="1:6" x14ac:dyDescent="0.35">
      <c r="A26" t="s">
        <v>26</v>
      </c>
      <c r="B26">
        <v>445</v>
      </c>
      <c r="C26">
        <v>18.399999999999999</v>
      </c>
      <c r="D26">
        <v>6.8</v>
      </c>
      <c r="E26">
        <v>3</v>
      </c>
      <c r="F26">
        <v>18.7</v>
      </c>
    </row>
    <row r="27" spans="1:6" x14ac:dyDescent="0.35">
      <c r="A27" t="s">
        <v>27</v>
      </c>
      <c r="B27">
        <v>610</v>
      </c>
      <c r="C27">
        <v>23.3</v>
      </c>
      <c r="D27">
        <v>5.2</v>
      </c>
      <c r="E27">
        <v>3</v>
      </c>
      <c r="F27">
        <v>29.7</v>
      </c>
    </row>
    <row r="28" spans="1:6" x14ac:dyDescent="0.35">
      <c r="A28" t="s">
        <v>28</v>
      </c>
      <c r="B28">
        <v>550</v>
      </c>
      <c r="C28">
        <v>21.1</v>
      </c>
      <c r="D28">
        <v>5.7</v>
      </c>
      <c r="E28">
        <v>3</v>
      </c>
      <c r="F28">
        <v>24.8</v>
      </c>
    </row>
    <row r="29" spans="1:6" x14ac:dyDescent="0.35">
      <c r="A29" t="s">
        <v>29</v>
      </c>
      <c r="B29">
        <v>465</v>
      </c>
      <c r="C29">
        <v>18.899999999999999</v>
      </c>
      <c r="D29">
        <v>6.2</v>
      </c>
      <c r="E29">
        <v>3</v>
      </c>
      <c r="F29">
        <v>20.2</v>
      </c>
    </row>
    <row r="30" spans="1:6" x14ac:dyDescent="0.35">
      <c r="A30" t="s">
        <v>30</v>
      </c>
      <c r="B30">
        <v>605</v>
      </c>
      <c r="C30">
        <v>22.9</v>
      </c>
      <c r="D30">
        <v>5.4</v>
      </c>
      <c r="E30">
        <v>3</v>
      </c>
      <c r="F30">
        <v>29</v>
      </c>
    </row>
    <row r="31" spans="1:6" x14ac:dyDescent="0.35">
      <c r="A31" t="s">
        <v>31</v>
      </c>
      <c r="B31">
        <v>530</v>
      </c>
      <c r="C31">
        <v>20.5</v>
      </c>
      <c r="D31">
        <v>6</v>
      </c>
      <c r="E31">
        <v>3</v>
      </c>
      <c r="F3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48BA-DA1A-4440-BBFC-43DBB594D0D4}">
  <dimension ref="A1:I31"/>
  <sheetViews>
    <sheetView tabSelected="1" workbookViewId="0">
      <selection activeCell="H18" sqref="H18"/>
    </sheetView>
  </sheetViews>
  <sheetFormatPr defaultRowHeight="14.5" x14ac:dyDescent="0.35"/>
  <cols>
    <col min="4" max="5" width="12.36328125" bestFit="1" customWidth="1"/>
    <col min="6" max="6" width="9.453125" bestFit="1" customWidth="1"/>
    <col min="7" max="7" width="19.1796875" bestFit="1" customWidth="1"/>
    <col min="8" max="8" width="26" bestFit="1" customWidth="1"/>
    <col min="9" max="9" width="29.08984375" bestFit="1" customWidth="1"/>
  </cols>
  <sheetData>
    <row r="1" spans="1:9" x14ac:dyDescent="0.35">
      <c r="A1" s="1" t="s">
        <v>0</v>
      </c>
      <c r="B1" s="1" t="s">
        <v>32</v>
      </c>
      <c r="C1" s="7" t="s">
        <v>39</v>
      </c>
      <c r="E1" s="2" t="s">
        <v>36</v>
      </c>
      <c r="F1" t="s">
        <v>40</v>
      </c>
      <c r="G1" t="s">
        <v>38</v>
      </c>
      <c r="H1" t="s">
        <v>41</v>
      </c>
    </row>
    <row r="2" spans="1:9" x14ac:dyDescent="0.35">
      <c r="A2" t="s">
        <v>2</v>
      </c>
      <c r="B2">
        <v>420</v>
      </c>
      <c r="C2" cm="1">
        <f t="array" ref="C2">_xlfn.IFS(B2&lt;=459,1,B2&lt;=499,2,B2&lt;=539,3,B2&lt;=579,4,B2&lt;=619,5)</f>
        <v>1</v>
      </c>
      <c r="E2" s="3">
        <v>1</v>
      </c>
      <c r="F2" s="4">
        <v>6</v>
      </c>
      <c r="G2">
        <f t="shared" ref="G2:G7" si="0">F2/$F$7</f>
        <v>0.2</v>
      </c>
      <c r="H2">
        <f t="shared" ref="H2:H7" si="1">G2*100</f>
        <v>20</v>
      </c>
    </row>
    <row r="3" spans="1:9" x14ac:dyDescent="0.35">
      <c r="A3" t="s">
        <v>3</v>
      </c>
      <c r="B3">
        <v>590</v>
      </c>
      <c r="C3" cm="1">
        <f t="array" ref="C3">_xlfn.IFS(B3&lt;=459,1,B3&lt;=499,2,B3&lt;=539,3,B3&lt;=579,4,B3&lt;=619,5)</f>
        <v>5</v>
      </c>
      <c r="E3" s="3">
        <v>2</v>
      </c>
      <c r="F3" s="4">
        <v>4</v>
      </c>
      <c r="G3">
        <f t="shared" si="0"/>
        <v>0.13333333333333333</v>
      </c>
      <c r="H3">
        <f t="shared" si="1"/>
        <v>13.333333333333334</v>
      </c>
    </row>
    <row r="4" spans="1:9" x14ac:dyDescent="0.35">
      <c r="A4" t="s">
        <v>4</v>
      </c>
      <c r="B4">
        <v>530</v>
      </c>
      <c r="C4" cm="1">
        <f t="array" ref="C4">_xlfn.IFS(B4&lt;=459,1,B4&lt;=499,2,B4&lt;=539,3,B4&lt;=579,4,B4&lt;=619,5)</f>
        <v>3</v>
      </c>
      <c r="E4" s="3">
        <v>3</v>
      </c>
      <c r="F4" s="4">
        <v>4</v>
      </c>
      <c r="G4">
        <f t="shared" si="0"/>
        <v>0.13333333333333333</v>
      </c>
      <c r="H4">
        <f t="shared" si="1"/>
        <v>13.333333333333334</v>
      </c>
    </row>
    <row r="5" spans="1:9" x14ac:dyDescent="0.35">
      <c r="A5" t="s">
        <v>5</v>
      </c>
      <c r="B5">
        <v>470</v>
      </c>
      <c r="C5" cm="1">
        <f t="array" ref="C5">_xlfn.IFS(B5&lt;=459,1,B5&lt;=499,2,B5&lt;=539,3,B5&lt;=579,4,B5&lt;=619,5)</f>
        <v>2</v>
      </c>
      <c r="E5" s="3">
        <v>4</v>
      </c>
      <c r="F5" s="4">
        <v>6</v>
      </c>
      <c r="G5">
        <f t="shared" si="0"/>
        <v>0.2</v>
      </c>
      <c r="H5">
        <f t="shared" si="1"/>
        <v>20</v>
      </c>
    </row>
    <row r="6" spans="1:9" x14ac:dyDescent="0.35">
      <c r="A6" t="s">
        <v>6</v>
      </c>
      <c r="B6">
        <v>610</v>
      </c>
      <c r="C6" cm="1">
        <f t="array" ref="C6">_xlfn.IFS(B6&lt;=459,1,B6&lt;=499,2,B6&lt;=539,3,B6&lt;=579,4,B6&lt;=619,5)</f>
        <v>5</v>
      </c>
      <c r="E6" s="3">
        <v>5</v>
      </c>
      <c r="F6" s="4">
        <v>10</v>
      </c>
      <c r="G6">
        <f t="shared" si="0"/>
        <v>0.33333333333333331</v>
      </c>
      <c r="H6">
        <f t="shared" si="1"/>
        <v>33.333333333333329</v>
      </c>
    </row>
    <row r="7" spans="1:9" x14ac:dyDescent="0.35">
      <c r="A7" t="s">
        <v>7</v>
      </c>
      <c r="B7">
        <v>560</v>
      </c>
      <c r="C7" cm="1">
        <f t="array" ref="C7">_xlfn.IFS(B7&lt;=459,1,B7&lt;=499,2,B7&lt;=539,3,B7&lt;=579,4,B7&lt;=619,5)</f>
        <v>4</v>
      </c>
      <c r="E7" s="3" t="s">
        <v>37</v>
      </c>
      <c r="F7" s="4">
        <v>30</v>
      </c>
      <c r="G7">
        <f t="shared" si="0"/>
        <v>1</v>
      </c>
      <c r="H7">
        <f t="shared" si="1"/>
        <v>100</v>
      </c>
    </row>
    <row r="8" spans="1:9" x14ac:dyDescent="0.35">
      <c r="A8" t="s">
        <v>8</v>
      </c>
      <c r="B8">
        <v>440</v>
      </c>
      <c r="C8" cm="1">
        <f t="array" ref="C8">_xlfn.IFS(B8&lt;=459,1,B8&lt;=499,2,B8&lt;=539,3,B8&lt;=579,4,B8&lt;=619,5)</f>
        <v>1</v>
      </c>
    </row>
    <row r="9" spans="1:9" x14ac:dyDescent="0.35">
      <c r="A9" t="s">
        <v>9</v>
      </c>
      <c r="B9">
        <v>580</v>
      </c>
      <c r="C9" cm="1">
        <f t="array" ref="C9">_xlfn.IFS(B9&lt;=459,1,B9&lt;=499,2,B9&lt;=539,3,B9&lt;=579,4,B9&lt;=619,5)</f>
        <v>5</v>
      </c>
      <c r="E9" s="2" t="s">
        <v>36</v>
      </c>
      <c r="F9" t="s">
        <v>40</v>
      </c>
      <c r="G9" s="8" t="s">
        <v>42</v>
      </c>
      <c r="H9" s="8" t="s">
        <v>43</v>
      </c>
      <c r="I9" s="8" t="s">
        <v>44</v>
      </c>
    </row>
    <row r="10" spans="1:9" x14ac:dyDescent="0.35">
      <c r="A10" t="s">
        <v>10</v>
      </c>
      <c r="B10">
        <v>545</v>
      </c>
      <c r="C10" cm="1">
        <f t="array" ref="C10">_xlfn.IFS(B10&lt;=459,1,B10&lt;=499,2,B10&lt;=539,3,B10&lt;=579,4,B10&lt;=619,5)</f>
        <v>4</v>
      </c>
      <c r="E10" s="3">
        <v>1</v>
      </c>
      <c r="F10" s="4">
        <v>6</v>
      </c>
      <c r="G10" s="9">
        <f>F10</f>
        <v>6</v>
      </c>
      <c r="H10" s="9">
        <f>G10/$G$14</f>
        <v>0.2</v>
      </c>
      <c r="I10" s="9">
        <f>H10*100</f>
        <v>20</v>
      </c>
    </row>
    <row r="11" spans="1:9" x14ac:dyDescent="0.35">
      <c r="A11" t="s">
        <v>11</v>
      </c>
      <c r="B11">
        <v>460</v>
      </c>
      <c r="C11" cm="1">
        <f t="array" ref="C11">_xlfn.IFS(B11&lt;=459,1,B11&lt;=499,2,B11&lt;=539,3,B11&lt;=579,4,B11&lt;=619,5)</f>
        <v>2</v>
      </c>
      <c r="E11" s="3">
        <v>2</v>
      </c>
      <c r="F11" s="4">
        <v>4</v>
      </c>
      <c r="G11" s="6">
        <f>F11+G10</f>
        <v>10</v>
      </c>
      <c r="H11" s="6">
        <f t="shared" ref="H11:H14" si="2">G11/$G$14</f>
        <v>0.33333333333333331</v>
      </c>
      <c r="I11" s="6">
        <f t="shared" ref="I11:I14" si="3">H11*100</f>
        <v>33.333333333333329</v>
      </c>
    </row>
    <row r="12" spans="1:9" x14ac:dyDescent="0.35">
      <c r="A12" t="s">
        <v>12</v>
      </c>
      <c r="B12">
        <v>600</v>
      </c>
      <c r="C12" cm="1">
        <f t="array" ref="C12">_xlfn.IFS(B12&lt;=459,1,B12&lt;=499,2,B12&lt;=539,3,B12&lt;=579,4,B12&lt;=619,5)</f>
        <v>5</v>
      </c>
      <c r="E12" s="3">
        <v>3</v>
      </c>
      <c r="F12" s="4">
        <v>4</v>
      </c>
      <c r="G12" s="9">
        <f>G11+F12</f>
        <v>14</v>
      </c>
      <c r="H12" s="9">
        <f t="shared" si="2"/>
        <v>0.46666666666666667</v>
      </c>
      <c r="I12" s="9">
        <f t="shared" si="3"/>
        <v>46.666666666666664</v>
      </c>
    </row>
    <row r="13" spans="1:9" x14ac:dyDescent="0.35">
      <c r="A13" t="s">
        <v>13</v>
      </c>
      <c r="B13">
        <v>525</v>
      </c>
      <c r="C13" cm="1">
        <f t="array" ref="C13">_xlfn.IFS(B13&lt;=459,1,B13&lt;=499,2,B13&lt;=539,3,B13&lt;=579,4,B13&lt;=619,5)</f>
        <v>3</v>
      </c>
      <c r="E13" s="3">
        <v>4</v>
      </c>
      <c r="F13" s="4">
        <v>6</v>
      </c>
      <c r="G13" s="6">
        <f>G12+F13</f>
        <v>20</v>
      </c>
      <c r="H13" s="6">
        <f t="shared" si="2"/>
        <v>0.66666666666666663</v>
      </c>
      <c r="I13" s="6">
        <f t="shared" si="3"/>
        <v>66.666666666666657</v>
      </c>
    </row>
    <row r="14" spans="1:9" x14ac:dyDescent="0.35">
      <c r="A14" t="s">
        <v>14</v>
      </c>
      <c r="B14">
        <v>455</v>
      </c>
      <c r="C14" cm="1">
        <f t="array" ref="C14">_xlfn.IFS(B14&lt;=459,1,B14&lt;=499,2,B14&lt;=539,3,B14&lt;=579,4,B14&lt;=619,5)</f>
        <v>1</v>
      </c>
      <c r="E14" s="3">
        <v>5</v>
      </c>
      <c r="F14" s="4">
        <v>10</v>
      </c>
      <c r="G14" s="9">
        <f>G13+F14</f>
        <v>30</v>
      </c>
      <c r="H14" s="9">
        <f t="shared" si="2"/>
        <v>1</v>
      </c>
      <c r="I14" s="9">
        <f t="shared" si="3"/>
        <v>100</v>
      </c>
    </row>
    <row r="15" spans="1:9" x14ac:dyDescent="0.35">
      <c r="A15" t="s">
        <v>15</v>
      </c>
      <c r="B15">
        <v>585</v>
      </c>
      <c r="C15" cm="1">
        <f t="array" ref="C15">_xlfn.IFS(B15&lt;=459,1,B15&lt;=499,2,B15&lt;=539,3,B15&lt;=579,4,B15&lt;=619,5)</f>
        <v>5</v>
      </c>
      <c r="E15" s="3" t="s">
        <v>37</v>
      </c>
      <c r="F15" s="4">
        <v>30</v>
      </c>
    </row>
    <row r="16" spans="1:9" x14ac:dyDescent="0.35">
      <c r="A16" t="s">
        <v>16</v>
      </c>
      <c r="B16">
        <v>550</v>
      </c>
      <c r="C16" cm="1">
        <f t="array" ref="C16">_xlfn.IFS(B16&lt;=459,1,B16&lt;=499,2,B16&lt;=539,3,B16&lt;=579,4,B16&lt;=619,5)</f>
        <v>4</v>
      </c>
    </row>
    <row r="17" spans="1:3" x14ac:dyDescent="0.35">
      <c r="A17" t="s">
        <v>17</v>
      </c>
      <c r="B17">
        <v>435</v>
      </c>
      <c r="C17" cm="1">
        <f t="array" ref="C17">_xlfn.IFS(B17&lt;=459,1,B17&lt;=499,2,B17&lt;=539,3,B17&lt;=579,4,B17&lt;=619,5)</f>
        <v>1</v>
      </c>
    </row>
    <row r="18" spans="1:3" x14ac:dyDescent="0.35">
      <c r="A18" t="s">
        <v>18</v>
      </c>
      <c r="B18">
        <v>600</v>
      </c>
      <c r="C18" cm="1">
        <f t="array" ref="C18">_xlfn.IFS(B18&lt;=459,1,B18&lt;=499,2,B18&lt;=539,3,B18&lt;=579,4,B18&lt;=619,5)</f>
        <v>5</v>
      </c>
    </row>
    <row r="19" spans="1:3" x14ac:dyDescent="0.35">
      <c r="A19" t="s">
        <v>19</v>
      </c>
      <c r="B19">
        <v>540</v>
      </c>
      <c r="C19" cm="1">
        <f t="array" ref="C19">_xlfn.IFS(B19&lt;=459,1,B19&lt;=499,2,B19&lt;=539,3,B19&lt;=579,4,B19&lt;=619,5)</f>
        <v>4</v>
      </c>
    </row>
    <row r="20" spans="1:3" x14ac:dyDescent="0.35">
      <c r="A20" t="s">
        <v>20</v>
      </c>
      <c r="B20">
        <v>475</v>
      </c>
      <c r="C20" cm="1">
        <f t="array" ref="C20">_xlfn.IFS(B20&lt;=459,1,B20&lt;=499,2,B20&lt;=539,3,B20&lt;=579,4,B20&lt;=619,5)</f>
        <v>2</v>
      </c>
    </row>
    <row r="21" spans="1:3" x14ac:dyDescent="0.35">
      <c r="A21" t="s">
        <v>21</v>
      </c>
      <c r="B21">
        <v>615</v>
      </c>
      <c r="C21" cm="1">
        <f t="array" ref="C21">_xlfn.IFS(B21&lt;=459,1,B21&lt;=499,2,B21&lt;=539,3,B21&lt;=579,4,B21&lt;=619,5)</f>
        <v>5</v>
      </c>
    </row>
    <row r="22" spans="1:3" x14ac:dyDescent="0.35">
      <c r="A22" t="s">
        <v>22</v>
      </c>
      <c r="B22">
        <v>535</v>
      </c>
      <c r="C22" cm="1">
        <f t="array" ref="C22">_xlfn.IFS(B22&lt;=459,1,B22&lt;=499,2,B22&lt;=539,3,B22&lt;=579,4,B22&lt;=619,5)</f>
        <v>3</v>
      </c>
    </row>
    <row r="23" spans="1:3" x14ac:dyDescent="0.35">
      <c r="A23" t="s">
        <v>23</v>
      </c>
      <c r="B23">
        <v>450</v>
      </c>
      <c r="C23" cm="1">
        <f t="array" ref="C23">_xlfn.IFS(B23&lt;=459,1,B23&lt;=499,2,B23&lt;=539,3,B23&lt;=579,4,B23&lt;=619,5)</f>
        <v>1</v>
      </c>
    </row>
    <row r="24" spans="1:3" x14ac:dyDescent="0.35">
      <c r="A24" t="s">
        <v>24</v>
      </c>
      <c r="B24">
        <v>595</v>
      </c>
      <c r="C24" cm="1">
        <f t="array" ref="C24">_xlfn.IFS(B24&lt;=459,1,B24&lt;=499,2,B24&lt;=539,3,B24&lt;=579,4,B24&lt;=619,5)</f>
        <v>5</v>
      </c>
    </row>
    <row r="25" spans="1:3" x14ac:dyDescent="0.35">
      <c r="A25" t="s">
        <v>25</v>
      </c>
      <c r="B25">
        <v>560</v>
      </c>
      <c r="C25" cm="1">
        <f t="array" ref="C25">_xlfn.IFS(B25&lt;=459,1,B25&lt;=499,2,B25&lt;=539,3,B25&lt;=579,4,B25&lt;=619,5)</f>
        <v>4</v>
      </c>
    </row>
    <row r="26" spans="1:3" x14ac:dyDescent="0.35">
      <c r="A26" t="s">
        <v>26</v>
      </c>
      <c r="B26">
        <v>445</v>
      </c>
      <c r="C26" cm="1">
        <f t="array" ref="C26">_xlfn.IFS(B26&lt;=459,1,B26&lt;=499,2,B26&lt;=539,3,B26&lt;=579,4,B26&lt;=619,5)</f>
        <v>1</v>
      </c>
    </row>
    <row r="27" spans="1:3" x14ac:dyDescent="0.35">
      <c r="A27" t="s">
        <v>27</v>
      </c>
      <c r="B27">
        <v>610</v>
      </c>
      <c r="C27" cm="1">
        <f t="array" ref="C27">_xlfn.IFS(B27&lt;=459,1,B27&lt;=499,2,B27&lt;=539,3,B27&lt;=579,4,B27&lt;=619,5)</f>
        <v>5</v>
      </c>
    </row>
    <row r="28" spans="1:3" x14ac:dyDescent="0.35">
      <c r="A28" t="s">
        <v>28</v>
      </c>
      <c r="B28">
        <v>550</v>
      </c>
      <c r="C28" cm="1">
        <f t="array" ref="C28">_xlfn.IFS(B28&lt;=459,1,B28&lt;=499,2,B28&lt;=539,3,B28&lt;=579,4,B28&lt;=619,5)</f>
        <v>4</v>
      </c>
    </row>
    <row r="29" spans="1:3" x14ac:dyDescent="0.35">
      <c r="A29" t="s">
        <v>29</v>
      </c>
      <c r="B29">
        <v>465</v>
      </c>
      <c r="C29" cm="1">
        <f t="array" ref="C29">_xlfn.IFS(B29&lt;=459,1,B29&lt;=499,2,B29&lt;=539,3,B29&lt;=579,4,B29&lt;=619,5)</f>
        <v>2</v>
      </c>
    </row>
    <row r="30" spans="1:3" x14ac:dyDescent="0.35">
      <c r="A30" t="s">
        <v>30</v>
      </c>
      <c r="B30">
        <v>605</v>
      </c>
      <c r="C30" cm="1">
        <f t="array" ref="C30">_xlfn.IFS(B30&lt;=459,1,B30&lt;=499,2,B30&lt;=539,3,B30&lt;=579,4,B30&lt;=619,5)</f>
        <v>5</v>
      </c>
    </row>
    <row r="31" spans="1:3" x14ac:dyDescent="0.35">
      <c r="A31" t="s">
        <v>31</v>
      </c>
      <c r="B31">
        <v>530</v>
      </c>
      <c r="C31" cm="1">
        <f t="array" ref="C31">_xlfn.IFS(B31&lt;=459,1,B31&lt;=499,2,B31&lt;=539,3,B31&lt;=579,4,B31&lt;=619,5)</f>
        <v>3</v>
      </c>
    </row>
  </sheetData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RN Thiede</dc:creator>
  <cp:lastModifiedBy>Dr. RN Thiede</cp:lastModifiedBy>
  <dcterms:created xsi:type="dcterms:W3CDTF">2025-06-12T09:19:19Z</dcterms:created>
  <dcterms:modified xsi:type="dcterms:W3CDTF">2025-06-12T18:21:23Z</dcterms:modified>
</cp:coreProperties>
</file>