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39258b0f41cde/Documentos/Analitica/"/>
    </mc:Choice>
  </mc:AlternateContent>
  <xr:revisionPtr revIDLastSave="0" documentId="8_{C42FAE0F-5B89-4404-93A5-034E039C79E3}" xr6:coauthVersionLast="47" xr6:coauthVersionMax="47" xr10:uidLastSave="{00000000-0000-0000-0000-000000000000}"/>
  <bookViews>
    <workbookView xWindow="-108" yWindow="-108" windowWidth="23256" windowHeight="12456" activeTab="1" xr2:uid="{1A99BFAB-9F2E-4DDF-A9C6-1DB2FBBA38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2" l="1"/>
  <c r="G28" i="2" a="1"/>
  <c r="G28" i="2" s="1"/>
  <c r="G23" i="2" a="1"/>
  <c r="G23" i="2" s="1"/>
  <c r="L16" i="2" a="1"/>
  <c r="L16" i="2" s="1"/>
  <c r="G16" i="2" a="1"/>
  <c r="G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<sst xmlns="http://schemas.openxmlformats.org/spreadsheetml/2006/main" count="17" uniqueCount="14">
  <si>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x</t>
  </si>
  <si>
    <t>y</t>
  </si>
  <si>
    <t>X0</t>
  </si>
  <si>
    <t>Y=Prices</t>
  </si>
  <si>
    <t>X2=Number of Bedrooms</t>
  </si>
  <si>
    <t>X1=Living Area</t>
  </si>
  <si>
    <t>X^T*X</t>
  </si>
  <si>
    <t>MINVERSE</t>
  </si>
  <si>
    <t>MMULT</t>
  </si>
  <si>
    <t>(X^T*X)^-1</t>
  </si>
  <si>
    <t>[(X^T*X)^-1 * XT]</t>
  </si>
  <si>
    <t>[(X^T*X)^-1 * XT]*Y</t>
  </si>
  <si>
    <t>ROOMS</t>
  </si>
  <si>
    <t>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</si>
</sst>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9850" cap="rnd">
                <a:solidFill>
                  <a:srgbClr val="FFC000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7.5319246330618969E-2"/>
                  <c:y val="-0.173370894825001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Sheet1!$A$2:$A$62</c:f>
              <c:numCache>
                <c:formatCode>General</c:formatCode>
                <c:ptCount val="61"/>
                <c:pt idx="0">
                  <c:v>519.3547006</c:v>
                </c:pt>
                <c:pt idx="1">
                  <c:v>571.495499</c:v>
                </c:pt>
                <c:pt idx="2">
                  <c:v>622.19189200000005</c:v>
                </c:pt>
                <c:pt idx="3">
                  <c:v>672.53121450000003</c:v>
                </c:pt>
                <c:pt idx="4">
                  <c:v>740.60702619999995</c:v>
                </c:pt>
                <c:pt idx="5">
                  <c:v>792.2552647</c:v>
                </c:pt>
                <c:pt idx="6">
                  <c:v>834.39599940000005</c:v>
                </c:pt>
                <c:pt idx="7">
                  <c:v>862.45408929999996</c:v>
                </c:pt>
                <c:pt idx="8">
                  <c:v>917.29769409999994</c:v>
                </c:pt>
                <c:pt idx="9">
                  <c:v>970.41484990000004</c:v>
                </c:pt>
                <c:pt idx="10">
                  <c:v>1012.490212</c:v>
                </c:pt>
                <c:pt idx="11">
                  <c:v>1054.376442</c:v>
                </c:pt>
                <c:pt idx="12">
                  <c:v>1124.607297</c:v>
                </c:pt>
                <c:pt idx="13">
                  <c:v>1198.699171</c:v>
                </c:pt>
                <c:pt idx="14">
                  <c:v>1246.0216270000001</c:v>
                </c:pt>
                <c:pt idx="15">
                  <c:v>1287.776159</c:v>
                </c:pt>
                <c:pt idx="16">
                  <c:v>1315.0116029999999</c:v>
                </c:pt>
                <c:pt idx="17">
                  <c:v>1388.3208070000001</c:v>
                </c:pt>
                <c:pt idx="18">
                  <c:v>1416.220914</c:v>
                </c:pt>
                <c:pt idx="19">
                  <c:v>1498.4520950000001</c:v>
                </c:pt>
                <c:pt idx="20">
                  <c:v>1535.757985</c:v>
                </c:pt>
                <c:pt idx="21">
                  <c:v>1567.421276</c:v>
                </c:pt>
                <c:pt idx="22">
                  <c:v>1633.642317</c:v>
                </c:pt>
                <c:pt idx="23">
                  <c:v>1664.271958</c:v>
                </c:pt>
                <c:pt idx="24">
                  <c:v>1737.9286119999999</c:v>
                </c:pt>
                <c:pt idx="25">
                  <c:v>1799.9568340000001</c:v>
                </c:pt>
                <c:pt idx="26">
                  <c:v>1827.8636980000001</c:v>
                </c:pt>
                <c:pt idx="27">
                  <c:v>1876.9137290000001</c:v>
                </c:pt>
                <c:pt idx="28">
                  <c:v>1942.089027</c:v>
                </c:pt>
                <c:pt idx="29">
                  <c:v>1992.041835</c:v>
                </c:pt>
                <c:pt idx="30">
                  <c:v>2007.3700699999999</c:v>
                </c:pt>
                <c:pt idx="31">
                  <c:v>2096.6945719999999</c:v>
                </c:pt>
                <c:pt idx="32">
                  <c:v>2146.9440380000001</c:v>
                </c:pt>
                <c:pt idx="33">
                  <c:v>2172.740245</c:v>
                </c:pt>
                <c:pt idx="34">
                  <c:v>2216.2690250000001</c:v>
                </c:pt>
                <c:pt idx="35">
                  <c:v>2296.4478300000001</c:v>
                </c:pt>
                <c:pt idx="36">
                  <c:v>2342.8200120000001</c:v>
                </c:pt>
                <c:pt idx="37">
                  <c:v>2398.3600980000001</c:v>
                </c:pt>
                <c:pt idx="38">
                  <c:v>2442.5737909999998</c:v>
                </c:pt>
                <c:pt idx="39">
                  <c:v>2468.5696189999999</c:v>
                </c:pt>
                <c:pt idx="40">
                  <c:v>2542.009008</c:v>
                </c:pt>
                <c:pt idx="41">
                  <c:v>2599.6339899999998</c:v>
                </c:pt>
                <c:pt idx="42">
                  <c:v>2600.0215819999999</c:v>
                </c:pt>
                <c:pt idx="43">
                  <c:v>2657.6317330000002</c:v>
                </c:pt>
                <c:pt idx="44">
                  <c:v>2703.4505819999999</c:v>
                </c:pt>
                <c:pt idx="45">
                  <c:v>2759.7827419999999</c:v>
                </c:pt>
                <c:pt idx="46">
                  <c:v>2831.0631469999998</c:v>
                </c:pt>
                <c:pt idx="47">
                  <c:v>2850.4495059999999</c:v>
                </c:pt>
                <c:pt idx="48">
                  <c:v>2908.8170690000002</c:v>
                </c:pt>
                <c:pt idx="49">
                  <c:v>2985.2097629999998</c:v>
                </c:pt>
                <c:pt idx="50">
                  <c:v>3002.9371599999999</c:v>
                </c:pt>
                <c:pt idx="51">
                  <c:v>3096.1601049999999</c:v>
                </c:pt>
                <c:pt idx="52">
                  <c:v>3110.3628650000001</c:v>
                </c:pt>
                <c:pt idx="53">
                  <c:v>3159.8548259999998</c:v>
                </c:pt>
                <c:pt idx="54">
                  <c:v>3240.5225289999998</c:v>
                </c:pt>
                <c:pt idx="55">
                  <c:v>3256.025999</c:v>
                </c:pt>
                <c:pt idx="56">
                  <c:v>3349.8945039999999</c:v>
                </c:pt>
                <c:pt idx="57">
                  <c:v>3373.7408390000001</c:v>
                </c:pt>
                <c:pt idx="58">
                  <c:v>3403.811314</c:v>
                </c:pt>
                <c:pt idx="59">
                  <c:v>3459.6421489999998</c:v>
                </c:pt>
                <c:pt idx="60">
                  <c:v>903.89170560000002</c:v>
                </c:pt>
              </c:numCache>
            </c:numRef>
          </c:xVal>
          <c:yVal>
            <c:numRef>
              <c:f>Sheet1!$B$2:$B$62</c:f>
              <c:numCache>
                <c:formatCode>General</c:formatCode>
                <c:ptCount val="61"/>
                <c:pt idx="0">
                  <c:v>339.4582767</c:v>
                </c:pt>
                <c:pt idx="1">
                  <c:v>515.9625605</c:v>
                </c:pt>
                <c:pt idx="2">
                  <c:v>551.27459409999994</c:v>
                </c:pt>
                <c:pt idx="3">
                  <c:v>663.62236429999996</c:v>
                </c:pt>
                <c:pt idx="4">
                  <c:v>720.55958869999995</c:v>
                </c:pt>
                <c:pt idx="5">
                  <c:v>516.25657330000001</c:v>
                </c:pt>
                <c:pt idx="6">
                  <c:v>687.89280819999999</c:v>
                </c:pt>
                <c:pt idx="7">
                  <c:v>626.15584000000001</c:v>
                </c:pt>
                <c:pt idx="8">
                  <c:v>476.48234819999999</c:v>
                </c:pt>
                <c:pt idx="9">
                  <c:v>656.2617626</c:v>
                </c:pt>
                <c:pt idx="10">
                  <c:v>704.42499429999998</c:v>
                </c:pt>
                <c:pt idx="11">
                  <c:v>725.53658780000001</c:v>
                </c:pt>
                <c:pt idx="12">
                  <c:v>866.31526970000004</c:v>
                </c:pt>
                <c:pt idx="13">
                  <c:v>762.49666360000003</c:v>
                </c:pt>
                <c:pt idx="14">
                  <c:v>746.13991269999997</c:v>
                </c:pt>
                <c:pt idx="15">
                  <c:v>600.55516450000005</c:v>
                </c:pt>
                <c:pt idx="16">
                  <c:v>793.46189660000005</c:v>
                </c:pt>
                <c:pt idx="17">
                  <c:v>643.96157349999999</c:v>
                </c:pt>
                <c:pt idx="18">
                  <c:v>889.25435000000004</c:v>
                </c:pt>
                <c:pt idx="19">
                  <c:v>774.11944359999995</c:v>
                </c:pt>
                <c:pt idx="20">
                  <c:v>784.80811670000003</c:v>
                </c:pt>
                <c:pt idx="21">
                  <c:v>828.05118170000003</c:v>
                </c:pt>
                <c:pt idx="22">
                  <c:v>716.01603969999996</c:v>
                </c:pt>
                <c:pt idx="23">
                  <c:v>762.33619069999997</c:v>
                </c:pt>
                <c:pt idx="24">
                  <c:v>824.71572509999999</c:v>
                </c:pt>
                <c:pt idx="25">
                  <c:v>1073.470251</c:v>
                </c:pt>
                <c:pt idx="26">
                  <c:v>826.59918000000005</c:v>
                </c:pt>
                <c:pt idx="27">
                  <c:v>898.79573059999996</c:v>
                </c:pt>
                <c:pt idx="28">
                  <c:v>1142.85241</c:v>
                </c:pt>
                <c:pt idx="29">
                  <c:v>1153.2504819999999</c:v>
                </c:pt>
                <c:pt idx="30">
                  <c:v>913.6773604</c:v>
                </c:pt>
                <c:pt idx="31">
                  <c:v>1135.1062830000001</c:v>
                </c:pt>
                <c:pt idx="32">
                  <c:v>1070.989683</c:v>
                </c:pt>
                <c:pt idx="33">
                  <c:v>938.71657159999995</c:v>
                </c:pt>
                <c:pt idx="34">
                  <c:v>1199.5684209999999</c:v>
                </c:pt>
                <c:pt idx="35">
                  <c:v>1077.2680660000001</c:v>
                </c:pt>
                <c:pt idx="36">
                  <c:v>1013.196312</c:v>
                </c:pt>
                <c:pt idx="37">
                  <c:v>969.56348860000003</c:v>
                </c:pt>
                <c:pt idx="38">
                  <c:v>1087.533191</c:v>
                </c:pt>
                <c:pt idx="39">
                  <c:v>1239.244942</c:v>
                </c:pt>
                <c:pt idx="40">
                  <c:v>1125.9412179999999</c:v>
                </c:pt>
                <c:pt idx="41">
                  <c:v>1119.315265</c:v>
                </c:pt>
                <c:pt idx="42">
                  <c:v>1195.8163239999999</c:v>
                </c:pt>
                <c:pt idx="43">
                  <c:v>1414.9164069999999</c:v>
                </c:pt>
                <c:pt idx="44">
                  <c:v>1308.3423789999999</c:v>
                </c:pt>
                <c:pt idx="45">
                  <c:v>1110.7890560000001</c:v>
                </c:pt>
                <c:pt idx="46">
                  <c:v>1246.654845</c:v>
                </c:pt>
                <c:pt idx="47">
                  <c:v>1137.3515030000001</c:v>
                </c:pt>
                <c:pt idx="48">
                  <c:v>1206.925221</c:v>
                </c:pt>
                <c:pt idx="49">
                  <c:v>1365.1454120000001</c:v>
                </c:pt>
                <c:pt idx="50">
                  <c:v>1283.594067</c:v>
                </c:pt>
                <c:pt idx="51">
                  <c:v>1364.2166609999999</c:v>
                </c:pt>
                <c:pt idx="52">
                  <c:v>1269.238816</c:v>
                </c:pt>
                <c:pt idx="53">
                  <c:v>1205.5422229999999</c:v>
                </c:pt>
                <c:pt idx="54">
                  <c:v>1423.6254590000001</c:v>
                </c:pt>
                <c:pt idx="55">
                  <c:v>1617.5233029999999</c:v>
                </c:pt>
                <c:pt idx="56">
                  <c:v>1402.9282020000001</c:v>
                </c:pt>
                <c:pt idx="57">
                  <c:v>1553.4126040000001</c:v>
                </c:pt>
                <c:pt idx="58">
                  <c:v>1514.047806</c:v>
                </c:pt>
                <c:pt idx="59">
                  <c:v>1321.6344200000001</c:v>
                </c:pt>
                <c:pt idx="60">
                  <c:v>502.88402780000001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7-4D05-9992-56BE78596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474032"/>
        <c:axId val="291474512"/>
      </c:scatterChart>
      <c:valAx>
        <c:axId val="29147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74512"/>
        <c:crosses val="autoZero"/>
        <c:crossBetween val="midCat"/>
      </c:valAx>
      <c:valAx>
        <c:axId val="2914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7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6</xdr:row>
      <xdr:rowOff>41910</xdr:rowOff>
    </xdr:from>
    <xdr:to>
      <xdr:col>13</xdr:col>
      <xdr:colOff>167640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DBCFE-82F2-CC80-37E7-7C100C740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B93F-955F-4534-B9CF-7AB9D0775DCD}">
  <dimension ref="A1:B62"/>
  <sheetViews>
    <sheetView topLeftCell="E4" zoomScale="141" workbookViewId="0">
      <selection activeCell="M5" sqref="M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519.3547006</v>
      </c>
      <c r="B2">
        <v>339.4582767</v>
      </c>
    </row>
    <row r="3" spans="1:2" x14ac:dyDescent="0.3">
      <c r="A3">
        <v>571.495499</v>
      </c>
      <c r="B3">
        <v>515.9625605</v>
      </c>
    </row>
    <row r="4" spans="1:2" x14ac:dyDescent="0.3">
      <c r="A4">
        <v>622.19189200000005</v>
      </c>
      <c r="B4">
        <v>551.27459409999994</v>
      </c>
    </row>
    <row r="5" spans="1:2" x14ac:dyDescent="0.3">
      <c r="A5">
        <v>672.53121450000003</v>
      </c>
      <c r="B5">
        <v>663.62236429999996</v>
      </c>
    </row>
    <row r="6" spans="1:2" x14ac:dyDescent="0.3">
      <c r="A6">
        <v>740.60702619999995</v>
      </c>
      <c r="B6">
        <v>720.55958869999995</v>
      </c>
    </row>
    <row r="7" spans="1:2" x14ac:dyDescent="0.3">
      <c r="A7">
        <v>792.2552647</v>
      </c>
      <c r="B7">
        <v>516.25657330000001</v>
      </c>
    </row>
    <row r="8" spans="1:2" x14ac:dyDescent="0.3">
      <c r="A8">
        <v>834.39599940000005</v>
      </c>
      <c r="B8">
        <v>687.89280819999999</v>
      </c>
    </row>
    <row r="9" spans="1:2" x14ac:dyDescent="0.3">
      <c r="A9">
        <v>862.45408929999996</v>
      </c>
      <c r="B9">
        <v>626.15584000000001</v>
      </c>
    </row>
    <row r="10" spans="1:2" x14ac:dyDescent="0.3">
      <c r="A10">
        <v>917.29769409999994</v>
      </c>
      <c r="B10">
        <v>476.48234819999999</v>
      </c>
    </row>
    <row r="11" spans="1:2" x14ac:dyDescent="0.3">
      <c r="A11">
        <v>970.41484990000004</v>
      </c>
      <c r="B11">
        <v>656.2617626</v>
      </c>
    </row>
    <row r="12" spans="1:2" x14ac:dyDescent="0.3">
      <c r="A12">
        <v>1012.490212</v>
      </c>
      <c r="B12">
        <v>704.42499429999998</v>
      </c>
    </row>
    <row r="13" spans="1:2" x14ac:dyDescent="0.3">
      <c r="A13">
        <v>1054.376442</v>
      </c>
      <c r="B13">
        <v>725.53658780000001</v>
      </c>
    </row>
    <row r="14" spans="1:2" x14ac:dyDescent="0.3">
      <c r="A14">
        <v>1124.607297</v>
      </c>
      <c r="B14">
        <v>866.31526970000004</v>
      </c>
    </row>
    <row r="15" spans="1:2" x14ac:dyDescent="0.3">
      <c r="A15">
        <v>1198.699171</v>
      </c>
      <c r="B15">
        <v>762.49666360000003</v>
      </c>
    </row>
    <row r="16" spans="1:2" x14ac:dyDescent="0.3">
      <c r="A16">
        <v>1246.0216270000001</v>
      </c>
      <c r="B16">
        <v>746.13991269999997</v>
      </c>
    </row>
    <row r="17" spans="1:2" x14ac:dyDescent="0.3">
      <c r="A17">
        <v>1287.776159</v>
      </c>
      <c r="B17">
        <v>600.55516450000005</v>
      </c>
    </row>
    <row r="18" spans="1:2" x14ac:dyDescent="0.3">
      <c r="A18">
        <v>1315.0116029999999</v>
      </c>
      <c r="B18">
        <v>793.46189660000005</v>
      </c>
    </row>
    <row r="19" spans="1:2" x14ac:dyDescent="0.3">
      <c r="A19">
        <v>1388.3208070000001</v>
      </c>
      <c r="B19">
        <v>643.96157349999999</v>
      </c>
    </row>
    <row r="20" spans="1:2" x14ac:dyDescent="0.3">
      <c r="A20">
        <v>1416.220914</v>
      </c>
      <c r="B20">
        <v>889.25435000000004</v>
      </c>
    </row>
    <row r="21" spans="1:2" x14ac:dyDescent="0.3">
      <c r="A21">
        <v>1498.4520950000001</v>
      </c>
      <c r="B21">
        <v>774.11944359999995</v>
      </c>
    </row>
    <row r="22" spans="1:2" x14ac:dyDescent="0.3">
      <c r="A22">
        <v>1535.757985</v>
      </c>
      <c r="B22">
        <v>784.80811670000003</v>
      </c>
    </row>
    <row r="23" spans="1:2" x14ac:dyDescent="0.3">
      <c r="A23">
        <v>1567.421276</v>
      </c>
      <c r="B23">
        <v>828.05118170000003</v>
      </c>
    </row>
    <row r="24" spans="1:2" x14ac:dyDescent="0.3">
      <c r="A24">
        <v>1633.642317</v>
      </c>
      <c r="B24">
        <v>716.01603969999996</v>
      </c>
    </row>
    <row r="25" spans="1:2" x14ac:dyDescent="0.3">
      <c r="A25">
        <v>1664.271958</v>
      </c>
      <c r="B25">
        <v>762.33619069999997</v>
      </c>
    </row>
    <row r="26" spans="1:2" x14ac:dyDescent="0.3">
      <c r="A26">
        <v>1737.9286119999999</v>
      </c>
      <c r="B26">
        <v>824.71572509999999</v>
      </c>
    </row>
    <row r="27" spans="1:2" x14ac:dyDescent="0.3">
      <c r="A27">
        <v>1799.9568340000001</v>
      </c>
      <c r="B27">
        <v>1073.470251</v>
      </c>
    </row>
    <row r="28" spans="1:2" x14ac:dyDescent="0.3">
      <c r="A28">
        <v>1827.8636980000001</v>
      </c>
      <c r="B28">
        <v>826.59918000000005</v>
      </c>
    </row>
    <row r="29" spans="1:2" x14ac:dyDescent="0.3">
      <c r="A29">
        <v>1876.9137290000001</v>
      </c>
      <c r="B29">
        <v>898.79573059999996</v>
      </c>
    </row>
    <row r="30" spans="1:2" x14ac:dyDescent="0.3">
      <c r="A30">
        <v>1942.089027</v>
      </c>
      <c r="B30">
        <v>1142.85241</v>
      </c>
    </row>
    <row r="31" spans="1:2" x14ac:dyDescent="0.3">
      <c r="A31">
        <v>1992.041835</v>
      </c>
      <c r="B31">
        <v>1153.2504819999999</v>
      </c>
    </row>
    <row r="32" spans="1:2" x14ac:dyDescent="0.3">
      <c r="A32">
        <v>2007.3700699999999</v>
      </c>
      <c r="B32">
        <v>913.6773604</v>
      </c>
    </row>
    <row r="33" spans="1:2" x14ac:dyDescent="0.3">
      <c r="A33">
        <v>2096.6945719999999</v>
      </c>
      <c r="B33">
        <v>1135.1062830000001</v>
      </c>
    </row>
    <row r="34" spans="1:2" x14ac:dyDescent="0.3">
      <c r="A34">
        <v>2146.9440380000001</v>
      </c>
      <c r="B34">
        <v>1070.989683</v>
      </c>
    </row>
    <row r="35" spans="1:2" x14ac:dyDescent="0.3">
      <c r="A35">
        <v>2172.740245</v>
      </c>
      <c r="B35">
        <v>938.71657159999995</v>
      </c>
    </row>
    <row r="36" spans="1:2" x14ac:dyDescent="0.3">
      <c r="A36">
        <v>2216.2690250000001</v>
      </c>
      <c r="B36">
        <v>1199.5684209999999</v>
      </c>
    </row>
    <row r="37" spans="1:2" x14ac:dyDescent="0.3">
      <c r="A37">
        <v>2296.4478300000001</v>
      </c>
      <c r="B37">
        <v>1077.2680660000001</v>
      </c>
    </row>
    <row r="38" spans="1:2" x14ac:dyDescent="0.3">
      <c r="A38">
        <v>2342.8200120000001</v>
      </c>
      <c r="B38">
        <v>1013.196312</v>
      </c>
    </row>
    <row r="39" spans="1:2" x14ac:dyDescent="0.3">
      <c r="A39">
        <v>2398.3600980000001</v>
      </c>
      <c r="B39">
        <v>969.56348860000003</v>
      </c>
    </row>
    <row r="40" spans="1:2" x14ac:dyDescent="0.3">
      <c r="A40">
        <v>2442.5737909999998</v>
      </c>
      <c r="B40">
        <v>1087.533191</v>
      </c>
    </row>
    <row r="41" spans="1:2" x14ac:dyDescent="0.3">
      <c r="A41">
        <v>2468.5696189999999</v>
      </c>
      <c r="B41">
        <v>1239.244942</v>
      </c>
    </row>
    <row r="42" spans="1:2" x14ac:dyDescent="0.3">
      <c r="A42">
        <v>2542.009008</v>
      </c>
      <c r="B42">
        <v>1125.9412179999999</v>
      </c>
    </row>
    <row r="43" spans="1:2" x14ac:dyDescent="0.3">
      <c r="A43">
        <v>2599.6339899999998</v>
      </c>
      <c r="B43">
        <v>1119.315265</v>
      </c>
    </row>
    <row r="44" spans="1:2" x14ac:dyDescent="0.3">
      <c r="A44">
        <v>2600.0215819999999</v>
      </c>
      <c r="B44">
        <v>1195.8163239999999</v>
      </c>
    </row>
    <row r="45" spans="1:2" x14ac:dyDescent="0.3">
      <c r="A45">
        <v>2657.6317330000002</v>
      </c>
      <c r="B45">
        <v>1414.9164069999999</v>
      </c>
    </row>
    <row r="46" spans="1:2" x14ac:dyDescent="0.3">
      <c r="A46">
        <v>2703.4505819999999</v>
      </c>
      <c r="B46">
        <v>1308.3423789999999</v>
      </c>
    </row>
    <row r="47" spans="1:2" x14ac:dyDescent="0.3">
      <c r="A47">
        <v>2759.7827419999999</v>
      </c>
      <c r="B47">
        <v>1110.7890560000001</v>
      </c>
    </row>
    <row r="48" spans="1:2" x14ac:dyDescent="0.3">
      <c r="A48">
        <v>2831.0631469999998</v>
      </c>
      <c r="B48">
        <v>1246.654845</v>
      </c>
    </row>
    <row r="49" spans="1:2" x14ac:dyDescent="0.3">
      <c r="A49">
        <v>2850.4495059999999</v>
      </c>
      <c r="B49">
        <v>1137.3515030000001</v>
      </c>
    </row>
    <row r="50" spans="1:2" x14ac:dyDescent="0.3">
      <c r="A50">
        <v>2908.8170690000002</v>
      </c>
      <c r="B50">
        <v>1206.925221</v>
      </c>
    </row>
    <row r="51" spans="1:2" x14ac:dyDescent="0.3">
      <c r="A51">
        <v>2985.2097629999998</v>
      </c>
      <c r="B51">
        <v>1365.1454120000001</v>
      </c>
    </row>
    <row r="52" spans="1:2" x14ac:dyDescent="0.3">
      <c r="A52">
        <v>3002.9371599999999</v>
      </c>
      <c r="B52">
        <v>1283.594067</v>
      </c>
    </row>
    <row r="53" spans="1:2" x14ac:dyDescent="0.3">
      <c r="A53">
        <v>3096.1601049999999</v>
      </c>
      <c r="B53">
        <v>1364.2166609999999</v>
      </c>
    </row>
    <row r="54" spans="1:2" x14ac:dyDescent="0.3">
      <c r="A54">
        <v>3110.3628650000001</v>
      </c>
      <c r="B54">
        <v>1269.238816</v>
      </c>
    </row>
    <row r="55" spans="1:2" x14ac:dyDescent="0.3">
      <c r="A55">
        <v>3159.8548259999998</v>
      </c>
      <c r="B55">
        <v>1205.5422229999999</v>
      </c>
    </row>
    <row r="56" spans="1:2" x14ac:dyDescent="0.3">
      <c r="A56">
        <v>3240.5225289999998</v>
      </c>
      <c r="B56">
        <v>1423.6254590000001</v>
      </c>
    </row>
    <row r="57" spans="1:2" x14ac:dyDescent="0.3">
      <c r="A57">
        <v>3256.025999</v>
      </c>
      <c r="B57">
        <v>1617.5233029999999</v>
      </c>
    </row>
    <row r="58" spans="1:2" x14ac:dyDescent="0.3">
      <c r="A58">
        <v>3349.8945039999999</v>
      </c>
      <c r="B58">
        <v>1402.9282020000001</v>
      </c>
    </row>
    <row r="59" spans="1:2" x14ac:dyDescent="0.3">
      <c r="A59">
        <v>3373.7408390000001</v>
      </c>
      <c r="B59">
        <v>1553.4126040000001</v>
      </c>
    </row>
    <row r="60" spans="1:2" x14ac:dyDescent="0.3">
      <c r="A60">
        <v>3403.811314</v>
      </c>
      <c r="B60">
        <v>1514.047806</v>
      </c>
    </row>
    <row r="61" spans="1:2" x14ac:dyDescent="0.3">
      <c r="A61">
        <v>3459.6421489999998</v>
      </c>
      <c r="B61">
        <v>1321.6344200000001</v>
      </c>
    </row>
    <row r="62" spans="1:2" x14ac:dyDescent="0.3">
      <c r="A62">
        <v>903.89170560000002</v>
      </c>
      <c r="B62">
        <v>502.88402780000001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6503-B9FF-4A5F-8546-8EEC1F84F2A0}">
  <dimension ref="A1:BB48"/>
  <sheetViews>
    <sheetView tabSelected="1" topLeftCell="F22" zoomScale="199" zoomScaleNormal="87" workbookViewId="0">
      <selection activeCell="I33" sqref="I33"/>
    </sheetView>
  </sheetViews>
  <sheetFormatPr defaultRowHeight="14.4" x14ac:dyDescent="0.3"/>
  <cols>
    <col min="1" max="1" width="9" bestFit="1" customWidth="1"/>
    <col min="2" max="2" width="13" customWidth="1"/>
    <col min="3" max="3" width="18.77734375" customWidth="1"/>
    <col min="4" max="4" width="9.33203125" bestFit="1" customWidth="1"/>
    <col min="7" max="7" width="21.109375" customWidth="1"/>
    <col min="8" max="8" width="14.88671875" bestFit="1" customWidth="1"/>
    <col min="9" max="11" width="15.33203125" bestFit="1" customWidth="1"/>
    <col min="12" max="17" width="16.109375" bestFit="1" customWidth="1"/>
    <col min="18" max="18" width="14.109375" bestFit="1" customWidth="1"/>
    <col min="19" max="19" width="16.109375" bestFit="1" customWidth="1"/>
    <col min="20" max="20" width="13.5546875" bestFit="1" customWidth="1"/>
    <col min="21" max="22" width="14.44140625" bestFit="1" customWidth="1"/>
    <col min="23" max="23" width="13.5546875" bestFit="1" customWidth="1"/>
    <col min="24" max="24" width="13.21875" bestFit="1" customWidth="1"/>
  </cols>
  <sheetData>
    <row r="1" spans="1:54" x14ac:dyDescent="0.3">
      <c r="A1" t="s">
        <v>2</v>
      </c>
      <c r="B1" t="s">
        <v>5</v>
      </c>
      <c r="C1" t="s">
        <v>4</v>
      </c>
      <c r="D1" t="s">
        <v>3</v>
      </c>
    </row>
    <row r="2" spans="1:54" x14ac:dyDescent="0.3">
      <c r="A2">
        <v>1</v>
      </c>
      <c r="B2">
        <v>2104</v>
      </c>
      <c r="C2">
        <v>3</v>
      </c>
      <c r="D2">
        <v>399900</v>
      </c>
    </row>
    <row r="3" spans="1:54" x14ac:dyDescent="0.3">
      <c r="A3">
        <v>1</v>
      </c>
      <c r="B3">
        <v>1600</v>
      </c>
      <c r="C3">
        <v>3</v>
      </c>
      <c r="D3">
        <v>329900</v>
      </c>
    </row>
    <row r="4" spans="1:54" x14ac:dyDescent="0.3">
      <c r="A4">
        <v>1</v>
      </c>
      <c r="B4">
        <v>2400</v>
      </c>
      <c r="C4">
        <v>3</v>
      </c>
      <c r="D4">
        <v>369000</v>
      </c>
    </row>
    <row r="5" spans="1:54" x14ac:dyDescent="0.3">
      <c r="A5">
        <v>1</v>
      </c>
      <c r="B5">
        <v>1416</v>
      </c>
      <c r="C5">
        <v>2</v>
      </c>
      <c r="D5">
        <v>232000</v>
      </c>
    </row>
    <row r="6" spans="1:54" x14ac:dyDescent="0.3">
      <c r="A6">
        <v>1</v>
      </c>
      <c r="B6">
        <v>3000</v>
      </c>
      <c r="C6">
        <v>4</v>
      </c>
      <c r="D6">
        <v>539900</v>
      </c>
    </row>
    <row r="7" spans="1:54" x14ac:dyDescent="0.3">
      <c r="A7">
        <v>1</v>
      </c>
      <c r="B7">
        <v>1985</v>
      </c>
      <c r="C7">
        <v>4</v>
      </c>
      <c r="D7">
        <v>299900</v>
      </c>
    </row>
    <row r="8" spans="1:54" x14ac:dyDescent="0.3">
      <c r="A8">
        <v>1</v>
      </c>
      <c r="B8">
        <v>1534</v>
      </c>
      <c r="C8">
        <v>3</v>
      </c>
      <c r="D8">
        <v>314900</v>
      </c>
    </row>
    <row r="9" spans="1:54" x14ac:dyDescent="0.3">
      <c r="A9">
        <v>1</v>
      </c>
      <c r="B9">
        <v>1427</v>
      </c>
      <c r="C9">
        <v>3</v>
      </c>
      <c r="D9">
        <v>198999</v>
      </c>
    </row>
    <row r="10" spans="1:54" x14ac:dyDescent="0.3">
      <c r="A10">
        <v>1</v>
      </c>
      <c r="B10">
        <v>1380</v>
      </c>
      <c r="C10">
        <v>3</v>
      </c>
      <c r="D10">
        <v>212000</v>
      </c>
      <c r="G10" t="s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 x14ac:dyDescent="0.3">
      <c r="A11">
        <v>1</v>
      </c>
      <c r="B11">
        <v>1494</v>
      </c>
      <c r="C11">
        <v>3</v>
      </c>
      <c r="D11">
        <v>242500</v>
      </c>
      <c r="G11" t="s">
        <v>5</v>
      </c>
      <c r="H11">
        <v>2104</v>
      </c>
      <c r="I11">
        <v>1600</v>
      </c>
      <c r="J11">
        <v>2400</v>
      </c>
      <c r="K11">
        <v>1416</v>
      </c>
      <c r="L11">
        <v>3000</v>
      </c>
      <c r="M11">
        <v>1985</v>
      </c>
      <c r="N11">
        <v>1534</v>
      </c>
      <c r="O11">
        <v>1427</v>
      </c>
      <c r="P11">
        <v>1380</v>
      </c>
      <c r="Q11">
        <v>1494</v>
      </c>
      <c r="R11">
        <v>1940</v>
      </c>
      <c r="S11">
        <v>2000</v>
      </c>
      <c r="T11">
        <v>1890</v>
      </c>
      <c r="U11">
        <v>4478</v>
      </c>
      <c r="V11">
        <v>1268</v>
      </c>
      <c r="W11">
        <v>2300</v>
      </c>
      <c r="X11">
        <v>1320</v>
      </c>
      <c r="Y11">
        <v>1236</v>
      </c>
      <c r="Z11">
        <v>2609</v>
      </c>
      <c r="AA11">
        <v>3031</v>
      </c>
      <c r="AB11">
        <v>1767</v>
      </c>
      <c r="AC11">
        <v>1888</v>
      </c>
      <c r="AD11">
        <v>1604</v>
      </c>
      <c r="AE11">
        <v>1962</v>
      </c>
      <c r="AF11">
        <v>3890</v>
      </c>
      <c r="AG11">
        <v>1100</v>
      </c>
      <c r="AH11">
        <v>1458</v>
      </c>
      <c r="AI11">
        <v>2526</v>
      </c>
      <c r="AJ11">
        <v>2200</v>
      </c>
      <c r="AK11">
        <v>2637</v>
      </c>
      <c r="AL11">
        <v>1839</v>
      </c>
      <c r="AM11">
        <v>1000</v>
      </c>
      <c r="AN11">
        <v>2040</v>
      </c>
      <c r="AO11">
        <v>3137</v>
      </c>
      <c r="AP11">
        <v>1811</v>
      </c>
      <c r="AQ11">
        <v>1437</v>
      </c>
      <c r="AR11">
        <v>1239</v>
      </c>
      <c r="AS11">
        <v>2132</v>
      </c>
      <c r="AT11">
        <v>4215</v>
      </c>
      <c r="AU11">
        <v>2162</v>
      </c>
      <c r="AV11">
        <v>1664</v>
      </c>
      <c r="AW11">
        <v>2238</v>
      </c>
      <c r="AX11">
        <v>2567</v>
      </c>
      <c r="AY11">
        <v>1200</v>
      </c>
      <c r="AZ11">
        <v>852</v>
      </c>
      <c r="BA11">
        <v>1852</v>
      </c>
      <c r="BB11">
        <v>1203</v>
      </c>
    </row>
    <row r="12" spans="1:54" x14ac:dyDescent="0.3">
      <c r="A12">
        <v>1</v>
      </c>
      <c r="B12">
        <v>1940</v>
      </c>
      <c r="C12">
        <v>4</v>
      </c>
      <c r="D12">
        <v>239999</v>
      </c>
      <c r="G12" t="s">
        <v>4</v>
      </c>
      <c r="H12">
        <v>3</v>
      </c>
      <c r="I12">
        <v>3</v>
      </c>
      <c r="J12">
        <v>3</v>
      </c>
      <c r="K12">
        <v>2</v>
      </c>
      <c r="L12">
        <v>4</v>
      </c>
      <c r="M12">
        <v>4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3</v>
      </c>
      <c r="U12">
        <v>5</v>
      </c>
      <c r="V12">
        <v>3</v>
      </c>
      <c r="W12">
        <v>4</v>
      </c>
      <c r="X12">
        <v>2</v>
      </c>
      <c r="Y12">
        <v>3</v>
      </c>
      <c r="Z12">
        <v>4</v>
      </c>
      <c r="AA12">
        <v>4</v>
      </c>
      <c r="AB12">
        <v>3</v>
      </c>
      <c r="AC12">
        <v>2</v>
      </c>
      <c r="AD12">
        <v>3</v>
      </c>
      <c r="AE12">
        <v>4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2</v>
      </c>
      <c r="AM12">
        <v>1</v>
      </c>
      <c r="AN12">
        <v>4</v>
      </c>
      <c r="AO12">
        <v>3</v>
      </c>
      <c r="AP12">
        <v>4</v>
      </c>
      <c r="AQ12">
        <v>3</v>
      </c>
      <c r="AR12">
        <v>3</v>
      </c>
      <c r="AS12">
        <v>4</v>
      </c>
      <c r="AT12">
        <v>4</v>
      </c>
      <c r="AU12">
        <v>4</v>
      </c>
      <c r="AV12">
        <v>2</v>
      </c>
      <c r="AW12">
        <v>3</v>
      </c>
      <c r="AX12">
        <v>4</v>
      </c>
      <c r="AY12">
        <v>3</v>
      </c>
      <c r="AZ12">
        <v>2</v>
      </c>
      <c r="BA12">
        <v>4</v>
      </c>
      <c r="BB12">
        <v>3</v>
      </c>
    </row>
    <row r="13" spans="1:54" x14ac:dyDescent="0.3">
      <c r="A13">
        <v>1</v>
      </c>
      <c r="B13">
        <v>2000</v>
      </c>
      <c r="C13">
        <v>3</v>
      </c>
      <c r="D13">
        <v>347000</v>
      </c>
    </row>
    <row r="14" spans="1:54" x14ac:dyDescent="0.3">
      <c r="A14">
        <v>1</v>
      </c>
      <c r="B14">
        <v>1890</v>
      </c>
      <c r="C14">
        <v>3</v>
      </c>
      <c r="D14">
        <v>329999</v>
      </c>
    </row>
    <row r="15" spans="1:54" x14ac:dyDescent="0.3">
      <c r="A15">
        <v>1</v>
      </c>
      <c r="B15">
        <v>4478</v>
      </c>
      <c r="C15">
        <v>5</v>
      </c>
      <c r="D15">
        <v>699900</v>
      </c>
      <c r="G15" t="s">
        <v>8</v>
      </c>
      <c r="L15" t="s">
        <v>7</v>
      </c>
    </row>
    <row r="16" spans="1:54" x14ac:dyDescent="0.3">
      <c r="A16">
        <v>1</v>
      </c>
      <c r="B16">
        <v>1268</v>
      </c>
      <c r="C16">
        <v>3</v>
      </c>
      <c r="D16">
        <v>259900</v>
      </c>
      <c r="G16" cm="1">
        <f t="array" ref="G16:I18">MMULT(H10:BB12,A2:C48)</f>
        <v>47</v>
      </c>
      <c r="H16">
        <v>94032</v>
      </c>
      <c r="I16">
        <v>149</v>
      </c>
      <c r="L16" cm="1">
        <f t="array" ref="L16:N18">MINVERSE(_xlfn.ANCHORARRAY(G16))</f>
        <v>0.39964298957881234</v>
      </c>
      <c r="M16">
        <v>-7.3615072752701815E-6</v>
      </c>
      <c r="N16">
        <v>-0.11470471985299313</v>
      </c>
    </row>
    <row r="17" spans="1:53" x14ac:dyDescent="0.3">
      <c r="A17">
        <v>1</v>
      </c>
      <c r="B17">
        <v>2300</v>
      </c>
      <c r="C17">
        <v>4</v>
      </c>
      <c r="D17">
        <v>449900</v>
      </c>
      <c r="G17">
        <v>94032</v>
      </c>
      <c r="H17">
        <v>217179406</v>
      </c>
      <c r="I17">
        <v>313679</v>
      </c>
      <c r="L17">
        <v>-7.3615072752702746E-6</v>
      </c>
      <c r="M17">
        <v>5.0145579681051262E-8</v>
      </c>
      <c r="N17">
        <v>-2.9324149708932279E-5</v>
      </c>
    </row>
    <row r="18" spans="1:53" x14ac:dyDescent="0.3">
      <c r="A18">
        <v>1</v>
      </c>
      <c r="B18">
        <v>1320</v>
      </c>
      <c r="C18">
        <v>2</v>
      </c>
      <c r="D18">
        <v>299900</v>
      </c>
      <c r="G18">
        <v>149</v>
      </c>
      <c r="H18">
        <v>313679</v>
      </c>
      <c r="I18">
        <v>499</v>
      </c>
      <c r="L18">
        <v>-0.11470471985299305</v>
      </c>
      <c r="M18">
        <v>-2.9324149708932309E-5</v>
      </c>
      <c r="N18">
        <v>5.468812267463756E-2</v>
      </c>
    </row>
    <row r="19" spans="1:53" x14ac:dyDescent="0.3">
      <c r="A19">
        <v>1</v>
      </c>
      <c r="B19">
        <v>1236</v>
      </c>
      <c r="C19">
        <v>3</v>
      </c>
      <c r="D19">
        <v>199900</v>
      </c>
      <c r="G19" t="s">
        <v>6</v>
      </c>
      <c r="L19" t="s">
        <v>9</v>
      </c>
    </row>
    <row r="20" spans="1:53" x14ac:dyDescent="0.3">
      <c r="A20">
        <v>1</v>
      </c>
      <c r="B20">
        <v>2609</v>
      </c>
      <c r="C20">
        <v>4</v>
      </c>
      <c r="D20">
        <v>499998</v>
      </c>
    </row>
    <row r="21" spans="1:53" x14ac:dyDescent="0.3">
      <c r="A21">
        <v>1</v>
      </c>
      <c r="B21">
        <v>3031</v>
      </c>
      <c r="C21">
        <v>4</v>
      </c>
      <c r="D21">
        <v>599000</v>
      </c>
      <c r="G21" t="s">
        <v>10</v>
      </c>
    </row>
    <row r="22" spans="1:53" x14ac:dyDescent="0.3">
      <c r="A22">
        <v>1</v>
      </c>
      <c r="B22">
        <v>1767</v>
      </c>
      <c r="C22">
        <v>3</v>
      </c>
      <c r="D22">
        <v>252900</v>
      </c>
    </row>
    <row r="23" spans="1:53" x14ac:dyDescent="0.3">
      <c r="A23">
        <v>1</v>
      </c>
      <c r="B23">
        <v>1888</v>
      </c>
      <c r="C23">
        <v>2</v>
      </c>
      <c r="D23">
        <v>255000</v>
      </c>
      <c r="G23" cm="1">
        <f t="array" ref="G23:BA25">MMULT(_xlfn.ANCHORARRAY(L16),H10:BB12)</f>
        <v>4.0040218712664499E-2</v>
      </c>
      <c r="H23">
        <v>4.3750418379400635E-2</v>
      </c>
      <c r="I23">
        <v>3.7861212559184509E-2</v>
      </c>
      <c r="J23">
        <v>0.15980965557104349</v>
      </c>
      <c r="K23">
        <v>-8.1260411658970744E-2</v>
      </c>
      <c r="L23">
        <v>-7.3788481774571479E-2</v>
      </c>
      <c r="M23">
        <v>4.4236277859568462E-2</v>
      </c>
      <c r="N23">
        <v>4.5023959138022374E-2</v>
      </c>
      <c r="O23">
        <v>4.5369949979960078E-2</v>
      </c>
      <c r="P23">
        <v>4.4530738150579285E-2</v>
      </c>
      <c r="Q23">
        <v>-7.3457213947184352E-2</v>
      </c>
      <c r="R23">
        <v>4.0805815469292572E-2</v>
      </c>
      <c r="S23">
        <v>4.1615581269572322E-2</v>
      </c>
      <c r="T23">
        <v>-0.20684543926481319</v>
      </c>
      <c r="U23">
        <v>4.6194438794790349E-2</v>
      </c>
      <c r="V23">
        <v>-7.6107356566281592E-2</v>
      </c>
      <c r="W23">
        <v>0.16051636026946942</v>
      </c>
      <c r="X23">
        <v>4.6430007027598974E-2</v>
      </c>
      <c r="Y23">
        <v>-7.8382062314340084E-2</v>
      </c>
      <c r="Z23">
        <v>-8.1488618384504108E-2</v>
      </c>
      <c r="AA23">
        <v>4.2521046664430517E-2</v>
      </c>
      <c r="AB23">
        <v>0.15633502413711597</v>
      </c>
      <c r="AC23">
        <v>4.3720972350299592E-2</v>
      </c>
      <c r="AD23">
        <v>-7.3619167107240258E-2</v>
      </c>
      <c r="AE23">
        <v>2.6892566719031952E-2</v>
      </c>
      <c r="AF23">
        <v>4.7431172017035728E-2</v>
      </c>
      <c r="AG23">
        <v>4.4795752412489009E-2</v>
      </c>
      <c r="AH23">
        <v>3.6933662642500475E-2</v>
      </c>
      <c r="AI23">
        <v>3.9333514014238569E-2</v>
      </c>
      <c r="AJ23">
        <v>3.6116535334945465E-2</v>
      </c>
      <c r="AK23">
        <v>0.1566957379936042</v>
      </c>
      <c r="AL23">
        <v>0.27757676245054902</v>
      </c>
      <c r="AM23">
        <v>-7.4193364674711382E-2</v>
      </c>
      <c r="AN23">
        <v>3.2435781697310373E-2</v>
      </c>
      <c r="AO23">
        <v>-7.250757950867448E-2</v>
      </c>
      <c r="AP23">
        <v>4.4950344065269709E-2</v>
      </c>
      <c r="AQ23">
        <v>4.6407922505773191E-2</v>
      </c>
      <c r="AR23">
        <v>-7.4870623344036213E-2</v>
      </c>
      <c r="AS23">
        <v>-9.0204642998424012E-2</v>
      </c>
      <c r="AT23">
        <v>-7.5091468562294317E-2</v>
      </c>
      <c r="AU23">
        <v>0.15798400176677652</v>
      </c>
      <c r="AV23">
        <v>3.9053776737778267E-2</v>
      </c>
      <c r="AW23">
        <v>-7.8072879008778739E-2</v>
      </c>
      <c r="AX23">
        <v>4.6695021289508698E-2</v>
      </c>
      <c r="AY23">
        <v>0.16396154567429588</v>
      </c>
      <c r="AZ23">
        <v>-7.2809401306960564E-2</v>
      </c>
      <c r="BA23">
        <v>4.6672936767682915E-2</v>
      </c>
    </row>
    <row r="24" spans="1:53" x14ac:dyDescent="0.3">
      <c r="A24">
        <v>1</v>
      </c>
      <c r="B24">
        <v>1604</v>
      </c>
      <c r="C24">
        <v>3</v>
      </c>
      <c r="D24">
        <v>242900</v>
      </c>
      <c r="G24">
        <v>1.0172343246864739E-5</v>
      </c>
      <c r="H24">
        <v>-1.510102891238509E-5</v>
      </c>
      <c r="I24">
        <v>2.5015434832455921E-5</v>
      </c>
      <c r="J24">
        <v>4.9963341352337478E-6</v>
      </c>
      <c r="K24">
        <v>2.577863293215441E-5</v>
      </c>
      <c r="L24">
        <v>-2.5119130444112639E-5</v>
      </c>
      <c r="M24">
        <v>-1.8410637171334474E-5</v>
      </c>
      <c r="N24">
        <v>-2.3776214197206966E-5</v>
      </c>
      <c r="O24">
        <v>-2.6133056442216368E-5</v>
      </c>
      <c r="P24">
        <v>-2.0416460358576525E-5</v>
      </c>
      <c r="Q24">
        <v>-2.7375681529759942E-5</v>
      </c>
      <c r="R24">
        <v>4.9572029600354156E-6</v>
      </c>
      <c r="S24">
        <v>-5.5881080488023014E-7</v>
      </c>
      <c r="T24">
        <v>7.0569649991815886E-5</v>
      </c>
      <c r="U24">
        <v>-3.1749361366494112E-5</v>
      </c>
      <c r="V24">
        <v>-9.3232728445814876E-6</v>
      </c>
      <c r="W24">
        <v>1.8235848585283196E-7</v>
      </c>
      <c r="X24">
        <v>-3.3354019916287755E-5</v>
      </c>
      <c r="Y24">
        <v>6.1717112768633684E-6</v>
      </c>
      <c r="Z24">
        <v>2.7333145902266997E-5</v>
      </c>
      <c r="AA24">
        <v>-6.7267171056495362E-6</v>
      </c>
      <c r="AB24">
        <v>2.8665047744689947E-5</v>
      </c>
      <c r="AC24">
        <v>-1.4900446593660893E-5</v>
      </c>
      <c r="AD24">
        <v>-2.6272478776776819E-5</v>
      </c>
      <c r="AE24">
        <v>9.973234855722231E-5</v>
      </c>
      <c r="AF24">
        <v>-4.0173818752910721E-5</v>
      </c>
      <c r="AG24">
        <v>-2.2221701227094365E-5</v>
      </c>
      <c r="AH24">
        <v>3.1333777872268381E-5</v>
      </c>
      <c r="AI24">
        <v>1.4986318896245668E-5</v>
      </c>
      <c r="AJ24">
        <v>3.6899937216865083E-5</v>
      </c>
      <c r="AK24">
        <v>2.6207914340318433E-5</v>
      </c>
      <c r="AL24">
        <v>1.3459922696848707E-5</v>
      </c>
      <c r="AM24">
        <v>-2.2361123561654816E-5</v>
      </c>
      <c r="AN24">
        <v>6.1972727057390701E-5</v>
      </c>
      <c r="AO24">
        <v>-3.3844461308615557E-5</v>
      </c>
      <c r="AP24">
        <v>-2.3274758400396446E-5</v>
      </c>
      <c r="AQ24">
        <v>-3.3203583177244601E-5</v>
      </c>
      <c r="AR24">
        <v>-1.7747730230998097E-5</v>
      </c>
      <c r="AS24">
        <v>8.6705512244631699E-5</v>
      </c>
      <c r="AT24">
        <v>-1.6243362840566566E-5</v>
      </c>
      <c r="AU24">
        <v>1.7432437896134458E-5</v>
      </c>
      <c r="AV24">
        <v>1.6891850924125607E-5</v>
      </c>
      <c r="AW24">
        <v>4.0655969302591923E-6</v>
      </c>
      <c r="AX24">
        <v>-3.5159260784805595E-5</v>
      </c>
      <c r="AY24">
        <v>-2.3285772804879157E-5</v>
      </c>
      <c r="AZ24">
        <v>-3.1788492541692451E-5</v>
      </c>
      <c r="BA24">
        <v>-3.5008824045762441E-5</v>
      </c>
    </row>
    <row r="25" spans="1:53" x14ac:dyDescent="0.3">
      <c r="A25">
        <v>1</v>
      </c>
      <c r="B25">
        <v>1962</v>
      </c>
      <c r="C25">
        <v>4</v>
      </c>
      <c r="D25">
        <v>259900</v>
      </c>
      <c r="G25">
        <v>-1.233836281667397E-2</v>
      </c>
      <c r="H25">
        <v>2.4410086366279393E-3</v>
      </c>
      <c r="I25">
        <v>-2.1018311130517942E-2</v>
      </c>
      <c r="J25">
        <v>-4.6851470491566072E-2</v>
      </c>
      <c r="K25">
        <v>1.6075321718760249E-2</v>
      </c>
      <c r="L25">
        <v>4.5839333673326543E-2</v>
      </c>
      <c r="M25">
        <v>4.3764025174174437E-3</v>
      </c>
      <c r="N25">
        <v>7.5140865362732234E-3</v>
      </c>
      <c r="O25">
        <v>8.8923215725930371E-3</v>
      </c>
      <c r="P25">
        <v>5.5493685057747544E-3</v>
      </c>
      <c r="Q25">
        <v>4.7158920410228511E-2</v>
      </c>
      <c r="R25">
        <v>-9.2886512469450011E-3</v>
      </c>
      <c r="S25">
        <v>-6.0629947789624383E-3</v>
      </c>
      <c r="T25">
        <v>2.7422351123595895E-2</v>
      </c>
      <c r="U25">
        <v>1.2176626339993446E-2</v>
      </c>
      <c r="V25">
        <v>3.6602226515012881E-2</v>
      </c>
      <c r="W25">
        <v>-4.4036352119508571E-2</v>
      </c>
      <c r="X25">
        <v>1.3114999130679289E-2</v>
      </c>
      <c r="Y25">
        <v>2.7541064254952785E-2</v>
      </c>
      <c r="Z25">
        <v>1.5166273077783343E-2</v>
      </c>
      <c r="AA25">
        <v>-2.4561243647637787E-3</v>
      </c>
      <c r="AB25">
        <v>-6.0692469154182138E-2</v>
      </c>
      <c r="AC25">
        <v>2.3237120377921916E-3</v>
      </c>
      <c r="AD25">
        <v>4.6513789116632009E-2</v>
      </c>
      <c r="AE25">
        <v>-6.4711294196827085E-2</v>
      </c>
      <c r="AF25">
        <v>1.7103083491094073E-2</v>
      </c>
      <c r="AG25">
        <v>6.6050378952963174E-3</v>
      </c>
      <c r="AH25">
        <v>-2.4713153993843384E-2</v>
      </c>
      <c r="AI25">
        <v>-1.5153481188731444E-2</v>
      </c>
      <c r="AJ25">
        <v>-2.7968134611534884E-2</v>
      </c>
      <c r="AK25">
        <v>-5.9255585818444451E-2</v>
      </c>
      <c r="AL25">
        <v>-8.9340746887287784E-2</v>
      </c>
      <c r="AM25">
        <v>4.422650543933529E-2</v>
      </c>
      <c r="AN25">
        <v>-4.2630209466001046E-2</v>
      </c>
      <c r="AO25">
        <v>5.0941735722680792E-2</v>
      </c>
      <c r="AP25">
        <v>7.2208450391838819E-3</v>
      </c>
      <c r="AQ25">
        <v>1.3027026681552478E-2</v>
      </c>
      <c r="AR25">
        <v>4.1528683666113508E-2</v>
      </c>
      <c r="AS25">
        <v>-1.9553520177592487E-2</v>
      </c>
      <c r="AT25">
        <v>4.0648959174845539E-2</v>
      </c>
      <c r="AU25">
        <v>-5.4123859619381293E-2</v>
      </c>
      <c r="AV25">
        <v>-1.626779887767088E-2</v>
      </c>
      <c r="AW25">
        <v>2.877267854272797E-2</v>
      </c>
      <c r="AX25">
        <v>1.4170668520200852E-2</v>
      </c>
      <c r="AY25">
        <v>-3.0312650055728252E-2</v>
      </c>
      <c r="AZ25">
        <v>4.9739445584614544E-2</v>
      </c>
      <c r="BA25">
        <v>1.4082696071074041E-2</v>
      </c>
    </row>
    <row r="26" spans="1:53" x14ac:dyDescent="0.3">
      <c r="A26">
        <v>1</v>
      </c>
      <c r="B26">
        <v>3890</v>
      </c>
      <c r="C26">
        <v>3</v>
      </c>
      <c r="D26">
        <v>573900</v>
      </c>
    </row>
    <row r="27" spans="1:53" x14ac:dyDescent="0.3">
      <c r="A27">
        <v>1</v>
      </c>
      <c r="B27">
        <v>1100</v>
      </c>
      <c r="C27">
        <v>3</v>
      </c>
      <c r="D27">
        <v>249900</v>
      </c>
      <c r="G27" t="s">
        <v>11</v>
      </c>
    </row>
    <row r="28" spans="1:53" x14ac:dyDescent="0.3">
      <c r="A28">
        <v>1</v>
      </c>
      <c r="B28">
        <v>1458</v>
      </c>
      <c r="C28">
        <v>3</v>
      </c>
      <c r="D28">
        <v>464500</v>
      </c>
      <c r="G28" cm="1">
        <f t="array" ref="G28:G30">MMULT(_xlfn.ANCHORARRAY(G23),D2:D48)</f>
        <v>89597.909542796362</v>
      </c>
    </row>
    <row r="29" spans="1:53" x14ac:dyDescent="0.3">
      <c r="A29">
        <v>1</v>
      </c>
      <c r="B29">
        <v>2526</v>
      </c>
      <c r="C29">
        <v>3</v>
      </c>
      <c r="D29">
        <v>469000</v>
      </c>
      <c r="G29">
        <v>139.21067401762551</v>
      </c>
      <c r="H29">
        <v>1777</v>
      </c>
      <c r="I29" t="s">
        <v>13</v>
      </c>
    </row>
    <row r="30" spans="1:53" x14ac:dyDescent="0.3">
      <c r="A30">
        <v>1</v>
      </c>
      <c r="B30">
        <v>2200</v>
      </c>
      <c r="C30">
        <v>3</v>
      </c>
      <c r="D30">
        <v>475000</v>
      </c>
      <c r="G30">
        <v>-8738.0191123277946</v>
      </c>
      <c r="H30">
        <v>3</v>
      </c>
      <c r="I30" t="s">
        <v>12</v>
      </c>
    </row>
    <row r="31" spans="1:53" x14ac:dyDescent="0.3">
      <c r="A31">
        <v>1</v>
      </c>
      <c r="B31">
        <v>2637</v>
      </c>
      <c r="C31">
        <v>3</v>
      </c>
      <c r="D31">
        <v>299900</v>
      </c>
    </row>
    <row r="32" spans="1:53" x14ac:dyDescent="0.3">
      <c r="A32">
        <v>1</v>
      </c>
      <c r="B32">
        <v>1839</v>
      </c>
      <c r="C32">
        <v>2</v>
      </c>
      <c r="D32">
        <v>349900</v>
      </c>
      <c r="I32">
        <f>(G28+G29*H29+G30*H30)</f>
        <v>310761.21993513353</v>
      </c>
    </row>
    <row r="33" spans="1:4" x14ac:dyDescent="0.3">
      <c r="A33">
        <v>1</v>
      </c>
      <c r="B33">
        <v>1000</v>
      </c>
      <c r="C33">
        <v>1</v>
      </c>
      <c r="D33">
        <v>169900</v>
      </c>
    </row>
    <row r="34" spans="1:4" x14ac:dyDescent="0.3">
      <c r="A34">
        <v>1</v>
      </c>
      <c r="B34">
        <v>2040</v>
      </c>
      <c r="C34">
        <v>4</v>
      </c>
      <c r="D34">
        <v>314900</v>
      </c>
    </row>
    <row r="35" spans="1:4" x14ac:dyDescent="0.3">
      <c r="A35">
        <v>1</v>
      </c>
      <c r="B35">
        <v>3137</v>
      </c>
      <c r="C35">
        <v>3</v>
      </c>
      <c r="D35">
        <v>579900</v>
      </c>
    </row>
    <row r="36" spans="1:4" x14ac:dyDescent="0.3">
      <c r="A36">
        <v>1</v>
      </c>
      <c r="B36">
        <v>1811</v>
      </c>
      <c r="C36">
        <v>4</v>
      </c>
      <c r="D36">
        <v>285900</v>
      </c>
    </row>
    <row r="37" spans="1:4" x14ac:dyDescent="0.3">
      <c r="A37">
        <v>1</v>
      </c>
      <c r="B37">
        <v>1437</v>
      </c>
      <c r="C37">
        <v>3</v>
      </c>
      <c r="D37">
        <v>249900</v>
      </c>
    </row>
    <row r="38" spans="1:4" x14ac:dyDescent="0.3">
      <c r="A38">
        <v>1</v>
      </c>
      <c r="B38">
        <v>1239</v>
      </c>
      <c r="C38">
        <v>3</v>
      </c>
      <c r="D38">
        <v>229900</v>
      </c>
    </row>
    <row r="39" spans="1:4" x14ac:dyDescent="0.3">
      <c r="A39">
        <v>1</v>
      </c>
      <c r="B39">
        <v>2132</v>
      </c>
      <c r="C39">
        <v>4</v>
      </c>
      <c r="D39">
        <v>345000</v>
      </c>
    </row>
    <row r="40" spans="1:4" x14ac:dyDescent="0.3">
      <c r="A40">
        <v>1</v>
      </c>
      <c r="B40">
        <v>4215</v>
      </c>
      <c r="C40">
        <v>4</v>
      </c>
      <c r="D40">
        <v>549000</v>
      </c>
    </row>
    <row r="41" spans="1:4" x14ac:dyDescent="0.3">
      <c r="A41">
        <v>1</v>
      </c>
      <c r="B41">
        <v>2162</v>
      </c>
      <c r="C41">
        <v>4</v>
      </c>
      <c r="D41">
        <v>287000</v>
      </c>
    </row>
    <row r="42" spans="1:4" x14ac:dyDescent="0.3">
      <c r="A42">
        <v>1</v>
      </c>
      <c r="B42">
        <v>1664</v>
      </c>
      <c r="C42">
        <v>2</v>
      </c>
      <c r="D42">
        <v>368500</v>
      </c>
    </row>
    <row r="43" spans="1:4" x14ac:dyDescent="0.3">
      <c r="A43">
        <v>1</v>
      </c>
      <c r="B43">
        <v>2238</v>
      </c>
      <c r="C43">
        <v>3</v>
      </c>
      <c r="D43">
        <v>329900</v>
      </c>
    </row>
    <row r="44" spans="1:4" x14ac:dyDescent="0.3">
      <c r="A44">
        <v>1</v>
      </c>
      <c r="B44">
        <v>2567</v>
      </c>
      <c r="C44">
        <v>4</v>
      </c>
      <c r="D44">
        <v>314000</v>
      </c>
    </row>
    <row r="45" spans="1:4" x14ac:dyDescent="0.3">
      <c r="A45">
        <v>1</v>
      </c>
      <c r="B45">
        <v>1200</v>
      </c>
      <c r="C45">
        <v>3</v>
      </c>
      <c r="D45">
        <v>299000</v>
      </c>
    </row>
    <row r="46" spans="1:4" x14ac:dyDescent="0.3">
      <c r="A46">
        <v>1</v>
      </c>
      <c r="B46">
        <v>852</v>
      </c>
      <c r="C46">
        <v>2</v>
      </c>
      <c r="D46">
        <v>179900</v>
      </c>
    </row>
    <row r="47" spans="1:4" x14ac:dyDescent="0.3">
      <c r="A47">
        <v>1</v>
      </c>
      <c r="B47">
        <v>1852</v>
      </c>
      <c r="C47">
        <v>4</v>
      </c>
      <c r="D47">
        <v>299900</v>
      </c>
    </row>
    <row r="48" spans="1:4" x14ac:dyDescent="0.3">
      <c r="A48">
        <v>1</v>
      </c>
      <c r="B48">
        <v>1203</v>
      </c>
      <c r="C48">
        <v>3</v>
      </c>
      <c r="D48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Medellin</dc:creator>
  <cp:lastModifiedBy>Alan Medellin</cp:lastModifiedBy>
  <dcterms:created xsi:type="dcterms:W3CDTF">2025-05-05T18:32:35Z</dcterms:created>
  <dcterms:modified xsi:type="dcterms:W3CDTF">2025-05-05T19:42:59Z</dcterms:modified>
</cp:coreProperties>
</file>