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l\Downloads\"/>
    </mc:Choice>
  </mc:AlternateContent>
  <xr:revisionPtr revIDLastSave="0" documentId="8_{4E0E6CBA-1892-4867-BC84-B86B52D081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0" i="1" l="1"/>
  <c r="E20" i="1"/>
  <c r="C20" i="1"/>
  <c r="E19" i="1"/>
  <c r="C19" i="1" s="1"/>
  <c r="E18" i="1"/>
  <c r="C18" i="1" s="1"/>
  <c r="F17" i="1"/>
  <c r="E17" i="1"/>
  <c r="C17" i="1"/>
  <c r="E13" i="1"/>
  <c r="C13" i="1" s="1"/>
  <c r="E12" i="1"/>
  <c r="F12" i="1" s="1"/>
  <c r="C12" i="1"/>
  <c r="E11" i="1"/>
  <c r="F11" i="1" s="1"/>
  <c r="C11" i="1"/>
  <c r="F10" i="1"/>
  <c r="E10" i="1"/>
  <c r="C10" i="1"/>
  <c r="E6" i="1"/>
  <c r="C6" i="1" s="1"/>
  <c r="E5" i="1"/>
  <c r="F5" i="1" s="1"/>
  <c r="C5" i="1"/>
  <c r="E4" i="1"/>
  <c r="F4" i="1" s="1"/>
  <c r="C4" i="1"/>
  <c r="F3" i="1"/>
  <c r="E3" i="1"/>
  <c r="C3" i="1"/>
  <c r="F19" i="1" l="1"/>
  <c r="F6" i="1"/>
  <c r="F13" i="1"/>
  <c r="F18" i="1"/>
</calcChain>
</file>

<file path=xl/sharedStrings.xml><?xml version="1.0" encoding="utf-8"?>
<sst xmlns="http://schemas.openxmlformats.org/spreadsheetml/2006/main" count="21" uniqueCount="9">
  <si>
    <t>Caso 1</t>
  </si>
  <si>
    <t>gtx</t>
  </si>
  <si>
    <t>Amplitudes mV</t>
  </si>
  <si>
    <t>Amplitud Generada mV</t>
  </si>
  <si>
    <t>Vamp Medida PP mV</t>
  </si>
  <si>
    <t>Amplitud Medida mV</t>
  </si>
  <si>
    <t>Porcentaje</t>
  </si>
  <si>
    <t>Caso 2</t>
  </si>
  <si>
    <t>Caso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</si>
</sst>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\ %"/>
  </numFmts>
  <fonts count="2" x14ac:knownFonts="1"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Caso 1 - gtx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Amplitud Medida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Hoja1!$C$3:$C$6</c:f>
              <c:numCache>
                <c:formatCode>0.00</c:formatCode>
                <c:ptCount val="4"/>
                <c:pt idx="0">
                  <c:v>87.942941729282637</c:v>
                </c:pt>
                <c:pt idx="1">
                  <c:v>43.639431710323635</c:v>
                </c:pt>
                <c:pt idx="2">
                  <c:v>22.128037927028231</c:v>
                </c:pt>
                <c:pt idx="3">
                  <c:v>11.067971810589327</c:v>
                </c:pt>
              </c:numCache>
            </c:numRef>
          </c:xVal>
          <c:yVal>
            <c:numRef>
              <c:f>Hoja1!$E$3:$E$6</c:f>
              <c:numCache>
                <c:formatCode>0.0</c:formatCode>
                <c:ptCount val="4"/>
                <c:pt idx="0">
                  <c:v>278.10000000000002</c:v>
                </c:pt>
                <c:pt idx="1">
                  <c:v>138</c:v>
                </c:pt>
                <c:pt idx="2">
                  <c:v>69.974999999999994</c:v>
                </c:pt>
                <c:pt idx="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8-4E00-9E3D-9F6E30EDB2A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92716064"/>
        <c:axId val="1492718944"/>
      </c:scatterChart>
      <c:valAx>
        <c:axId val="14927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Amplitud Medida 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[mV]</a:t>
                </a:r>
                <a:endParaRPr lang="es-CO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718944"/>
        <c:crosses val="autoZero"/>
        <c:crossBetween val="midCat"/>
      </c:valAx>
      <c:valAx>
        <c:axId val="14927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Amplitud Generada</a:t>
                </a:r>
                <a:r>
                  <a:rPr lang="es-CO" baseline="0"/>
                  <a:t> </a:t>
                </a:r>
                <a:r>
                  <a:rPr lang="es-CO" sz="1000" b="0" i="0" u="none" strike="noStrike" baseline="0">
                    <a:effectLst/>
                  </a:rPr>
                  <a:t>[mV]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7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Caso 2 - gtx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Amplitud Medida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Hoja1!$C$10:$C$13</c:f>
              <c:numCache>
                <c:formatCode>0.00</c:formatCode>
                <c:ptCount val="4"/>
                <c:pt idx="0">
                  <c:v>153.09218608407159</c:v>
                </c:pt>
                <c:pt idx="1">
                  <c:v>80.532144032678019</c:v>
                </c:pt>
                <c:pt idx="2">
                  <c:v>40.38544799801037</c:v>
                </c:pt>
                <c:pt idx="3">
                  <c:v>20.365068131484364</c:v>
                </c:pt>
              </c:numCache>
            </c:numRef>
          </c:xVal>
          <c:yVal>
            <c:numRef>
              <c:f>Hoja1!$E$10:$E$13</c:f>
              <c:numCache>
                <c:formatCode>0.0</c:formatCode>
                <c:ptCount val="4"/>
                <c:pt idx="0">
                  <c:v>484.12</c:v>
                </c:pt>
                <c:pt idx="1">
                  <c:v>254.66499999999999</c:v>
                </c:pt>
                <c:pt idx="2">
                  <c:v>127.71</c:v>
                </c:pt>
                <c:pt idx="3">
                  <c:v>64.400000000000006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1-4877-A634-A47D40902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16064"/>
        <c:axId val="1492718944"/>
      </c:scatterChart>
      <c:valAx>
        <c:axId val="14927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Amplitud Medida 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[mV]</a:t>
                </a:r>
                <a:endParaRPr lang="es-CO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718944"/>
        <c:crosses val="autoZero"/>
        <c:crossBetween val="midCat"/>
      </c:valAx>
      <c:valAx>
        <c:axId val="14927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Amplitud Generada</a:t>
                </a:r>
                <a:r>
                  <a:rPr lang="es-CO" baseline="0"/>
                  <a:t> </a:t>
                </a:r>
                <a:r>
                  <a:rPr lang="es-CO" sz="1000" b="0" i="0" u="none" strike="noStrike" baseline="0">
                    <a:effectLst/>
                  </a:rPr>
                  <a:t>[mV]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7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Caso 3 - gtx =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Amplitud Medida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Hoja1!$C$17:$C$20</c:f>
              <c:numCache>
                <c:formatCode>0.00</c:formatCode>
                <c:ptCount val="4"/>
                <c:pt idx="0">
                  <c:v>316.2277660168379</c:v>
                </c:pt>
                <c:pt idx="1">
                  <c:v>134.49799344228151</c:v>
                </c:pt>
                <c:pt idx="2">
                  <c:v>72.052496486936519</c:v>
                </c:pt>
                <c:pt idx="3">
                  <c:v>37.985279253942572</c:v>
                </c:pt>
              </c:numCache>
            </c:numRef>
          </c:xVal>
          <c:yVal>
            <c:numRef>
              <c:f>Hoja1!$E$17:$E$20</c:f>
              <c:numCache>
                <c:formatCode>0.0</c:formatCode>
                <c:ptCount val="4"/>
                <c:pt idx="0">
                  <c:v>1000</c:v>
                </c:pt>
                <c:pt idx="1">
                  <c:v>425.32</c:v>
                </c:pt>
                <c:pt idx="2">
                  <c:v>227.85</c:v>
                </c:pt>
                <c:pt idx="3">
                  <c:v>120.12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B-40E0-B841-8371382C6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716064"/>
        <c:axId val="1492718944"/>
      </c:scatterChart>
      <c:valAx>
        <c:axId val="14927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Amplitud Medida </a:t>
                </a:r>
                <a:r>
                  <a:rPr lang="es-CO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[mV]</a:t>
                </a:r>
                <a:endParaRPr lang="es-CO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718944"/>
        <c:crosses val="autoZero"/>
        <c:crossBetween val="midCat"/>
      </c:valAx>
      <c:valAx>
        <c:axId val="14927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Amplitud Generada</a:t>
                </a:r>
                <a:r>
                  <a:rPr lang="es-CO" baseline="0"/>
                  <a:t> </a:t>
                </a:r>
                <a:r>
                  <a:rPr lang="es-CO" sz="1000" b="0" i="0" u="none" strike="noStrike" baseline="0">
                    <a:effectLst/>
                  </a:rPr>
                  <a:t>[mV]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271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36635</xdr:rowOff>
    </xdr:from>
    <xdr:to>
      <xdr:col>16</xdr:col>
      <xdr:colOff>76200</xdr:colOff>
      <xdr:row>15</xdr:row>
      <xdr:rowOff>27843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784A15-E0A3-F55F-7D97-C80A9E7F6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752475</xdr:colOff>
      <xdr:row>15</xdr:row>
      <xdr:rowOff>95250</xdr:rowOff>
    </xdr:from>
    <xdr:to>
      <xdr:col>16</xdr:col>
      <xdr:colOff>47625</xdr:colOff>
      <xdr:row>31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6132B7-C7D8-436C-8ADA-ECE027630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16</xdr:col>
      <xdr:colOff>66675</xdr:colOff>
      <xdr:row>48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E19885-737E-4800-84A1-6F7277C8E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0"/>
  <sheetViews>
    <sheetView tabSelected="1" topLeftCell="E31" zoomScale="120" zoomScaleNormal="120" zoomScalePageLayoutView="60" workbookViewId="0">
      <selection activeCell="Q14" sqref="Q14"/>
    </sheetView>
  </sheetViews>
  <sheetFormatPr baseColWidth="10" defaultColWidth="9.140625" defaultRowHeight="12.75" x14ac:dyDescent="0.2"/>
  <cols>
    <col min="1" max="2" width="11.5703125"/>
    <col min="3" max="3" width="21" customWidth="1"/>
    <col min="4" max="4" width="19.140625" customWidth="1"/>
    <col min="5" max="5" width="14" customWidth="1"/>
    <col min="6" max="1025" width="11.5703125"/>
  </cols>
  <sheetData>
    <row r="1" spans="2:6" x14ac:dyDescent="0.2">
      <c r="B1" t="s">
        <v>0</v>
      </c>
      <c r="E1" t="s">
        <v>1</v>
      </c>
      <c r="F1">
        <v>10</v>
      </c>
    </row>
    <row r="2" spans="2:6" s="1" customFormat="1" ht="25.5" x14ac:dyDescent="0.2">
      <c r="B2" s="1" t="s">
        <v>2</v>
      </c>
      <c r="C2" s="1" t="s">
        <v>3</v>
      </c>
      <c r="D2" s="1" t="s">
        <v>4</v>
      </c>
      <c r="E2" s="2" t="s">
        <v>5</v>
      </c>
      <c r="F2" s="1" t="s">
        <v>6</v>
      </c>
    </row>
    <row r="3" spans="2:6" x14ac:dyDescent="0.2">
      <c r="B3">
        <v>500</v>
      </c>
      <c r="C3" s="3">
        <f>E3/POWER(10,$F$1/20)</f>
        <v>87.942941729282637</v>
      </c>
      <c r="D3">
        <v>556.20000000000005</v>
      </c>
      <c r="E3" s="4">
        <f>(D3/2)</f>
        <v>278.10000000000002</v>
      </c>
      <c r="F3" s="5">
        <f>E3/B3</f>
        <v>0.55620000000000003</v>
      </c>
    </row>
    <row r="4" spans="2:6" x14ac:dyDescent="0.2">
      <c r="B4">
        <v>250</v>
      </c>
      <c r="C4" s="3">
        <f>E4/POWER(10,$F$1/20)</f>
        <v>43.639431710323635</v>
      </c>
      <c r="D4">
        <v>276</v>
      </c>
      <c r="E4" s="4">
        <f>(D4/2)</f>
        <v>138</v>
      </c>
      <c r="F4" s="5">
        <f>E4/B4</f>
        <v>0.55200000000000005</v>
      </c>
    </row>
    <row r="5" spans="2:6" x14ac:dyDescent="0.2">
      <c r="B5">
        <v>125</v>
      </c>
      <c r="C5" s="3">
        <f>E5/POWER(10,$F$1/20)</f>
        <v>22.128037927028231</v>
      </c>
      <c r="D5">
        <v>139.94999999999999</v>
      </c>
      <c r="E5" s="4">
        <f>(D5/2)</f>
        <v>69.974999999999994</v>
      </c>
      <c r="F5" s="5">
        <f>E5/B5</f>
        <v>0.55979999999999996</v>
      </c>
    </row>
    <row r="6" spans="2:6" x14ac:dyDescent="0.2">
      <c r="B6">
        <v>62.5</v>
      </c>
      <c r="C6" s="3">
        <f>E6/POWER(10,$F$1/20)</f>
        <v>11.067971810589327</v>
      </c>
      <c r="D6">
        <v>70</v>
      </c>
      <c r="E6" s="4">
        <f>(D6/2)</f>
        <v>35</v>
      </c>
      <c r="F6" s="5">
        <f>E6/B6</f>
        <v>0.56000000000000005</v>
      </c>
    </row>
    <row r="8" spans="2:6" x14ac:dyDescent="0.2">
      <c r="B8" t="s">
        <v>7</v>
      </c>
      <c r="E8" t="s">
        <v>1</v>
      </c>
      <c r="F8">
        <v>20</v>
      </c>
    </row>
    <row r="9" spans="2:6" ht="25.5" x14ac:dyDescent="0.2">
      <c r="B9" s="1" t="s">
        <v>2</v>
      </c>
      <c r="C9" s="1" t="s">
        <v>3</v>
      </c>
      <c r="D9" s="1" t="s">
        <v>4</v>
      </c>
      <c r="E9" s="2" t="s">
        <v>5</v>
      </c>
      <c r="F9" s="1" t="s">
        <v>6</v>
      </c>
    </row>
    <row r="10" spans="2:6" x14ac:dyDescent="0.2">
      <c r="B10">
        <v>500</v>
      </c>
      <c r="C10" s="3">
        <f>E10/POWER(10,$F$1/20)</f>
        <v>153.09218608407159</v>
      </c>
      <c r="D10" s="3">
        <v>968.24</v>
      </c>
      <c r="E10" s="4">
        <f>(D10/2)</f>
        <v>484.12</v>
      </c>
      <c r="F10" s="5">
        <f>E10/B10</f>
        <v>0.96823999999999999</v>
      </c>
    </row>
    <row r="11" spans="2:6" x14ac:dyDescent="0.2">
      <c r="B11">
        <v>250</v>
      </c>
      <c r="C11" s="3">
        <f>E11/POWER(10,$F$1/20)</f>
        <v>80.532144032678019</v>
      </c>
      <c r="D11" s="3">
        <v>509.33</v>
      </c>
      <c r="E11" s="4">
        <f>(D11/2)</f>
        <v>254.66499999999999</v>
      </c>
      <c r="F11" s="5">
        <f>E11/B11</f>
        <v>1.0186599999999999</v>
      </c>
    </row>
    <row r="12" spans="2:6" x14ac:dyDescent="0.2">
      <c r="B12">
        <v>125</v>
      </c>
      <c r="C12" s="3">
        <f>E12/POWER(10,$F$1/20)</f>
        <v>40.38544799801037</v>
      </c>
      <c r="D12">
        <v>255.42</v>
      </c>
      <c r="E12" s="4">
        <f>(D12/2)</f>
        <v>127.71</v>
      </c>
      <c r="F12" s="5">
        <f>E12/B12</f>
        <v>1.0216799999999999</v>
      </c>
    </row>
    <row r="13" spans="2:6" x14ac:dyDescent="0.2">
      <c r="B13">
        <v>62.5</v>
      </c>
      <c r="C13" s="3">
        <f>E13/POWER(10,$F$1/20)</f>
        <v>20.365068131484364</v>
      </c>
      <c r="D13">
        <v>128.80000000000001</v>
      </c>
      <c r="E13" s="4">
        <f>(D13/2)</f>
        <v>64.400000000000006</v>
      </c>
      <c r="F13" s="5">
        <f>E13/B13</f>
        <v>1.0304</v>
      </c>
    </row>
    <row r="15" spans="2:6" x14ac:dyDescent="0.2">
      <c r="B15" t="s">
        <v>8</v>
      </c>
      <c r="E15" t="s">
        <v>1</v>
      </c>
      <c r="F15">
        <v>30</v>
      </c>
    </row>
    <row r="16" spans="2:6" ht="25.5" x14ac:dyDescent="0.2">
      <c r="B16" s="1" t="s">
        <v>2</v>
      </c>
      <c r="C16" s="1" t="s">
        <v>3</v>
      </c>
      <c r="D16" s="1" t="s">
        <v>4</v>
      </c>
      <c r="E16" s="2" t="s">
        <v>5</v>
      </c>
      <c r="F16" s="1" t="s">
        <v>6</v>
      </c>
    </row>
    <row r="17" spans="2:6" x14ac:dyDescent="0.2">
      <c r="B17">
        <v>500</v>
      </c>
      <c r="C17" s="3">
        <f>E17/POWER(10,$F$1/20)</f>
        <v>316.2277660168379</v>
      </c>
      <c r="D17" s="3">
        <v>2000</v>
      </c>
      <c r="E17" s="4">
        <f>(D17/2)</f>
        <v>1000</v>
      </c>
      <c r="F17" s="5">
        <f>E17/B17</f>
        <v>2</v>
      </c>
    </row>
    <row r="18" spans="2:6" x14ac:dyDescent="0.2">
      <c r="B18">
        <v>250</v>
      </c>
      <c r="C18" s="3">
        <f>E18/POWER(10,$F$1/20)</f>
        <v>134.49799344228151</v>
      </c>
      <c r="D18" s="3">
        <v>850.64</v>
      </c>
      <c r="E18" s="4">
        <f>(D18/2)</f>
        <v>425.32</v>
      </c>
      <c r="F18" s="5">
        <f>E18/B18</f>
        <v>1.7012799999999999</v>
      </c>
    </row>
    <row r="19" spans="2:6" x14ac:dyDescent="0.2">
      <c r="B19">
        <v>125</v>
      </c>
      <c r="C19" s="3">
        <f>E19/POWER(10,$F$1/20)</f>
        <v>72.052496486936519</v>
      </c>
      <c r="D19">
        <v>455.7</v>
      </c>
      <c r="E19" s="4">
        <f>(D19/2)</f>
        <v>227.85</v>
      </c>
      <c r="F19" s="5">
        <f>E19/B19</f>
        <v>1.8228</v>
      </c>
    </row>
    <row r="20" spans="2:6" x14ac:dyDescent="0.2">
      <c r="B20">
        <v>62.5</v>
      </c>
      <c r="C20" s="3">
        <f>E20/POWER(10,$F$1/20)</f>
        <v>37.985279253942572</v>
      </c>
      <c r="D20">
        <v>240.24</v>
      </c>
      <c r="E20" s="4">
        <f>(D20/2)</f>
        <v>120.12</v>
      </c>
      <c r="F20" s="5">
        <f>E20/B20</f>
        <v>1.9219200000000001</v>
      </c>
    </row>
  </sheetData>
  <pageMargins left="0.78749999999999998" right="0.78749999999999998" top="0.78749999999999998" bottom="0.78749999999999998" header="0.51180555555555496" footer="0.51180555555555496"/>
  <pageSetup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BEDD2-6B8C-4A27-BDC3-ACC4434638D1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Danl</dc:creator>
  <dc:description/>
  <cp:lastModifiedBy>DANILO DURAN</cp:lastModifiedBy>
  <cp:revision>3</cp:revision>
  <dcterms:created xsi:type="dcterms:W3CDTF">2025-02-18T19:20:09Z</dcterms:created>
  <dcterms:modified xsi:type="dcterms:W3CDTF">2025-03-03T18:01:32Z</dcterms:modified>
  <dc:language>en-US</dc:language>
</cp:coreProperties>
</file>