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Noús\Documents\Academic\Melbourne University\B.Ag\2019 Honours\Laboratory Notebook\Experiment 4 - Fusarium Spore Germination Test\"/>
    </mc:Choice>
  </mc:AlternateContent>
  <xr:revisionPtr revIDLastSave="0" documentId="13_ncr:1_{2A3F05FE-FBEF-4CB6-A5E5-C1BFB4251807}" xr6:coauthVersionLast="45" xr6:coauthVersionMax="45" xr10:uidLastSave="{00000000-0000-0000-0000-000000000000}"/>
  <bookViews>
    <workbookView xWindow="-110" yWindow="-110" windowWidth="25820" windowHeight="14020" xr2:uid="{2B205105-4117-4C7C-9DC9-45D35503EF23}"/>
  </bookViews>
  <sheets>
    <sheet name="Trial 1" sheetId="1" r:id="rId1"/>
    <sheet name="Trial 2" sheetId="2" r:id="rId2"/>
  </sheets>
  <definedNames>
    <definedName name="_xlnm._FilterDatabase" localSheetId="0" hidden="1">'Trial 1'!$A$3:$AB$24</definedName>
    <definedName name="_xlnm._FilterDatabase" localSheetId="1" hidden="1">'Trial 2'!$A$3:$AB$24</definedName>
    <definedName name="_xlnm.Print_Area" localSheetId="0">'Trial 1'!$B$1:$X$24</definedName>
    <definedName name="_xlnm.Print_Area" localSheetId="1">'Trial 2'!$C$1:$X$24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2" l="1"/>
  <c r="Y6" i="2"/>
  <c r="AA17" i="2"/>
  <c r="Y17" i="2"/>
  <c r="AA18" i="2"/>
  <c r="Y18" i="2"/>
  <c r="AA9" i="2"/>
  <c r="Y9" i="2"/>
  <c r="A9" i="2"/>
  <c r="AA19" i="2"/>
  <c r="Y19" i="2"/>
  <c r="A19" i="2"/>
  <c r="AA21" i="2"/>
  <c r="Y21" i="2"/>
  <c r="A21" i="2"/>
  <c r="AA10" i="2"/>
  <c r="Y10" i="2"/>
  <c r="A10" i="2"/>
  <c r="AA11" i="2"/>
  <c r="Y11" i="2"/>
  <c r="A11" i="2"/>
  <c r="AA15" i="2"/>
  <c r="Y15" i="2"/>
  <c r="A15" i="2"/>
  <c r="AA4" i="2"/>
  <c r="Y4" i="2"/>
  <c r="A4" i="2"/>
  <c r="AA7" i="2"/>
  <c r="Y7" i="2"/>
  <c r="A7" i="2"/>
  <c r="AA22" i="2"/>
  <c r="Y22" i="2"/>
  <c r="A22" i="2"/>
  <c r="AA12" i="2"/>
  <c r="Y12" i="2"/>
  <c r="A12" i="2"/>
  <c r="AA14" i="2"/>
  <c r="Y14" i="2"/>
  <c r="A14" i="2"/>
  <c r="AA24" i="2"/>
  <c r="Y24" i="2"/>
  <c r="A24" i="2"/>
  <c r="AA5" i="2"/>
  <c r="Y5" i="2"/>
  <c r="A5" i="2"/>
  <c r="AA8" i="2"/>
  <c r="Y8" i="2"/>
  <c r="A8" i="2"/>
  <c r="AA16" i="2"/>
  <c r="Y16" i="2"/>
  <c r="A16" i="2"/>
  <c r="AA13" i="2"/>
  <c r="Y13" i="2"/>
  <c r="A13" i="2"/>
  <c r="AA20" i="2"/>
  <c r="Y20" i="2"/>
  <c r="A20" i="2"/>
  <c r="AA23" i="2"/>
  <c r="Y23" i="2"/>
  <c r="A23" i="2"/>
  <c r="Z23" i="2" l="1"/>
  <c r="AB23" i="2" s="1"/>
  <c r="Z19" i="2"/>
  <c r="AB19" i="2" s="1"/>
  <c r="Z18" i="2"/>
  <c r="AB18" i="2" s="1"/>
  <c r="Z15" i="2"/>
  <c r="AB15" i="2" s="1"/>
  <c r="Z11" i="2"/>
  <c r="AB11" i="2" s="1"/>
  <c r="Z12" i="2"/>
  <c r="AB12" i="2" s="1"/>
  <c r="Z13" i="2"/>
  <c r="AB13" i="2" s="1"/>
  <c r="Z14" i="2"/>
  <c r="AB14" i="2" s="1"/>
  <c r="Z4" i="2"/>
  <c r="AB4" i="2" s="1"/>
  <c r="Z5" i="2"/>
  <c r="AB5" i="2" s="1"/>
  <c r="Z20" i="2"/>
  <c r="AB20" i="2" s="1"/>
  <c r="Z22" i="2"/>
  <c r="AB22" i="2" s="1"/>
  <c r="Z24" i="2"/>
  <c r="AB24" i="2" s="1"/>
  <c r="Z9" i="2"/>
  <c r="AB9" i="2" s="1"/>
  <c r="Z7" i="2"/>
  <c r="AB7" i="2" s="1"/>
  <c r="Z10" i="2"/>
  <c r="AB10" i="2" s="1"/>
  <c r="Z16" i="2"/>
  <c r="AB16" i="2" s="1"/>
  <c r="Z17" i="2"/>
  <c r="AB17" i="2" s="1"/>
  <c r="Z21" i="2"/>
  <c r="AB21" i="2" s="1"/>
  <c r="Z8" i="2"/>
  <c r="AB8" i="2" s="1"/>
  <c r="Z6" i="2"/>
  <c r="AB6" i="2" s="1"/>
  <c r="AA5" i="1"/>
  <c r="Z5" i="1" s="1"/>
  <c r="AB5" i="1" s="1"/>
  <c r="AA6" i="1"/>
  <c r="Z6" i="1" s="1"/>
  <c r="AB6" i="1" s="1"/>
  <c r="AA7" i="1"/>
  <c r="AA8" i="1"/>
  <c r="AA9" i="1"/>
  <c r="AA10" i="1"/>
  <c r="AA11" i="1"/>
  <c r="AA12" i="1"/>
  <c r="AA22" i="1"/>
  <c r="AA13" i="1"/>
  <c r="AA14" i="1"/>
  <c r="AA15" i="1"/>
  <c r="AA16" i="1"/>
  <c r="Z16" i="1" s="1"/>
  <c r="AB16" i="1" s="1"/>
  <c r="AA17" i="1"/>
  <c r="AA18" i="1"/>
  <c r="AA23" i="1"/>
  <c r="AA19" i="1"/>
  <c r="AA20" i="1"/>
  <c r="AA24" i="1"/>
  <c r="AA21" i="1"/>
  <c r="AA4" i="1"/>
  <c r="Y5" i="1"/>
  <c r="Y6" i="1"/>
  <c r="Y7" i="1"/>
  <c r="Y8" i="1"/>
  <c r="Y9" i="1"/>
  <c r="Y10" i="1"/>
  <c r="Y11" i="1"/>
  <c r="Y12" i="1"/>
  <c r="Y22" i="1"/>
  <c r="Y13" i="1"/>
  <c r="Y14" i="1"/>
  <c r="Y15" i="1"/>
  <c r="Y16" i="1"/>
  <c r="Y17" i="1"/>
  <c r="Y18" i="1"/>
  <c r="Y23" i="1"/>
  <c r="Y19" i="1"/>
  <c r="Y20" i="1"/>
  <c r="Y24" i="1"/>
  <c r="Y21" i="1"/>
  <c r="Y4" i="1"/>
  <c r="Z17" i="1" l="1"/>
  <c r="AB17" i="1" s="1"/>
  <c r="Z24" i="1"/>
  <c r="AB24" i="1" s="1"/>
  <c r="Z20" i="1"/>
  <c r="AB20" i="1" s="1"/>
  <c r="Z4" i="1"/>
  <c r="AB4" i="1" s="1"/>
  <c r="Z7" i="1"/>
  <c r="AB7" i="1" s="1"/>
  <c r="Z15" i="1"/>
  <c r="AB15" i="1" s="1"/>
  <c r="Z14" i="1"/>
  <c r="AB14" i="1" s="1"/>
  <c r="Z18" i="1"/>
  <c r="AB18" i="1" s="1"/>
  <c r="Z13" i="1"/>
  <c r="AB13" i="1" s="1"/>
  <c r="Z22" i="1"/>
  <c r="AB22" i="1" s="1"/>
  <c r="Z21" i="1"/>
  <c r="AB21" i="1" s="1"/>
  <c r="Z12" i="1"/>
  <c r="AB12" i="1" s="1"/>
  <c r="Z11" i="1"/>
  <c r="AB11" i="1" s="1"/>
  <c r="Z10" i="1"/>
  <c r="AB10" i="1" s="1"/>
  <c r="Z19" i="1"/>
  <c r="AB19" i="1" s="1"/>
  <c r="Z9" i="1"/>
  <c r="AB9" i="1" s="1"/>
  <c r="Z23" i="1"/>
  <c r="AB23" i="1" s="1"/>
  <c r="Z8" i="1"/>
  <c r="AB8" i="1" s="1"/>
  <c r="A16" i="1"/>
  <c r="A17" i="1"/>
  <c r="A9" i="1"/>
  <c r="A18" i="1"/>
  <c r="A19" i="1"/>
  <c r="A10" i="1"/>
  <c r="A11" i="1"/>
  <c r="A14" i="1"/>
  <c r="A4" i="1"/>
  <c r="A7" i="1"/>
  <c r="A20" i="1"/>
  <c r="A12" i="1"/>
  <c r="A13" i="1"/>
  <c r="A21" i="1"/>
  <c r="A5" i="1"/>
  <c r="A8" i="1"/>
  <c r="A15" i="1"/>
  <c r="A6" i="1"/>
</calcChain>
</file>

<file path=xl/sharedStrings.xml><?xml version="1.0" encoding="utf-8"?>
<sst xmlns="http://schemas.openxmlformats.org/spreadsheetml/2006/main" count="74" uniqueCount="18">
  <si>
    <t>Tube No.</t>
  </si>
  <si>
    <t>pH</t>
  </si>
  <si>
    <t>Q1</t>
  </si>
  <si>
    <t>Q2</t>
  </si>
  <si>
    <t>Q3</t>
  </si>
  <si>
    <t>Q4</t>
  </si>
  <si>
    <t>Technical Replicate 1</t>
  </si>
  <si>
    <t>Technical Replicate 2</t>
  </si>
  <si>
    <t>Bio. Rep</t>
  </si>
  <si>
    <t>Total</t>
  </si>
  <si>
    <t>Rand</t>
  </si>
  <si>
    <t>Ungerminated</t>
  </si>
  <si>
    <t>Q5</t>
  </si>
  <si>
    <t>Sterile Water</t>
  </si>
  <si>
    <t>Total Germinated</t>
  </si>
  <si>
    <t>Total Conidia</t>
  </si>
  <si>
    <t>% germination</t>
  </si>
  <si>
    <t>Total Ungerminated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</si>
</sst>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1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FB68-1EF9-4228-A133-E61D10941124}">
  <sheetPr filterMode="1">
    <pageSetUpPr fitToPage="1"/>
  </sheetPr>
  <dimension ref="A1:AB28"/>
  <sheetViews>
    <sheetView tabSelected="1" workbookViewId="0">
      <selection activeCell="AB4" sqref="AB4:AB21"/>
    </sheetView>
  </sheetViews>
  <sheetFormatPr defaultRowHeight="14.5" x14ac:dyDescent="0.35"/>
  <cols>
    <col min="2" max="2" width="8.453125" bestFit="1" customWidth="1"/>
    <col min="3" max="3" width="11.1796875" bestFit="1" customWidth="1"/>
    <col min="4" max="4" width="9.453125" customWidth="1"/>
    <col min="5" max="24" width="4.81640625" style="1" customWidth="1"/>
    <col min="25" max="25" width="17.54296875" bestFit="1" customWidth="1"/>
    <col min="26" max="26" width="15.453125" bestFit="1" customWidth="1"/>
    <col min="27" max="27" width="11.7265625" bestFit="1" customWidth="1"/>
    <col min="28" max="28" width="12.90625" bestFit="1" customWidth="1"/>
  </cols>
  <sheetData>
    <row r="1" spans="1:28" ht="15" thickBot="1" x14ac:dyDescent="0.4">
      <c r="B1" s="2"/>
      <c r="C1" s="2"/>
      <c r="D1" s="18"/>
      <c r="E1" s="27" t="s">
        <v>6</v>
      </c>
      <c r="F1" s="28"/>
      <c r="G1" s="28"/>
      <c r="H1" s="28"/>
      <c r="I1" s="28"/>
      <c r="J1" s="28"/>
      <c r="K1" s="28"/>
      <c r="L1" s="28"/>
      <c r="M1" s="29"/>
      <c r="N1" s="30"/>
      <c r="O1" s="27" t="s">
        <v>7</v>
      </c>
      <c r="P1" s="28"/>
      <c r="Q1" s="28"/>
      <c r="R1" s="28"/>
      <c r="S1" s="28"/>
      <c r="T1" s="28"/>
      <c r="U1" s="28"/>
      <c r="V1" s="28"/>
      <c r="W1" s="29"/>
      <c r="X1" s="30"/>
    </row>
    <row r="2" spans="1:28" ht="15" thickBot="1" x14ac:dyDescent="0.4">
      <c r="B2" s="3"/>
      <c r="C2" s="3"/>
      <c r="D2" s="19"/>
      <c r="E2" s="27" t="s">
        <v>11</v>
      </c>
      <c r="F2" s="28"/>
      <c r="G2" s="28"/>
      <c r="H2" s="29"/>
      <c r="I2" s="30"/>
      <c r="J2" s="27" t="s">
        <v>9</v>
      </c>
      <c r="K2" s="28"/>
      <c r="L2" s="28"/>
      <c r="M2" s="29"/>
      <c r="N2" s="30"/>
      <c r="O2" s="27" t="s">
        <v>11</v>
      </c>
      <c r="P2" s="28"/>
      <c r="Q2" s="28"/>
      <c r="R2" s="29"/>
      <c r="S2" s="30"/>
      <c r="T2" s="31" t="s">
        <v>9</v>
      </c>
      <c r="U2" s="28"/>
      <c r="V2" s="28"/>
      <c r="W2" s="29"/>
      <c r="X2" s="30"/>
    </row>
    <row r="3" spans="1:28" ht="15" thickBot="1" x14ac:dyDescent="0.4">
      <c r="A3" t="s">
        <v>10</v>
      </c>
      <c r="B3" s="7" t="s">
        <v>0</v>
      </c>
      <c r="C3" s="8" t="s">
        <v>1</v>
      </c>
      <c r="D3" s="20" t="s">
        <v>8</v>
      </c>
      <c r="E3" s="21" t="s">
        <v>2</v>
      </c>
      <c r="F3" s="22" t="s">
        <v>3</v>
      </c>
      <c r="G3" s="22" t="s">
        <v>4</v>
      </c>
      <c r="H3" s="23" t="s">
        <v>5</v>
      </c>
      <c r="I3" s="24" t="s">
        <v>12</v>
      </c>
      <c r="J3" s="21" t="s">
        <v>2</v>
      </c>
      <c r="K3" s="22" t="s">
        <v>3</v>
      </c>
      <c r="L3" s="22" t="s">
        <v>4</v>
      </c>
      <c r="M3" s="23" t="s">
        <v>5</v>
      </c>
      <c r="N3" s="24" t="s">
        <v>12</v>
      </c>
      <c r="O3" s="21" t="s">
        <v>2</v>
      </c>
      <c r="P3" s="22" t="s">
        <v>3</v>
      </c>
      <c r="Q3" s="22" t="s">
        <v>4</v>
      </c>
      <c r="R3" s="23" t="s">
        <v>5</v>
      </c>
      <c r="S3" s="24" t="s">
        <v>12</v>
      </c>
      <c r="T3" s="21" t="s">
        <v>2</v>
      </c>
      <c r="U3" s="22" t="s">
        <v>3</v>
      </c>
      <c r="V3" s="22" t="s">
        <v>4</v>
      </c>
      <c r="W3" s="23" t="s">
        <v>5</v>
      </c>
      <c r="X3" s="24" t="s">
        <v>12</v>
      </c>
      <c r="Y3" s="25" t="s">
        <v>17</v>
      </c>
      <c r="Z3" t="s">
        <v>14</v>
      </c>
      <c r="AA3" t="s">
        <v>15</v>
      </c>
      <c r="AB3" t="s">
        <v>16</v>
      </c>
    </row>
    <row r="4" spans="1:28" x14ac:dyDescent="0.35">
      <c r="A4">
        <f ca="1">RAND()</f>
        <v>0.8377805784129031</v>
      </c>
      <c r="B4" s="9">
        <v>1</v>
      </c>
      <c r="C4" s="6">
        <v>7</v>
      </c>
      <c r="D4" s="4">
        <v>1</v>
      </c>
      <c r="E4" s="9">
        <v>2</v>
      </c>
      <c r="F4" s="6">
        <v>0</v>
      </c>
      <c r="G4" s="6">
        <v>2</v>
      </c>
      <c r="H4" s="4">
        <v>2</v>
      </c>
      <c r="I4" s="10">
        <v>2</v>
      </c>
      <c r="J4" s="9">
        <v>16</v>
      </c>
      <c r="K4" s="6">
        <v>16</v>
      </c>
      <c r="L4" s="6">
        <v>19</v>
      </c>
      <c r="M4" s="4">
        <v>16</v>
      </c>
      <c r="N4" s="10">
        <v>17</v>
      </c>
      <c r="O4" s="9">
        <v>0</v>
      </c>
      <c r="P4" s="6">
        <v>0</v>
      </c>
      <c r="Q4" s="6">
        <v>2</v>
      </c>
      <c r="R4" s="4">
        <v>4</v>
      </c>
      <c r="S4" s="10">
        <v>1</v>
      </c>
      <c r="T4" s="9">
        <v>12</v>
      </c>
      <c r="U4" s="6">
        <v>11</v>
      </c>
      <c r="V4" s="6">
        <v>11</v>
      </c>
      <c r="W4" s="4">
        <v>21</v>
      </c>
      <c r="X4" s="10">
        <v>18</v>
      </c>
      <c r="Y4">
        <f>SUM(E4:I4,O4:S4)</f>
        <v>15</v>
      </c>
      <c r="Z4">
        <f>AA4-Y4</f>
        <v>142</v>
      </c>
      <c r="AA4">
        <f>SUM(J4:N4,T4:X4)</f>
        <v>157</v>
      </c>
      <c r="AB4" s="26">
        <f>Z4/AA4*100</f>
        <v>90.445859872611464</v>
      </c>
    </row>
    <row r="5" spans="1:28" x14ac:dyDescent="0.35">
      <c r="A5">
        <f ca="1">RAND()</f>
        <v>0.52254759276223228</v>
      </c>
      <c r="B5" s="9">
        <v>2</v>
      </c>
      <c r="C5" s="5">
        <v>7.5</v>
      </c>
      <c r="D5" s="16">
        <v>1</v>
      </c>
      <c r="E5" s="11">
        <v>0</v>
      </c>
      <c r="F5" s="5">
        <v>0</v>
      </c>
      <c r="G5" s="5">
        <v>0</v>
      </c>
      <c r="H5" s="16">
        <v>0</v>
      </c>
      <c r="I5" s="12">
        <v>0</v>
      </c>
      <c r="J5" s="11">
        <v>8</v>
      </c>
      <c r="K5" s="5">
        <v>12</v>
      </c>
      <c r="L5" s="5">
        <v>4</v>
      </c>
      <c r="M5" s="16">
        <v>2</v>
      </c>
      <c r="N5" s="12">
        <v>9</v>
      </c>
      <c r="O5" s="11">
        <v>1</v>
      </c>
      <c r="P5" s="5">
        <v>0</v>
      </c>
      <c r="Q5" s="5">
        <v>2</v>
      </c>
      <c r="R5" s="16">
        <v>0</v>
      </c>
      <c r="S5" s="12">
        <v>0</v>
      </c>
      <c r="T5" s="11">
        <v>10</v>
      </c>
      <c r="U5" s="5">
        <v>10</v>
      </c>
      <c r="V5" s="5">
        <v>14</v>
      </c>
      <c r="W5" s="16">
        <v>6</v>
      </c>
      <c r="X5" s="12">
        <v>9</v>
      </c>
      <c r="Y5">
        <f>SUM(E5:I5,O5:S5)</f>
        <v>3</v>
      </c>
      <c r="Z5">
        <f>AA5-Y5</f>
        <v>81</v>
      </c>
      <c r="AA5">
        <f>SUM(J5:N5,T5:X5)</f>
        <v>84</v>
      </c>
      <c r="AB5" s="26">
        <f>Z5/AA5*100</f>
        <v>96.428571428571431</v>
      </c>
    </row>
    <row r="6" spans="1:28" x14ac:dyDescent="0.35">
      <c r="A6">
        <f ca="1">RAND()</f>
        <v>0.49549143985326838</v>
      </c>
      <c r="B6" s="9">
        <v>3</v>
      </c>
      <c r="C6" s="5">
        <v>4</v>
      </c>
      <c r="D6" s="16">
        <v>1</v>
      </c>
      <c r="E6" s="11">
        <v>0</v>
      </c>
      <c r="F6" s="5">
        <v>0</v>
      </c>
      <c r="G6" s="5">
        <v>0</v>
      </c>
      <c r="H6" s="16">
        <v>0</v>
      </c>
      <c r="I6" s="12">
        <v>1</v>
      </c>
      <c r="J6" s="11">
        <v>25</v>
      </c>
      <c r="K6" s="5">
        <v>13</v>
      </c>
      <c r="L6" s="5">
        <v>17</v>
      </c>
      <c r="M6" s="16">
        <v>15</v>
      </c>
      <c r="N6" s="12">
        <v>18</v>
      </c>
      <c r="O6" s="11">
        <v>0</v>
      </c>
      <c r="P6" s="5">
        <v>0</v>
      </c>
      <c r="Q6" s="5">
        <v>0</v>
      </c>
      <c r="R6" s="16">
        <v>0</v>
      </c>
      <c r="S6" s="12">
        <v>1</v>
      </c>
      <c r="T6" s="11">
        <v>21</v>
      </c>
      <c r="U6" s="5">
        <v>18</v>
      </c>
      <c r="V6" s="5">
        <v>21</v>
      </c>
      <c r="W6" s="16">
        <v>21</v>
      </c>
      <c r="X6" s="12">
        <v>19</v>
      </c>
      <c r="Y6">
        <f>SUM(E6:I6,O6:S6)</f>
        <v>2</v>
      </c>
      <c r="Z6">
        <f>AA6-Y6</f>
        <v>186</v>
      </c>
      <c r="AA6">
        <f>SUM(J6:N6,T6:X6)</f>
        <v>188</v>
      </c>
      <c r="AB6" s="26">
        <f>Z6/AA6*100</f>
        <v>98.936170212765958</v>
      </c>
    </row>
    <row r="7" spans="1:28" x14ac:dyDescent="0.35">
      <c r="A7">
        <f ca="1">RAND()</f>
        <v>0.84898236601614585</v>
      </c>
      <c r="B7" s="9">
        <v>4</v>
      </c>
      <c r="C7" s="5">
        <v>7</v>
      </c>
      <c r="D7" s="4">
        <v>2</v>
      </c>
      <c r="E7" s="11">
        <v>2</v>
      </c>
      <c r="F7" s="5">
        <v>1</v>
      </c>
      <c r="G7" s="5">
        <v>1</v>
      </c>
      <c r="H7" s="16">
        <v>1</v>
      </c>
      <c r="I7" s="12">
        <v>1</v>
      </c>
      <c r="J7" s="11">
        <v>12</v>
      </c>
      <c r="K7" s="5">
        <v>11</v>
      </c>
      <c r="L7" s="5">
        <v>11</v>
      </c>
      <c r="M7" s="16">
        <v>18</v>
      </c>
      <c r="N7" s="12">
        <v>6</v>
      </c>
      <c r="O7" s="11">
        <v>2</v>
      </c>
      <c r="P7" s="5">
        <v>1</v>
      </c>
      <c r="Q7" s="5">
        <v>2</v>
      </c>
      <c r="R7" s="16">
        <v>1</v>
      </c>
      <c r="S7" s="12">
        <v>0</v>
      </c>
      <c r="T7" s="11">
        <v>14</v>
      </c>
      <c r="U7" s="5">
        <v>15</v>
      </c>
      <c r="V7" s="5">
        <v>18</v>
      </c>
      <c r="W7" s="16">
        <v>4</v>
      </c>
      <c r="X7" s="12">
        <v>19</v>
      </c>
      <c r="Y7">
        <f>SUM(E7:I7,O7:S7)</f>
        <v>12</v>
      </c>
      <c r="Z7">
        <f>AA7-Y7</f>
        <v>116</v>
      </c>
      <c r="AA7">
        <f>SUM(J7:N7,T7:X7)</f>
        <v>128</v>
      </c>
      <c r="AB7" s="26">
        <f>Z7/AA7*100</f>
        <v>90.625</v>
      </c>
    </row>
    <row r="8" spans="1:28" x14ac:dyDescent="0.35">
      <c r="A8">
        <f ca="1">RAND()</f>
        <v>8.0673542317585389E-2</v>
      </c>
      <c r="B8" s="9">
        <v>5</v>
      </c>
      <c r="C8" s="5">
        <v>7.5</v>
      </c>
      <c r="D8" s="16">
        <v>2</v>
      </c>
      <c r="E8" s="11">
        <v>2</v>
      </c>
      <c r="F8" s="5">
        <v>4</v>
      </c>
      <c r="G8" s="5">
        <v>2</v>
      </c>
      <c r="H8" s="16">
        <v>1</v>
      </c>
      <c r="I8" s="12">
        <v>1</v>
      </c>
      <c r="J8" s="11">
        <v>16</v>
      </c>
      <c r="K8" s="5">
        <v>25</v>
      </c>
      <c r="L8" s="5">
        <v>19</v>
      </c>
      <c r="M8" s="16">
        <v>11</v>
      </c>
      <c r="N8" s="12">
        <v>25</v>
      </c>
      <c r="O8" s="11">
        <v>0</v>
      </c>
      <c r="P8" s="5">
        <v>0</v>
      </c>
      <c r="Q8" s="5">
        <v>3</v>
      </c>
      <c r="R8" s="16">
        <v>1</v>
      </c>
      <c r="S8" s="12">
        <v>1</v>
      </c>
      <c r="T8" s="11">
        <v>10</v>
      </c>
      <c r="U8" s="5">
        <v>13</v>
      </c>
      <c r="V8" s="5">
        <v>18</v>
      </c>
      <c r="W8" s="16">
        <v>16</v>
      </c>
      <c r="X8" s="12">
        <v>15</v>
      </c>
      <c r="Y8">
        <f>SUM(E8:I8,O8:S8)</f>
        <v>15</v>
      </c>
      <c r="Z8">
        <f>AA8-Y8</f>
        <v>153</v>
      </c>
      <c r="AA8">
        <f>SUM(J8:N8,T8:X8)</f>
        <v>168</v>
      </c>
      <c r="AB8" s="26">
        <f>Z8/AA8*100</f>
        <v>91.071428571428569</v>
      </c>
    </row>
    <row r="9" spans="1:28" x14ac:dyDescent="0.35">
      <c r="A9">
        <f ca="1">RAND()</f>
        <v>0.5229375934513778</v>
      </c>
      <c r="B9" s="9">
        <v>6</v>
      </c>
      <c r="C9" s="5">
        <v>5</v>
      </c>
      <c r="D9" s="16">
        <v>1</v>
      </c>
      <c r="E9" s="11">
        <v>0</v>
      </c>
      <c r="F9" s="5">
        <v>0</v>
      </c>
      <c r="G9" s="5">
        <v>0</v>
      </c>
      <c r="H9" s="16">
        <v>0</v>
      </c>
      <c r="I9" s="12">
        <v>0</v>
      </c>
      <c r="J9" s="11">
        <v>11</v>
      </c>
      <c r="K9" s="5">
        <v>12</v>
      </c>
      <c r="L9" s="5">
        <v>10</v>
      </c>
      <c r="M9" s="16">
        <v>8</v>
      </c>
      <c r="N9" s="12">
        <v>11</v>
      </c>
      <c r="O9" s="11">
        <v>0</v>
      </c>
      <c r="P9" s="5">
        <v>1</v>
      </c>
      <c r="Q9" s="5">
        <v>1</v>
      </c>
      <c r="R9" s="16">
        <v>0</v>
      </c>
      <c r="S9" s="12">
        <v>0</v>
      </c>
      <c r="T9" s="11">
        <v>13</v>
      </c>
      <c r="U9" s="5">
        <v>6</v>
      </c>
      <c r="V9" s="5">
        <v>7</v>
      </c>
      <c r="W9" s="16">
        <v>9</v>
      </c>
      <c r="X9" s="12">
        <v>11</v>
      </c>
      <c r="Y9">
        <f>SUM(E9:I9,O9:S9)</f>
        <v>2</v>
      </c>
      <c r="Z9">
        <f>AA9-Y9</f>
        <v>96</v>
      </c>
      <c r="AA9">
        <f>SUM(J9:N9,T9:X9)</f>
        <v>98</v>
      </c>
      <c r="AB9" s="26">
        <f>Z9/AA9*100</f>
        <v>97.959183673469383</v>
      </c>
    </row>
    <row r="10" spans="1:28" x14ac:dyDescent="0.35">
      <c r="A10">
        <f ca="1">RAND()</f>
        <v>0.21815748855882033</v>
      </c>
      <c r="B10" s="9">
        <v>7</v>
      </c>
      <c r="C10" s="5">
        <v>6</v>
      </c>
      <c r="D10" s="4">
        <v>1</v>
      </c>
      <c r="E10" s="11">
        <v>2</v>
      </c>
      <c r="F10" s="5">
        <v>1</v>
      </c>
      <c r="G10" s="5">
        <v>0</v>
      </c>
      <c r="H10" s="16">
        <v>3</v>
      </c>
      <c r="I10" s="12">
        <v>2</v>
      </c>
      <c r="J10" s="11">
        <v>14</v>
      </c>
      <c r="K10" s="5">
        <v>7</v>
      </c>
      <c r="L10" s="5">
        <v>16</v>
      </c>
      <c r="M10" s="16">
        <v>10</v>
      </c>
      <c r="N10" s="12">
        <v>8</v>
      </c>
      <c r="O10" s="11">
        <v>0</v>
      </c>
      <c r="P10" s="5">
        <v>0</v>
      </c>
      <c r="Q10" s="5">
        <v>1</v>
      </c>
      <c r="R10" s="16">
        <v>3</v>
      </c>
      <c r="S10" s="12">
        <v>4</v>
      </c>
      <c r="T10" s="11">
        <v>11</v>
      </c>
      <c r="U10" s="5">
        <v>7</v>
      </c>
      <c r="V10" s="5">
        <v>12</v>
      </c>
      <c r="W10" s="16">
        <v>14</v>
      </c>
      <c r="X10" s="12">
        <v>10</v>
      </c>
      <c r="Y10">
        <f>SUM(E10:I10,O10:S10)</f>
        <v>16</v>
      </c>
      <c r="Z10">
        <f>AA10-Y10</f>
        <v>93</v>
      </c>
      <c r="AA10">
        <f>SUM(J10:N10,T10:X10)</f>
        <v>109</v>
      </c>
      <c r="AB10" s="26">
        <f>Z10/AA10*100</f>
        <v>85.321100917431195</v>
      </c>
    </row>
    <row r="11" spans="1:28" x14ac:dyDescent="0.35">
      <c r="A11">
        <f ca="1">RAND()</f>
        <v>0.53699818632678675</v>
      </c>
      <c r="B11" s="9">
        <v>8</v>
      </c>
      <c r="C11" s="5">
        <v>6</v>
      </c>
      <c r="D11" s="16">
        <v>2</v>
      </c>
      <c r="E11" s="11">
        <v>1</v>
      </c>
      <c r="F11" s="5">
        <v>0</v>
      </c>
      <c r="G11" s="5">
        <v>5</v>
      </c>
      <c r="H11" s="16">
        <v>3</v>
      </c>
      <c r="I11" s="12">
        <v>2</v>
      </c>
      <c r="J11" s="11">
        <v>11</v>
      </c>
      <c r="K11" s="5">
        <v>10</v>
      </c>
      <c r="L11" s="5">
        <v>27</v>
      </c>
      <c r="M11" s="16">
        <v>18</v>
      </c>
      <c r="N11" s="12">
        <v>15</v>
      </c>
      <c r="O11" s="11">
        <v>2</v>
      </c>
      <c r="P11" s="5">
        <v>3</v>
      </c>
      <c r="Q11" s="5">
        <v>3</v>
      </c>
      <c r="R11" s="16">
        <v>3</v>
      </c>
      <c r="S11" s="12">
        <v>1</v>
      </c>
      <c r="T11" s="11">
        <v>16</v>
      </c>
      <c r="U11" s="5">
        <v>23</v>
      </c>
      <c r="V11" s="5">
        <v>16</v>
      </c>
      <c r="W11" s="16">
        <v>13</v>
      </c>
      <c r="X11" s="12">
        <v>14</v>
      </c>
      <c r="Y11">
        <f>SUM(E11:I11,O11:S11)</f>
        <v>23</v>
      </c>
      <c r="Z11">
        <f>AA11-Y11</f>
        <v>140</v>
      </c>
      <c r="AA11">
        <f>SUM(J11:N11,T11:X11)</f>
        <v>163</v>
      </c>
      <c r="AB11" s="26">
        <f>Z11/AA11*100</f>
        <v>85.889570552147248</v>
      </c>
    </row>
    <row r="12" spans="1:28" x14ac:dyDescent="0.35">
      <c r="A12">
        <f ca="1">RAND()</f>
        <v>0.23465880789368898</v>
      </c>
      <c r="B12" s="9">
        <v>9</v>
      </c>
      <c r="C12" s="5">
        <v>8</v>
      </c>
      <c r="D12" s="16">
        <v>1</v>
      </c>
      <c r="E12" s="11">
        <v>3</v>
      </c>
      <c r="F12" s="5">
        <v>4</v>
      </c>
      <c r="G12" s="5">
        <v>1</v>
      </c>
      <c r="H12" s="16">
        <v>1</v>
      </c>
      <c r="I12" s="12">
        <v>1</v>
      </c>
      <c r="J12" s="11">
        <v>18</v>
      </c>
      <c r="K12" s="5">
        <v>11</v>
      </c>
      <c r="L12" s="5">
        <v>16</v>
      </c>
      <c r="M12" s="16">
        <v>17</v>
      </c>
      <c r="N12" s="12">
        <v>10</v>
      </c>
      <c r="O12" s="11">
        <v>0</v>
      </c>
      <c r="P12" s="5">
        <v>0</v>
      </c>
      <c r="Q12" s="5">
        <v>0</v>
      </c>
      <c r="R12" s="16">
        <v>1</v>
      </c>
      <c r="S12" s="12">
        <v>1</v>
      </c>
      <c r="T12" s="11">
        <v>18</v>
      </c>
      <c r="U12" s="5">
        <v>7</v>
      </c>
      <c r="V12" s="5">
        <v>29</v>
      </c>
      <c r="W12" s="16">
        <v>17</v>
      </c>
      <c r="X12" s="12">
        <v>19</v>
      </c>
      <c r="Y12">
        <f>SUM(E12:I12,O12:S12)</f>
        <v>12</v>
      </c>
      <c r="Z12">
        <f>AA12-Y12</f>
        <v>150</v>
      </c>
      <c r="AA12">
        <f>SUM(J12:N12,T12:X12)</f>
        <v>162</v>
      </c>
      <c r="AB12" s="26">
        <f>Z12/AA12*100</f>
        <v>92.592592592592595</v>
      </c>
    </row>
    <row r="13" spans="1:28" x14ac:dyDescent="0.35">
      <c r="A13">
        <f ca="1">RAND()</f>
        <v>0.28144683636016776</v>
      </c>
      <c r="B13" s="9">
        <v>11</v>
      </c>
      <c r="C13" s="5">
        <v>8</v>
      </c>
      <c r="D13" s="4">
        <v>2</v>
      </c>
      <c r="E13" s="11">
        <v>3</v>
      </c>
      <c r="F13" s="5">
        <v>2</v>
      </c>
      <c r="G13" s="5">
        <v>3</v>
      </c>
      <c r="H13" s="16">
        <v>2</v>
      </c>
      <c r="I13" s="12">
        <v>1</v>
      </c>
      <c r="J13" s="11">
        <v>19</v>
      </c>
      <c r="K13" s="5">
        <v>17</v>
      </c>
      <c r="L13" s="5">
        <v>18</v>
      </c>
      <c r="M13" s="16">
        <v>14</v>
      </c>
      <c r="N13" s="12">
        <v>12</v>
      </c>
      <c r="O13" s="11">
        <v>1</v>
      </c>
      <c r="P13" s="5">
        <v>1</v>
      </c>
      <c r="Q13" s="5">
        <v>2</v>
      </c>
      <c r="R13" s="16">
        <v>1</v>
      </c>
      <c r="S13" s="12">
        <v>1</v>
      </c>
      <c r="T13" s="11">
        <v>17</v>
      </c>
      <c r="U13" s="5">
        <v>14</v>
      </c>
      <c r="V13" s="5">
        <v>10</v>
      </c>
      <c r="W13" s="16">
        <v>16</v>
      </c>
      <c r="X13" s="12">
        <v>14</v>
      </c>
      <c r="Y13">
        <f>SUM(E13:I13,O13:S13)</f>
        <v>17</v>
      </c>
      <c r="Z13">
        <f>AA13-Y13</f>
        <v>134</v>
      </c>
      <c r="AA13">
        <f>SUM(J13:N13,T13:X13)</f>
        <v>151</v>
      </c>
      <c r="AB13" s="26">
        <f>Z13/AA13*100</f>
        <v>88.741721854304629</v>
      </c>
    </row>
    <row r="14" spans="1:28" x14ac:dyDescent="0.35">
      <c r="A14">
        <f ca="1">RAND()</f>
        <v>0.79833881322698841</v>
      </c>
      <c r="B14" s="9">
        <v>12</v>
      </c>
      <c r="C14" s="5">
        <v>6</v>
      </c>
      <c r="D14" s="16">
        <v>3</v>
      </c>
      <c r="E14" s="11">
        <v>1</v>
      </c>
      <c r="F14" s="5">
        <v>2</v>
      </c>
      <c r="G14" s="5">
        <v>2</v>
      </c>
      <c r="H14" s="16">
        <v>3</v>
      </c>
      <c r="I14" s="12">
        <v>4</v>
      </c>
      <c r="J14" s="11">
        <v>18</v>
      </c>
      <c r="K14" s="5">
        <v>12</v>
      </c>
      <c r="L14" s="5">
        <v>12</v>
      </c>
      <c r="M14" s="16">
        <v>15</v>
      </c>
      <c r="N14" s="12">
        <v>13</v>
      </c>
      <c r="O14" s="11">
        <v>3</v>
      </c>
      <c r="P14" s="5">
        <v>2</v>
      </c>
      <c r="Q14" s="5">
        <v>2</v>
      </c>
      <c r="R14" s="16">
        <v>1</v>
      </c>
      <c r="S14" s="12">
        <v>1</v>
      </c>
      <c r="T14" s="11">
        <v>16</v>
      </c>
      <c r="U14" s="5">
        <v>14</v>
      </c>
      <c r="V14" s="5">
        <v>25</v>
      </c>
      <c r="W14" s="16">
        <v>9</v>
      </c>
      <c r="X14" s="12">
        <v>16</v>
      </c>
      <c r="Y14">
        <f>SUM(E14:I14,O14:S14)</f>
        <v>21</v>
      </c>
      <c r="Z14">
        <f>AA14-Y14</f>
        <v>129</v>
      </c>
      <c r="AA14">
        <f>SUM(J14:N14,T14:X14)</f>
        <v>150</v>
      </c>
      <c r="AB14" s="26">
        <f>Z14/AA14*100</f>
        <v>86</v>
      </c>
    </row>
    <row r="15" spans="1:28" x14ac:dyDescent="0.35">
      <c r="A15">
        <f ca="1">RAND()</f>
        <v>0.90262996526007211</v>
      </c>
      <c r="B15" s="9">
        <v>13</v>
      </c>
      <c r="C15" s="5">
        <v>7.5</v>
      </c>
      <c r="D15" s="16">
        <v>3</v>
      </c>
      <c r="E15" s="11">
        <v>0</v>
      </c>
      <c r="F15" s="5">
        <v>2</v>
      </c>
      <c r="G15" s="5">
        <v>2</v>
      </c>
      <c r="H15" s="16">
        <v>3</v>
      </c>
      <c r="I15" s="12">
        <v>0</v>
      </c>
      <c r="J15" s="11">
        <v>9</v>
      </c>
      <c r="K15" s="5">
        <v>14</v>
      </c>
      <c r="L15" s="5">
        <v>10</v>
      </c>
      <c r="M15" s="16">
        <v>13</v>
      </c>
      <c r="N15" s="12">
        <v>5</v>
      </c>
      <c r="O15" s="11">
        <v>0</v>
      </c>
      <c r="P15" s="5">
        <v>0</v>
      </c>
      <c r="Q15" s="5">
        <v>1</v>
      </c>
      <c r="R15" s="16">
        <v>2</v>
      </c>
      <c r="S15" s="12">
        <v>1</v>
      </c>
      <c r="T15" s="11">
        <v>9</v>
      </c>
      <c r="U15" s="5">
        <v>7</v>
      </c>
      <c r="V15" s="5">
        <v>9</v>
      </c>
      <c r="W15" s="16">
        <v>13</v>
      </c>
      <c r="X15" s="12">
        <v>7</v>
      </c>
      <c r="Y15">
        <f>SUM(E15:I15,O15:S15)</f>
        <v>11</v>
      </c>
      <c r="Z15">
        <f>AA15-Y15</f>
        <v>85</v>
      </c>
      <c r="AA15">
        <f>SUM(J15:N15,T15:X15)</f>
        <v>96</v>
      </c>
      <c r="AB15" s="26">
        <f>Z15/AA15*100</f>
        <v>88.541666666666657</v>
      </c>
    </row>
    <row r="16" spans="1:28" x14ac:dyDescent="0.35">
      <c r="A16">
        <f ca="1">RAND()</f>
        <v>0.5963042629243922</v>
      </c>
      <c r="B16" s="9">
        <v>14</v>
      </c>
      <c r="C16" s="5">
        <v>4</v>
      </c>
      <c r="D16" s="4">
        <v>2</v>
      </c>
      <c r="E16" s="11">
        <v>0</v>
      </c>
      <c r="F16" s="5">
        <v>0</v>
      </c>
      <c r="G16" s="5">
        <v>1</v>
      </c>
      <c r="H16" s="16">
        <v>0</v>
      </c>
      <c r="I16" s="12">
        <v>0</v>
      </c>
      <c r="J16" s="11">
        <v>12</v>
      </c>
      <c r="K16" s="5">
        <v>19</v>
      </c>
      <c r="L16" s="5">
        <v>14</v>
      </c>
      <c r="M16" s="16">
        <v>19</v>
      </c>
      <c r="N16" s="12">
        <v>8</v>
      </c>
      <c r="O16" s="11">
        <v>0</v>
      </c>
      <c r="P16" s="5">
        <v>2</v>
      </c>
      <c r="Q16" s="5">
        <v>0</v>
      </c>
      <c r="R16" s="16">
        <v>0</v>
      </c>
      <c r="S16" s="12">
        <v>1</v>
      </c>
      <c r="T16" s="11">
        <v>17</v>
      </c>
      <c r="U16" s="5">
        <v>24</v>
      </c>
      <c r="V16" s="5">
        <v>20</v>
      </c>
      <c r="W16" s="16">
        <v>16</v>
      </c>
      <c r="X16" s="12">
        <v>23</v>
      </c>
      <c r="Y16">
        <f>SUM(E16:I16,O16:S16)</f>
        <v>4</v>
      </c>
      <c r="Z16">
        <f>AA16-Y16</f>
        <v>168</v>
      </c>
      <c r="AA16">
        <f>SUM(J16:N16,T16:X16)</f>
        <v>172</v>
      </c>
      <c r="AB16" s="26">
        <f>Z16/AA16*100</f>
        <v>97.674418604651152</v>
      </c>
    </row>
    <row r="17" spans="1:28" x14ac:dyDescent="0.35">
      <c r="A17">
        <f ca="1">RAND()</f>
        <v>0.32195054393639844</v>
      </c>
      <c r="B17" s="9">
        <v>15</v>
      </c>
      <c r="C17" s="5">
        <v>4</v>
      </c>
      <c r="D17" s="16">
        <v>3</v>
      </c>
      <c r="E17" s="11">
        <v>0</v>
      </c>
      <c r="F17" s="5">
        <v>1</v>
      </c>
      <c r="G17" s="5">
        <v>0</v>
      </c>
      <c r="H17" s="16">
        <v>0</v>
      </c>
      <c r="I17" s="12">
        <v>1</v>
      </c>
      <c r="J17" s="11">
        <v>18</v>
      </c>
      <c r="K17" s="5">
        <v>23</v>
      </c>
      <c r="L17" s="5">
        <v>15</v>
      </c>
      <c r="M17" s="16">
        <v>15</v>
      </c>
      <c r="N17" s="12">
        <v>9</v>
      </c>
      <c r="O17" s="11">
        <v>1</v>
      </c>
      <c r="P17" s="5">
        <v>0</v>
      </c>
      <c r="Q17" s="5">
        <v>0</v>
      </c>
      <c r="R17" s="16">
        <v>0</v>
      </c>
      <c r="S17" s="12">
        <v>0</v>
      </c>
      <c r="T17" s="11">
        <v>15</v>
      </c>
      <c r="U17" s="5">
        <v>10</v>
      </c>
      <c r="V17" s="5">
        <v>27</v>
      </c>
      <c r="W17" s="16">
        <v>18</v>
      </c>
      <c r="X17" s="12">
        <v>9</v>
      </c>
      <c r="Y17">
        <f>SUM(E17:I17,O17:S17)</f>
        <v>3</v>
      </c>
      <c r="Z17">
        <f>AA17-Y17</f>
        <v>156</v>
      </c>
      <c r="AA17">
        <f>SUM(J17:N17,T17:X17)</f>
        <v>159</v>
      </c>
      <c r="AB17" s="26">
        <f>Z17/AA17*100</f>
        <v>98.113207547169807</v>
      </c>
    </row>
    <row r="18" spans="1:28" x14ac:dyDescent="0.35">
      <c r="A18">
        <f ca="1">RAND()</f>
        <v>0.75296939657942974</v>
      </c>
      <c r="B18" s="9">
        <v>16</v>
      </c>
      <c r="C18" s="5">
        <v>5</v>
      </c>
      <c r="D18" s="16">
        <v>2</v>
      </c>
      <c r="E18" s="11">
        <v>0</v>
      </c>
      <c r="F18" s="5">
        <v>0</v>
      </c>
      <c r="G18" s="5">
        <v>0</v>
      </c>
      <c r="H18" s="16">
        <v>0</v>
      </c>
      <c r="I18" s="12">
        <v>0</v>
      </c>
      <c r="J18" s="11">
        <v>5</v>
      </c>
      <c r="K18" s="5">
        <v>12</v>
      </c>
      <c r="L18" s="5">
        <v>11</v>
      </c>
      <c r="M18" s="16">
        <v>7</v>
      </c>
      <c r="N18" s="12">
        <v>4</v>
      </c>
      <c r="O18" s="11">
        <v>0</v>
      </c>
      <c r="P18" s="5">
        <v>0</v>
      </c>
      <c r="Q18" s="5">
        <v>0</v>
      </c>
      <c r="R18" s="16">
        <v>0</v>
      </c>
      <c r="S18" s="12">
        <v>0</v>
      </c>
      <c r="T18" s="11">
        <v>11</v>
      </c>
      <c r="U18" s="5">
        <v>3</v>
      </c>
      <c r="V18" s="5">
        <v>6</v>
      </c>
      <c r="W18" s="16">
        <v>11</v>
      </c>
      <c r="X18" s="12">
        <v>7</v>
      </c>
      <c r="Y18">
        <f>SUM(E18:I18,O18:S18)</f>
        <v>0</v>
      </c>
      <c r="Z18">
        <f>AA18-Y18</f>
        <v>77</v>
      </c>
      <c r="AA18">
        <f>SUM(J18:N18,T18:X18)</f>
        <v>77</v>
      </c>
      <c r="AB18" s="26">
        <f>Z18/AA18*100</f>
        <v>100</v>
      </c>
    </row>
    <row r="19" spans="1:28" x14ac:dyDescent="0.35">
      <c r="A19">
        <f ca="1">RAND()</f>
        <v>0.55011632197042837</v>
      </c>
      <c r="B19" s="9">
        <v>18</v>
      </c>
      <c r="C19" s="5">
        <v>5</v>
      </c>
      <c r="D19" s="4">
        <v>3</v>
      </c>
      <c r="E19" s="11">
        <v>0</v>
      </c>
      <c r="F19" s="5">
        <v>0</v>
      </c>
      <c r="G19" s="5">
        <v>0</v>
      </c>
      <c r="H19" s="16">
        <v>0</v>
      </c>
      <c r="I19" s="12">
        <v>0</v>
      </c>
      <c r="J19" s="11">
        <v>6</v>
      </c>
      <c r="K19" s="5">
        <v>8</v>
      </c>
      <c r="L19" s="5">
        <v>15</v>
      </c>
      <c r="M19" s="16">
        <v>9</v>
      </c>
      <c r="N19" s="12">
        <v>11</v>
      </c>
      <c r="O19" s="11">
        <v>0</v>
      </c>
      <c r="P19" s="5">
        <v>0</v>
      </c>
      <c r="Q19" s="5">
        <v>0</v>
      </c>
      <c r="R19" s="16">
        <v>2</v>
      </c>
      <c r="S19" s="12">
        <v>0</v>
      </c>
      <c r="T19" s="11">
        <v>6</v>
      </c>
      <c r="U19" s="5">
        <v>10</v>
      </c>
      <c r="V19" s="5">
        <v>11</v>
      </c>
      <c r="W19" s="16">
        <v>24</v>
      </c>
      <c r="X19" s="12">
        <v>9</v>
      </c>
      <c r="Y19">
        <f>SUM(E19:I19,O19:S19)</f>
        <v>2</v>
      </c>
      <c r="Z19">
        <f>AA19-Y19</f>
        <v>107</v>
      </c>
      <c r="AA19">
        <f>SUM(J19:N19,T19:X19)</f>
        <v>109</v>
      </c>
      <c r="AB19" s="26">
        <f>Z19/AA19*100</f>
        <v>98.165137614678898</v>
      </c>
    </row>
    <row r="20" spans="1:28" x14ac:dyDescent="0.35">
      <c r="A20">
        <f ca="1">RAND()</f>
        <v>0.72112589282827244</v>
      </c>
      <c r="B20" s="9">
        <v>19</v>
      </c>
      <c r="C20" s="5">
        <v>7</v>
      </c>
      <c r="D20" s="16">
        <v>3</v>
      </c>
      <c r="E20" s="11">
        <v>0</v>
      </c>
      <c r="F20" s="5">
        <v>2</v>
      </c>
      <c r="G20" s="5">
        <v>1</v>
      </c>
      <c r="H20" s="16">
        <v>0</v>
      </c>
      <c r="I20" s="12">
        <v>2</v>
      </c>
      <c r="J20" s="11">
        <v>10</v>
      </c>
      <c r="K20" s="5">
        <v>7</v>
      </c>
      <c r="L20" s="5">
        <v>13</v>
      </c>
      <c r="M20" s="16">
        <v>10</v>
      </c>
      <c r="N20" s="12">
        <v>15</v>
      </c>
      <c r="O20" s="11">
        <v>1</v>
      </c>
      <c r="P20" s="5">
        <v>0</v>
      </c>
      <c r="Q20" s="5">
        <v>1</v>
      </c>
      <c r="R20" s="16">
        <v>0</v>
      </c>
      <c r="S20" s="12">
        <v>1</v>
      </c>
      <c r="T20" s="11">
        <v>7</v>
      </c>
      <c r="U20" s="5">
        <v>7</v>
      </c>
      <c r="V20" s="5">
        <v>17</v>
      </c>
      <c r="W20" s="16">
        <v>10</v>
      </c>
      <c r="X20" s="12">
        <v>7</v>
      </c>
      <c r="Y20">
        <f>SUM(E20:I20,O20:S20)</f>
        <v>8</v>
      </c>
      <c r="Z20">
        <f>AA20-Y20</f>
        <v>95</v>
      </c>
      <c r="AA20">
        <f>SUM(J20:N20,T20:X20)</f>
        <v>103</v>
      </c>
      <c r="AB20" s="26">
        <f>Z20/AA20*100</f>
        <v>92.233009708737868</v>
      </c>
    </row>
    <row r="21" spans="1:28" x14ac:dyDescent="0.35">
      <c r="A21">
        <f ca="1">RAND()</f>
        <v>0.74176299592454453</v>
      </c>
      <c r="B21" s="9">
        <v>21</v>
      </c>
      <c r="C21" s="5">
        <v>8</v>
      </c>
      <c r="D21" s="16">
        <v>3</v>
      </c>
      <c r="E21" s="11">
        <v>0</v>
      </c>
      <c r="F21" s="5">
        <v>0</v>
      </c>
      <c r="G21" s="5">
        <v>1</v>
      </c>
      <c r="H21" s="16">
        <v>3</v>
      </c>
      <c r="I21" s="12">
        <v>1</v>
      </c>
      <c r="J21" s="11">
        <v>17</v>
      </c>
      <c r="K21" s="5">
        <v>21</v>
      </c>
      <c r="L21" s="5">
        <v>23</v>
      </c>
      <c r="M21" s="16">
        <v>14</v>
      </c>
      <c r="N21" s="12">
        <v>18</v>
      </c>
      <c r="O21" s="11">
        <v>2</v>
      </c>
      <c r="P21" s="5">
        <v>1</v>
      </c>
      <c r="Q21" s="5">
        <v>2</v>
      </c>
      <c r="R21" s="16">
        <v>2</v>
      </c>
      <c r="S21" s="12">
        <v>0</v>
      </c>
      <c r="T21" s="11">
        <v>25</v>
      </c>
      <c r="U21" s="5">
        <v>18</v>
      </c>
      <c r="V21" s="5">
        <v>18</v>
      </c>
      <c r="W21" s="16">
        <v>20</v>
      </c>
      <c r="X21" s="12">
        <v>11</v>
      </c>
      <c r="Y21">
        <f>SUM(E21:I21,O21:S21)</f>
        <v>12</v>
      </c>
      <c r="Z21">
        <f>AA21-Y21</f>
        <v>173</v>
      </c>
      <c r="AA21">
        <f>SUM(J21:N21,T21:X21)</f>
        <v>185</v>
      </c>
      <c r="AB21" s="26">
        <f>Z21/AA21*100</f>
        <v>93.513513513513516</v>
      </c>
    </row>
    <row r="22" spans="1:28" hidden="1" x14ac:dyDescent="0.35">
      <c r="B22" s="11">
        <v>10</v>
      </c>
      <c r="C22" s="5" t="s">
        <v>13</v>
      </c>
      <c r="D22" s="16">
        <v>1</v>
      </c>
      <c r="E22" s="11">
        <v>28</v>
      </c>
      <c r="F22" s="5">
        <v>23</v>
      </c>
      <c r="G22" s="5">
        <v>14</v>
      </c>
      <c r="H22" s="16">
        <v>12</v>
      </c>
      <c r="I22" s="12">
        <v>25</v>
      </c>
      <c r="J22" s="11">
        <v>30</v>
      </c>
      <c r="K22" s="5">
        <v>26</v>
      </c>
      <c r="L22" s="5">
        <v>15</v>
      </c>
      <c r="M22" s="16">
        <v>13</v>
      </c>
      <c r="N22" s="12">
        <v>27</v>
      </c>
      <c r="O22" s="11">
        <v>24</v>
      </c>
      <c r="P22" s="5">
        <v>25</v>
      </c>
      <c r="Q22" s="5">
        <v>17</v>
      </c>
      <c r="R22" s="16">
        <v>15</v>
      </c>
      <c r="S22" s="12">
        <v>17</v>
      </c>
      <c r="T22" s="11">
        <v>27</v>
      </c>
      <c r="U22" s="5">
        <v>29</v>
      </c>
      <c r="V22" s="5">
        <v>20</v>
      </c>
      <c r="W22" s="16">
        <v>16</v>
      </c>
      <c r="X22" s="12">
        <v>18</v>
      </c>
      <c r="Y22">
        <f t="shared" ref="Y4:Y24" si="0">SUM(E22:I22,O22:S22)</f>
        <v>200</v>
      </c>
      <c r="Z22">
        <f t="shared" ref="Z4:Z24" si="1">AA22-Y22</f>
        <v>21</v>
      </c>
      <c r="AA22">
        <f t="shared" ref="AA4:AA24" si="2">SUM(J22:N22,T22:X22)</f>
        <v>221</v>
      </c>
      <c r="AB22" s="26">
        <f t="shared" ref="AB4:AB24" si="3">Z22/AA22*100</f>
        <v>9.502262443438914</v>
      </c>
    </row>
    <row r="23" spans="1:28" hidden="1" x14ac:dyDescent="0.35">
      <c r="B23" s="11">
        <v>17</v>
      </c>
      <c r="C23" s="5" t="s">
        <v>13</v>
      </c>
      <c r="D23" s="16">
        <v>2</v>
      </c>
      <c r="E23" s="11">
        <v>18</v>
      </c>
      <c r="F23" s="5">
        <v>15</v>
      </c>
      <c r="G23" s="5">
        <v>32</v>
      </c>
      <c r="H23" s="16">
        <v>13</v>
      </c>
      <c r="I23" s="12">
        <v>27</v>
      </c>
      <c r="J23" s="11">
        <v>22</v>
      </c>
      <c r="K23" s="5">
        <v>20</v>
      </c>
      <c r="L23" s="5">
        <v>34</v>
      </c>
      <c r="M23" s="16">
        <v>18</v>
      </c>
      <c r="N23" s="12">
        <v>33</v>
      </c>
      <c r="O23" s="11">
        <v>24</v>
      </c>
      <c r="P23" s="5">
        <v>21</v>
      </c>
      <c r="Q23" s="5">
        <v>27</v>
      </c>
      <c r="R23" s="16">
        <v>17</v>
      </c>
      <c r="S23" s="12">
        <v>17</v>
      </c>
      <c r="T23" s="11">
        <v>29</v>
      </c>
      <c r="U23" s="5">
        <v>22</v>
      </c>
      <c r="V23" s="5">
        <v>30</v>
      </c>
      <c r="W23" s="16">
        <v>22</v>
      </c>
      <c r="X23" s="12">
        <v>19</v>
      </c>
      <c r="Y23">
        <f t="shared" si="0"/>
        <v>211</v>
      </c>
      <c r="Z23">
        <f t="shared" si="1"/>
        <v>38</v>
      </c>
      <c r="AA23">
        <f t="shared" si="2"/>
        <v>249</v>
      </c>
      <c r="AB23" s="26">
        <f t="shared" si="3"/>
        <v>15.261044176706829</v>
      </c>
    </row>
    <row r="24" spans="1:28" hidden="1" x14ac:dyDescent="0.35">
      <c r="B24" s="11">
        <v>20</v>
      </c>
      <c r="C24" s="5" t="s">
        <v>13</v>
      </c>
      <c r="D24" s="16">
        <v>3</v>
      </c>
      <c r="E24" s="11">
        <v>17</v>
      </c>
      <c r="F24" s="5">
        <v>24</v>
      </c>
      <c r="G24" s="5">
        <v>26</v>
      </c>
      <c r="H24" s="16">
        <v>24</v>
      </c>
      <c r="I24" s="12">
        <v>27</v>
      </c>
      <c r="J24" s="11">
        <v>18</v>
      </c>
      <c r="K24" s="5">
        <v>25</v>
      </c>
      <c r="L24" s="5">
        <v>27</v>
      </c>
      <c r="M24" s="16">
        <v>26</v>
      </c>
      <c r="N24" s="12">
        <v>28</v>
      </c>
      <c r="O24" s="11">
        <v>28</v>
      </c>
      <c r="P24" s="5">
        <v>20</v>
      </c>
      <c r="Q24" s="5">
        <v>35</v>
      </c>
      <c r="R24" s="16">
        <v>21</v>
      </c>
      <c r="S24" s="12">
        <v>13</v>
      </c>
      <c r="T24" s="11">
        <v>29</v>
      </c>
      <c r="U24" s="5">
        <v>21</v>
      </c>
      <c r="V24" s="5">
        <v>36</v>
      </c>
      <c r="W24" s="16">
        <v>22</v>
      </c>
      <c r="X24" s="12">
        <v>14</v>
      </c>
      <c r="Y24">
        <f t="shared" si="0"/>
        <v>235</v>
      </c>
      <c r="Z24">
        <f t="shared" si="1"/>
        <v>11</v>
      </c>
      <c r="AA24">
        <f t="shared" si="2"/>
        <v>246</v>
      </c>
      <c r="AB24" s="26">
        <f t="shared" si="3"/>
        <v>4.4715447154471546</v>
      </c>
    </row>
    <row r="25" spans="1:28" x14ac:dyDescent="0.35">
      <c r="B25" s="11"/>
      <c r="C25" s="5"/>
      <c r="D25" s="16"/>
      <c r="E25" s="11"/>
      <c r="F25" s="5"/>
      <c r="G25" s="5"/>
      <c r="H25" s="16"/>
      <c r="I25" s="12"/>
      <c r="J25" s="11"/>
      <c r="K25" s="5"/>
      <c r="L25" s="5"/>
      <c r="M25" s="16"/>
      <c r="N25" s="12"/>
      <c r="O25" s="11"/>
      <c r="P25" s="5"/>
      <c r="Q25" s="5"/>
      <c r="R25" s="16"/>
      <c r="S25" s="12"/>
      <c r="T25" s="11"/>
      <c r="U25" s="5"/>
      <c r="V25" s="5"/>
      <c r="W25" s="16"/>
      <c r="X25" s="12"/>
    </row>
    <row r="26" spans="1:28" x14ac:dyDescent="0.35">
      <c r="B26" s="11"/>
      <c r="C26" s="5"/>
      <c r="D26" s="16"/>
      <c r="E26" s="11"/>
      <c r="F26" s="5"/>
      <c r="G26" s="5"/>
      <c r="H26" s="16"/>
      <c r="I26" s="12"/>
      <c r="J26" s="11"/>
      <c r="K26" s="5"/>
      <c r="L26" s="5"/>
      <c r="M26" s="16"/>
      <c r="N26" s="12"/>
      <c r="O26" s="11"/>
      <c r="P26" s="5"/>
      <c r="Q26" s="5"/>
      <c r="R26" s="16"/>
      <c r="S26" s="12"/>
      <c r="T26" s="11"/>
      <c r="U26" s="5"/>
      <c r="V26" s="5"/>
      <c r="W26" s="16"/>
      <c r="X26" s="12"/>
    </row>
    <row r="27" spans="1:28" x14ac:dyDescent="0.35">
      <c r="B27" s="11"/>
      <c r="C27" s="5"/>
      <c r="D27" s="16"/>
      <c r="E27" s="11"/>
      <c r="F27" s="5"/>
      <c r="G27" s="5"/>
      <c r="H27" s="16"/>
      <c r="I27" s="12"/>
      <c r="J27" s="11"/>
      <c r="K27" s="5"/>
      <c r="L27" s="5"/>
      <c r="M27" s="16"/>
      <c r="N27" s="12"/>
      <c r="O27" s="11"/>
      <c r="P27" s="5"/>
      <c r="Q27" s="5"/>
      <c r="R27" s="16"/>
      <c r="S27" s="12"/>
      <c r="T27" s="11"/>
      <c r="U27" s="5"/>
      <c r="V27" s="5"/>
      <c r="W27" s="16"/>
      <c r="X27" s="12"/>
    </row>
    <row r="28" spans="1:28" ht="15" thickBot="1" x14ac:dyDescent="0.4">
      <c r="B28" s="13"/>
      <c r="C28" s="14"/>
      <c r="D28" s="17"/>
      <c r="E28" s="13"/>
      <c r="F28" s="14"/>
      <c r="G28" s="14"/>
      <c r="H28" s="17"/>
      <c r="I28" s="15"/>
      <c r="J28" s="13"/>
      <c r="K28" s="14"/>
      <c r="L28" s="14"/>
      <c r="M28" s="17"/>
      <c r="N28" s="15"/>
      <c r="O28" s="13"/>
      <c r="P28" s="14"/>
      <c r="Q28" s="14"/>
      <c r="R28" s="17"/>
      <c r="S28" s="15"/>
      <c r="T28" s="13"/>
      <c r="U28" s="14"/>
      <c r="V28" s="14"/>
      <c r="W28" s="17"/>
      <c r="X28" s="15"/>
    </row>
  </sheetData>
  <autoFilter ref="A3:AB24" xr:uid="{962E2988-531A-4C70-BF67-683B290EC99D}">
    <filterColumn colId="2">
      <filters>
        <filter val="4"/>
        <filter val="5"/>
        <filter val="6"/>
        <filter val="7"/>
        <filter val="7.5 (Control)"/>
        <filter val="8"/>
      </filters>
    </filterColumn>
    <sortState xmlns:xlrd2="http://schemas.microsoft.com/office/spreadsheetml/2017/richdata2" ref="A4:AB21">
      <sortCondition ref="B3:B24"/>
    </sortState>
  </autoFilter>
  <mergeCells count="6">
    <mergeCell ref="E2:I2"/>
    <mergeCell ref="J2:N2"/>
    <mergeCell ref="O2:S2"/>
    <mergeCell ref="T2:X2"/>
    <mergeCell ref="E1:N1"/>
    <mergeCell ref="O1:X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2F24-4024-4B32-88DA-87C46057DFE8}">
  <sheetPr filterMode="1">
    <pageSetUpPr fitToPage="1"/>
  </sheetPr>
  <dimension ref="A1:AB24"/>
  <sheetViews>
    <sheetView topLeftCell="C1" workbookViewId="0">
      <selection activeCell="AA4" sqref="AA4:AA24"/>
    </sheetView>
  </sheetViews>
  <sheetFormatPr defaultRowHeight="14.5" x14ac:dyDescent="0.35"/>
  <cols>
    <col min="3" max="3" width="11.6328125" bestFit="1" customWidth="1"/>
    <col min="5" max="24" width="7.7265625" bestFit="1" customWidth="1"/>
    <col min="26" max="26" width="17.7265625" bestFit="1" customWidth="1"/>
    <col min="27" max="27" width="14" bestFit="1" customWidth="1"/>
  </cols>
  <sheetData>
    <row r="1" spans="1:28" ht="15" thickBot="1" x14ac:dyDescent="0.4">
      <c r="B1" s="2"/>
      <c r="C1" s="2"/>
      <c r="D1" s="18"/>
      <c r="E1" s="27" t="s">
        <v>6</v>
      </c>
      <c r="F1" s="28"/>
      <c r="G1" s="28"/>
      <c r="H1" s="28"/>
      <c r="I1" s="28"/>
      <c r="J1" s="28"/>
      <c r="K1" s="28"/>
      <c r="L1" s="28"/>
      <c r="M1" s="29"/>
      <c r="N1" s="30"/>
      <c r="O1" s="27" t="s">
        <v>7</v>
      </c>
      <c r="P1" s="28"/>
      <c r="Q1" s="28"/>
      <c r="R1" s="28"/>
      <c r="S1" s="28"/>
      <c r="T1" s="28"/>
      <c r="U1" s="28"/>
      <c r="V1" s="28"/>
      <c r="W1" s="29"/>
      <c r="X1" s="30"/>
    </row>
    <row r="2" spans="1:28" ht="15" thickBot="1" x14ac:dyDescent="0.4">
      <c r="B2" s="3"/>
      <c r="C2" s="3"/>
      <c r="D2" s="19"/>
      <c r="E2" s="27" t="s">
        <v>11</v>
      </c>
      <c r="F2" s="28"/>
      <c r="G2" s="28"/>
      <c r="H2" s="29"/>
      <c r="I2" s="30"/>
      <c r="J2" s="27" t="s">
        <v>9</v>
      </c>
      <c r="K2" s="28"/>
      <c r="L2" s="28"/>
      <c r="M2" s="29"/>
      <c r="N2" s="30"/>
      <c r="O2" s="27" t="s">
        <v>11</v>
      </c>
      <c r="P2" s="28"/>
      <c r="Q2" s="28"/>
      <c r="R2" s="29"/>
      <c r="S2" s="30"/>
      <c r="T2" s="31" t="s">
        <v>9</v>
      </c>
      <c r="U2" s="28"/>
      <c r="V2" s="28"/>
      <c r="W2" s="29"/>
      <c r="X2" s="30"/>
    </row>
    <row r="3" spans="1:28" ht="15" thickBot="1" x14ac:dyDescent="0.4">
      <c r="A3" t="s">
        <v>10</v>
      </c>
      <c r="B3" s="7" t="s">
        <v>0</v>
      </c>
      <c r="C3" s="8" t="s">
        <v>1</v>
      </c>
      <c r="D3" s="20" t="s">
        <v>8</v>
      </c>
      <c r="E3" s="21" t="s">
        <v>2</v>
      </c>
      <c r="F3" s="22" t="s">
        <v>3</v>
      </c>
      <c r="G3" s="22" t="s">
        <v>4</v>
      </c>
      <c r="H3" s="23" t="s">
        <v>5</v>
      </c>
      <c r="I3" s="24" t="s">
        <v>12</v>
      </c>
      <c r="J3" s="21" t="s">
        <v>2</v>
      </c>
      <c r="K3" s="22" t="s">
        <v>3</v>
      </c>
      <c r="L3" s="22" t="s">
        <v>4</v>
      </c>
      <c r="M3" s="23" t="s">
        <v>5</v>
      </c>
      <c r="N3" s="24" t="s">
        <v>12</v>
      </c>
      <c r="O3" s="21" t="s">
        <v>2</v>
      </c>
      <c r="P3" s="22" t="s">
        <v>3</v>
      </c>
      <c r="Q3" s="22" t="s">
        <v>4</v>
      </c>
      <c r="R3" s="23" t="s">
        <v>5</v>
      </c>
      <c r="S3" s="24" t="s">
        <v>12</v>
      </c>
      <c r="T3" s="21" t="s">
        <v>2</v>
      </c>
      <c r="U3" s="22" t="s">
        <v>3</v>
      </c>
      <c r="V3" s="22" t="s">
        <v>4</v>
      </c>
      <c r="W3" s="23" t="s">
        <v>5</v>
      </c>
      <c r="X3" s="24" t="s">
        <v>12</v>
      </c>
      <c r="Y3" s="25" t="s">
        <v>17</v>
      </c>
      <c r="Z3" t="s">
        <v>14</v>
      </c>
      <c r="AA3" t="s">
        <v>15</v>
      </c>
      <c r="AB3" t="s">
        <v>16</v>
      </c>
    </row>
    <row r="4" spans="1:28" x14ac:dyDescent="0.35">
      <c r="A4">
        <f ca="1">RAND()</f>
        <v>0.18369372705506626</v>
      </c>
      <c r="B4" s="9">
        <v>1</v>
      </c>
      <c r="C4" s="6">
        <v>7</v>
      </c>
      <c r="D4" s="4">
        <v>3</v>
      </c>
      <c r="E4" s="9">
        <v>0</v>
      </c>
      <c r="F4" s="6">
        <v>1</v>
      </c>
      <c r="G4" s="6">
        <v>2</v>
      </c>
      <c r="H4" s="4">
        <v>2</v>
      </c>
      <c r="I4" s="10">
        <v>1</v>
      </c>
      <c r="J4" s="9">
        <v>14</v>
      </c>
      <c r="K4" s="6">
        <v>16</v>
      </c>
      <c r="L4" s="6">
        <v>16</v>
      </c>
      <c r="M4" s="4">
        <v>22</v>
      </c>
      <c r="N4" s="10">
        <v>12</v>
      </c>
      <c r="O4" s="9">
        <v>3</v>
      </c>
      <c r="P4" s="6">
        <v>0</v>
      </c>
      <c r="Q4" s="6">
        <v>0</v>
      </c>
      <c r="R4" s="4">
        <v>3</v>
      </c>
      <c r="S4" s="10">
        <v>2</v>
      </c>
      <c r="T4" s="9">
        <v>17</v>
      </c>
      <c r="U4" s="6">
        <v>19</v>
      </c>
      <c r="V4" s="6">
        <v>10</v>
      </c>
      <c r="W4" s="4">
        <v>19</v>
      </c>
      <c r="X4" s="10">
        <v>15</v>
      </c>
      <c r="Y4">
        <f t="shared" ref="Y4:Y24" si="0">SUM(E4:I4,O4:S4)</f>
        <v>14</v>
      </c>
      <c r="Z4">
        <f t="shared" ref="Z4:Z24" si="1">AA4-Y4</f>
        <v>146</v>
      </c>
      <c r="AA4">
        <f t="shared" ref="AA4:AA24" si="2">SUM(J4:N4,T4:X4)</f>
        <v>160</v>
      </c>
      <c r="AB4" s="26">
        <f t="shared" ref="AB4:AB24" si="3">Z4/AA4*100</f>
        <v>91.25</v>
      </c>
    </row>
    <row r="5" spans="1:28" x14ac:dyDescent="0.35">
      <c r="A5">
        <f ca="1">RAND()</f>
        <v>0.54094823660173619</v>
      </c>
      <c r="B5" s="9">
        <v>2</v>
      </c>
      <c r="C5" s="5">
        <v>5</v>
      </c>
      <c r="D5" s="16">
        <v>3</v>
      </c>
      <c r="E5" s="11">
        <v>1</v>
      </c>
      <c r="F5" s="5">
        <v>0</v>
      </c>
      <c r="G5" s="5">
        <v>1</v>
      </c>
      <c r="H5" s="16">
        <v>1</v>
      </c>
      <c r="I5" s="12">
        <v>0</v>
      </c>
      <c r="J5" s="11">
        <v>10</v>
      </c>
      <c r="K5" s="5">
        <v>15</v>
      </c>
      <c r="L5" s="5">
        <v>9</v>
      </c>
      <c r="M5" s="16">
        <v>10</v>
      </c>
      <c r="N5" s="12">
        <v>10</v>
      </c>
      <c r="O5" s="11">
        <v>0</v>
      </c>
      <c r="P5" s="5">
        <v>2</v>
      </c>
      <c r="Q5" s="5">
        <v>0</v>
      </c>
      <c r="R5" s="16">
        <v>0</v>
      </c>
      <c r="S5" s="12">
        <v>0</v>
      </c>
      <c r="T5" s="11">
        <v>6</v>
      </c>
      <c r="U5" s="5">
        <v>16</v>
      </c>
      <c r="V5" s="5">
        <v>19</v>
      </c>
      <c r="W5" s="16">
        <v>15</v>
      </c>
      <c r="X5" s="12">
        <v>21</v>
      </c>
      <c r="Y5">
        <f t="shared" si="0"/>
        <v>5</v>
      </c>
      <c r="Z5">
        <f t="shared" si="1"/>
        <v>126</v>
      </c>
      <c r="AA5">
        <f t="shared" si="2"/>
        <v>131</v>
      </c>
      <c r="AB5" s="26">
        <f t="shared" si="3"/>
        <v>96.18320610687023</v>
      </c>
    </row>
    <row r="6" spans="1:28" hidden="1" x14ac:dyDescent="0.35">
      <c r="B6" s="9">
        <v>3</v>
      </c>
      <c r="C6" s="5" t="s">
        <v>13</v>
      </c>
      <c r="D6" s="16">
        <v>3</v>
      </c>
      <c r="E6" s="11">
        <v>26</v>
      </c>
      <c r="F6" s="5">
        <v>1</v>
      </c>
      <c r="G6" s="5">
        <v>1</v>
      </c>
      <c r="H6" s="16">
        <v>3</v>
      </c>
      <c r="I6" s="12">
        <v>3</v>
      </c>
      <c r="J6" s="11">
        <v>27</v>
      </c>
      <c r="K6" s="5">
        <v>30</v>
      </c>
      <c r="L6" s="5">
        <v>18</v>
      </c>
      <c r="M6" s="16">
        <v>37</v>
      </c>
      <c r="N6" s="12">
        <v>33</v>
      </c>
      <c r="O6" s="11">
        <v>27</v>
      </c>
      <c r="P6" s="5">
        <v>17</v>
      </c>
      <c r="Q6" s="5">
        <v>35</v>
      </c>
      <c r="R6" s="16">
        <v>19</v>
      </c>
      <c r="S6" s="12">
        <v>26</v>
      </c>
      <c r="T6" s="11">
        <v>29</v>
      </c>
      <c r="U6" s="5">
        <v>21</v>
      </c>
      <c r="V6" s="5">
        <v>39</v>
      </c>
      <c r="W6" s="16">
        <v>19</v>
      </c>
      <c r="X6" s="12">
        <v>27</v>
      </c>
      <c r="Y6">
        <f t="shared" si="0"/>
        <v>158</v>
      </c>
      <c r="Z6">
        <f t="shared" si="1"/>
        <v>122</v>
      </c>
      <c r="AA6">
        <f t="shared" si="2"/>
        <v>280</v>
      </c>
      <c r="AB6" s="26">
        <f t="shared" si="3"/>
        <v>43.571428571428569</v>
      </c>
    </row>
    <row r="7" spans="1:28" x14ac:dyDescent="0.35">
      <c r="A7">
        <f t="shared" ref="A7:A16" ca="1" si="4">RAND()</f>
        <v>0.91190127606205718</v>
      </c>
      <c r="B7" s="9">
        <v>4</v>
      </c>
      <c r="C7" s="5">
        <v>7</v>
      </c>
      <c r="D7" s="4">
        <v>2</v>
      </c>
      <c r="E7" s="11">
        <v>3</v>
      </c>
      <c r="F7" s="5">
        <v>0</v>
      </c>
      <c r="G7" s="5">
        <v>2</v>
      </c>
      <c r="H7" s="16">
        <v>1</v>
      </c>
      <c r="I7" s="12">
        <v>3</v>
      </c>
      <c r="J7" s="11">
        <v>15</v>
      </c>
      <c r="K7" s="5">
        <v>11</v>
      </c>
      <c r="L7" s="5">
        <v>11</v>
      </c>
      <c r="M7" s="16">
        <v>10</v>
      </c>
      <c r="N7" s="12">
        <v>12</v>
      </c>
      <c r="O7" s="11">
        <v>1</v>
      </c>
      <c r="P7" s="5">
        <v>1</v>
      </c>
      <c r="Q7" s="5">
        <v>0</v>
      </c>
      <c r="R7" s="16">
        <v>3</v>
      </c>
      <c r="S7" s="12">
        <v>3</v>
      </c>
      <c r="T7" s="11">
        <v>13</v>
      </c>
      <c r="U7" s="5">
        <v>15</v>
      </c>
      <c r="V7" s="5">
        <v>10</v>
      </c>
      <c r="W7" s="16">
        <v>13</v>
      </c>
      <c r="X7" s="12">
        <v>18</v>
      </c>
      <c r="Y7">
        <f t="shared" si="0"/>
        <v>17</v>
      </c>
      <c r="Z7">
        <f t="shared" si="1"/>
        <v>111</v>
      </c>
      <c r="AA7">
        <f t="shared" si="2"/>
        <v>128</v>
      </c>
      <c r="AB7" s="26">
        <f t="shared" si="3"/>
        <v>86.71875</v>
      </c>
    </row>
    <row r="8" spans="1:28" x14ac:dyDescent="0.35">
      <c r="A8">
        <f t="shared" ca="1" si="4"/>
        <v>0.53936164744574189</v>
      </c>
      <c r="B8" s="9">
        <v>5</v>
      </c>
      <c r="C8" s="5">
        <v>5</v>
      </c>
      <c r="D8" s="16">
        <v>2</v>
      </c>
      <c r="E8" s="11">
        <v>0</v>
      </c>
      <c r="F8" s="5">
        <v>0</v>
      </c>
      <c r="G8" s="5">
        <v>0</v>
      </c>
      <c r="H8" s="16">
        <v>0</v>
      </c>
      <c r="I8" s="12">
        <v>0</v>
      </c>
      <c r="J8" s="11">
        <v>12</v>
      </c>
      <c r="K8" s="5">
        <v>16</v>
      </c>
      <c r="L8" s="5">
        <v>11</v>
      </c>
      <c r="M8" s="16">
        <v>12</v>
      </c>
      <c r="N8" s="12">
        <v>22</v>
      </c>
      <c r="O8" s="11">
        <v>0</v>
      </c>
      <c r="P8" s="5">
        <v>0</v>
      </c>
      <c r="Q8" s="5">
        <v>0</v>
      </c>
      <c r="R8" s="16">
        <v>0</v>
      </c>
      <c r="S8" s="12">
        <v>0</v>
      </c>
      <c r="T8" s="11">
        <v>6</v>
      </c>
      <c r="U8" s="5">
        <v>12</v>
      </c>
      <c r="V8" s="5">
        <v>12</v>
      </c>
      <c r="W8" s="16">
        <v>7</v>
      </c>
      <c r="X8" s="12">
        <v>3</v>
      </c>
      <c r="Y8">
        <f t="shared" si="0"/>
        <v>0</v>
      </c>
      <c r="Z8">
        <f t="shared" si="1"/>
        <v>113</v>
      </c>
      <c r="AA8">
        <f t="shared" si="2"/>
        <v>113</v>
      </c>
      <c r="AB8" s="26">
        <f t="shared" si="3"/>
        <v>100</v>
      </c>
    </row>
    <row r="9" spans="1:28" x14ac:dyDescent="0.35">
      <c r="A9">
        <f t="shared" ca="1" si="4"/>
        <v>8.87881906405521E-2</v>
      </c>
      <c r="B9" s="9">
        <v>6</v>
      </c>
      <c r="C9" s="5">
        <v>7.5</v>
      </c>
      <c r="D9" s="16">
        <v>3</v>
      </c>
      <c r="E9" s="11">
        <v>2</v>
      </c>
      <c r="F9" s="5">
        <v>0</v>
      </c>
      <c r="G9" s="5">
        <v>2</v>
      </c>
      <c r="H9" s="16">
        <v>2</v>
      </c>
      <c r="I9" s="12">
        <v>1</v>
      </c>
      <c r="J9" s="11">
        <v>13</v>
      </c>
      <c r="K9" s="5">
        <v>9</v>
      </c>
      <c r="L9" s="5">
        <v>12</v>
      </c>
      <c r="M9" s="16">
        <v>18</v>
      </c>
      <c r="N9" s="12">
        <v>12</v>
      </c>
      <c r="O9" s="11">
        <v>1</v>
      </c>
      <c r="P9" s="5">
        <v>2</v>
      </c>
      <c r="Q9" s="5">
        <v>2</v>
      </c>
      <c r="R9" s="16">
        <v>2</v>
      </c>
      <c r="S9" s="12">
        <v>3</v>
      </c>
      <c r="T9" s="11">
        <v>13</v>
      </c>
      <c r="U9" s="5">
        <v>11</v>
      </c>
      <c r="V9" s="5">
        <v>20</v>
      </c>
      <c r="W9" s="16">
        <v>16</v>
      </c>
      <c r="X9" s="12">
        <v>17</v>
      </c>
      <c r="Y9">
        <f t="shared" si="0"/>
        <v>17</v>
      </c>
      <c r="Z9">
        <f t="shared" si="1"/>
        <v>124</v>
      </c>
      <c r="AA9">
        <f t="shared" si="2"/>
        <v>141</v>
      </c>
      <c r="AB9" s="26">
        <f t="shared" si="3"/>
        <v>87.943262411347519</v>
      </c>
    </row>
    <row r="10" spans="1:28" x14ac:dyDescent="0.35">
      <c r="A10">
        <f t="shared" ca="1" si="4"/>
        <v>7.5443841500002273E-2</v>
      </c>
      <c r="B10" s="9">
        <v>7</v>
      </c>
      <c r="C10" s="5">
        <v>8</v>
      </c>
      <c r="D10" s="4">
        <v>3</v>
      </c>
      <c r="E10" s="11">
        <v>3</v>
      </c>
      <c r="F10" s="5">
        <v>1</v>
      </c>
      <c r="G10" s="5">
        <v>1</v>
      </c>
      <c r="H10" s="16">
        <v>1</v>
      </c>
      <c r="I10" s="12">
        <v>2</v>
      </c>
      <c r="J10" s="11">
        <v>19</v>
      </c>
      <c r="K10" s="5">
        <v>14</v>
      </c>
      <c r="L10" s="5">
        <v>19</v>
      </c>
      <c r="M10" s="16">
        <v>11</v>
      </c>
      <c r="N10" s="12">
        <v>12</v>
      </c>
      <c r="O10" s="11">
        <v>3</v>
      </c>
      <c r="P10" s="5">
        <v>1</v>
      </c>
      <c r="Q10" s="5">
        <v>2</v>
      </c>
      <c r="R10" s="16">
        <v>2</v>
      </c>
      <c r="S10" s="12">
        <v>1</v>
      </c>
      <c r="T10" s="11">
        <v>20</v>
      </c>
      <c r="U10" s="5">
        <v>17</v>
      </c>
      <c r="V10" s="5">
        <v>16</v>
      </c>
      <c r="W10" s="16">
        <v>21</v>
      </c>
      <c r="X10" s="12">
        <v>15</v>
      </c>
      <c r="Y10">
        <f t="shared" si="0"/>
        <v>17</v>
      </c>
      <c r="Z10">
        <f t="shared" si="1"/>
        <v>147</v>
      </c>
      <c r="AA10">
        <f t="shared" si="2"/>
        <v>164</v>
      </c>
      <c r="AB10" s="26">
        <f t="shared" si="3"/>
        <v>89.634146341463421</v>
      </c>
    </row>
    <row r="11" spans="1:28" x14ac:dyDescent="0.35">
      <c r="A11">
        <f t="shared" ca="1" si="4"/>
        <v>0.18339018334778645</v>
      </c>
      <c r="B11" s="9">
        <v>8</v>
      </c>
      <c r="C11" s="5">
        <v>8</v>
      </c>
      <c r="D11" s="16">
        <v>2</v>
      </c>
      <c r="E11" s="11">
        <v>0</v>
      </c>
      <c r="F11" s="5">
        <v>2</v>
      </c>
      <c r="G11" s="5">
        <v>0</v>
      </c>
      <c r="H11" s="16">
        <v>2</v>
      </c>
      <c r="I11" s="12">
        <v>1</v>
      </c>
      <c r="J11" s="11">
        <v>18</v>
      </c>
      <c r="K11" s="5">
        <v>15</v>
      </c>
      <c r="L11" s="5">
        <v>17</v>
      </c>
      <c r="M11" s="16">
        <v>18</v>
      </c>
      <c r="N11" s="12">
        <v>20</v>
      </c>
      <c r="O11" s="11">
        <v>2</v>
      </c>
      <c r="P11" s="5">
        <v>2</v>
      </c>
      <c r="Q11" s="5">
        <v>2</v>
      </c>
      <c r="R11" s="16">
        <v>3</v>
      </c>
      <c r="S11" s="12">
        <v>3</v>
      </c>
      <c r="T11" s="11">
        <v>28</v>
      </c>
      <c r="U11" s="5">
        <v>17</v>
      </c>
      <c r="V11" s="5">
        <v>24</v>
      </c>
      <c r="W11" s="16">
        <v>27</v>
      </c>
      <c r="X11" s="12">
        <v>26</v>
      </c>
      <c r="Y11">
        <f t="shared" si="0"/>
        <v>17</v>
      </c>
      <c r="Z11">
        <f t="shared" si="1"/>
        <v>193</v>
      </c>
      <c r="AA11">
        <f t="shared" si="2"/>
        <v>210</v>
      </c>
      <c r="AB11" s="26">
        <f t="shared" si="3"/>
        <v>91.904761904761898</v>
      </c>
    </row>
    <row r="12" spans="1:28" x14ac:dyDescent="0.35">
      <c r="A12">
        <f t="shared" ca="1" si="4"/>
        <v>0.78129768380645381</v>
      </c>
      <c r="B12" s="9">
        <v>9</v>
      </c>
      <c r="C12" s="5">
        <v>6</v>
      </c>
      <c r="D12" s="16">
        <v>3</v>
      </c>
      <c r="E12" s="11">
        <v>3</v>
      </c>
      <c r="F12" s="5">
        <v>1</v>
      </c>
      <c r="G12" s="5">
        <v>1</v>
      </c>
      <c r="H12" s="16">
        <v>0</v>
      </c>
      <c r="I12" s="12">
        <v>2</v>
      </c>
      <c r="J12" s="11">
        <v>20</v>
      </c>
      <c r="K12" s="5">
        <v>16</v>
      </c>
      <c r="L12" s="5">
        <v>10</v>
      </c>
      <c r="M12" s="16">
        <v>12</v>
      </c>
      <c r="N12" s="12">
        <v>10</v>
      </c>
      <c r="O12" s="11">
        <v>2</v>
      </c>
      <c r="P12" s="5">
        <v>1</v>
      </c>
      <c r="Q12" s="5">
        <v>1</v>
      </c>
      <c r="R12" s="16">
        <v>0</v>
      </c>
      <c r="S12" s="12">
        <v>3</v>
      </c>
      <c r="T12" s="11">
        <v>17</v>
      </c>
      <c r="U12" s="5">
        <v>18</v>
      </c>
      <c r="V12" s="5">
        <v>15</v>
      </c>
      <c r="W12" s="16">
        <v>9</v>
      </c>
      <c r="X12" s="12">
        <v>11</v>
      </c>
      <c r="Y12">
        <f t="shared" si="0"/>
        <v>14</v>
      </c>
      <c r="Z12">
        <f t="shared" si="1"/>
        <v>124</v>
      </c>
      <c r="AA12">
        <f t="shared" si="2"/>
        <v>138</v>
      </c>
      <c r="AB12" s="26">
        <f t="shared" si="3"/>
        <v>89.85507246376811</v>
      </c>
    </row>
    <row r="13" spans="1:28" x14ac:dyDescent="0.35">
      <c r="A13">
        <f t="shared" ca="1" si="4"/>
        <v>0.52647190236797514</v>
      </c>
      <c r="B13" s="9">
        <v>10</v>
      </c>
      <c r="C13" s="5">
        <v>4</v>
      </c>
      <c r="D13" s="4">
        <v>3</v>
      </c>
      <c r="E13" s="11">
        <v>1</v>
      </c>
      <c r="F13" s="5">
        <v>0</v>
      </c>
      <c r="G13" s="5">
        <v>1</v>
      </c>
      <c r="H13" s="16">
        <v>0</v>
      </c>
      <c r="I13" s="12">
        <v>0</v>
      </c>
      <c r="J13" s="11">
        <v>13</v>
      </c>
      <c r="K13" s="5">
        <v>17</v>
      </c>
      <c r="L13" s="5">
        <v>21</v>
      </c>
      <c r="M13" s="16">
        <v>18</v>
      </c>
      <c r="N13" s="12">
        <v>18</v>
      </c>
      <c r="O13" s="11">
        <v>0</v>
      </c>
      <c r="P13" s="5">
        <v>1</v>
      </c>
      <c r="Q13" s="5">
        <v>1</v>
      </c>
      <c r="R13" s="16">
        <v>0</v>
      </c>
      <c r="S13" s="12">
        <v>0</v>
      </c>
      <c r="T13" s="11">
        <v>14</v>
      </c>
      <c r="U13" s="5">
        <v>9</v>
      </c>
      <c r="V13" s="5">
        <v>22</v>
      </c>
      <c r="W13" s="16">
        <v>18</v>
      </c>
      <c r="X13" s="12">
        <v>10</v>
      </c>
      <c r="Y13">
        <f t="shared" si="0"/>
        <v>4</v>
      </c>
      <c r="Z13">
        <f t="shared" si="1"/>
        <v>156</v>
      </c>
      <c r="AA13">
        <f t="shared" si="2"/>
        <v>160</v>
      </c>
      <c r="AB13" s="26">
        <f t="shared" si="3"/>
        <v>97.5</v>
      </c>
    </row>
    <row r="14" spans="1:28" x14ac:dyDescent="0.35">
      <c r="A14">
        <f t="shared" ca="1" si="4"/>
        <v>0.99940337950955738</v>
      </c>
      <c r="B14" s="9">
        <v>11</v>
      </c>
      <c r="C14" s="5">
        <v>6</v>
      </c>
      <c r="D14" s="16">
        <v>2</v>
      </c>
      <c r="E14" s="11">
        <v>2</v>
      </c>
      <c r="F14" s="5">
        <v>0</v>
      </c>
      <c r="G14" s="5">
        <v>1</v>
      </c>
      <c r="H14" s="16">
        <v>1</v>
      </c>
      <c r="I14" s="12">
        <v>1</v>
      </c>
      <c r="J14" s="11">
        <v>19</v>
      </c>
      <c r="K14" s="5">
        <v>19</v>
      </c>
      <c r="L14" s="5">
        <v>16</v>
      </c>
      <c r="M14" s="16">
        <v>11</v>
      </c>
      <c r="N14" s="12">
        <v>11</v>
      </c>
      <c r="O14" s="11">
        <v>2</v>
      </c>
      <c r="P14" s="5">
        <v>1</v>
      </c>
      <c r="Q14" s="5">
        <v>4</v>
      </c>
      <c r="R14" s="16">
        <v>3</v>
      </c>
      <c r="S14" s="12">
        <v>2</v>
      </c>
      <c r="T14" s="11">
        <v>14</v>
      </c>
      <c r="U14" s="5">
        <v>16</v>
      </c>
      <c r="V14" s="5">
        <v>18</v>
      </c>
      <c r="W14" s="16">
        <v>21</v>
      </c>
      <c r="X14" s="12">
        <v>15</v>
      </c>
      <c r="Y14">
        <f t="shared" si="0"/>
        <v>17</v>
      </c>
      <c r="Z14">
        <f t="shared" si="1"/>
        <v>143</v>
      </c>
      <c r="AA14">
        <f t="shared" si="2"/>
        <v>160</v>
      </c>
      <c r="AB14" s="26">
        <f t="shared" si="3"/>
        <v>89.375</v>
      </c>
    </row>
    <row r="15" spans="1:28" x14ac:dyDescent="0.35">
      <c r="A15">
        <f t="shared" ca="1" si="4"/>
        <v>0.81273756231718064</v>
      </c>
      <c r="B15" s="9">
        <v>12</v>
      </c>
      <c r="C15" s="5">
        <v>8</v>
      </c>
      <c r="D15" s="16">
        <v>1</v>
      </c>
      <c r="E15" s="11">
        <v>2</v>
      </c>
      <c r="F15" s="5">
        <v>2</v>
      </c>
      <c r="G15" s="5">
        <v>1</v>
      </c>
      <c r="H15" s="16">
        <v>0</v>
      </c>
      <c r="I15" s="12">
        <v>0</v>
      </c>
      <c r="J15" s="11">
        <v>22</v>
      </c>
      <c r="K15" s="5">
        <v>22</v>
      </c>
      <c r="L15" s="5">
        <v>20</v>
      </c>
      <c r="M15" s="16">
        <v>14</v>
      </c>
      <c r="N15" s="12">
        <v>22</v>
      </c>
      <c r="O15" s="11">
        <v>2</v>
      </c>
      <c r="P15" s="5">
        <v>0</v>
      </c>
      <c r="Q15" s="5">
        <v>3</v>
      </c>
      <c r="R15" s="16">
        <v>1</v>
      </c>
      <c r="S15" s="12">
        <v>0</v>
      </c>
      <c r="T15" s="11">
        <v>24</v>
      </c>
      <c r="U15" s="5">
        <v>23</v>
      </c>
      <c r="V15" s="5">
        <v>21</v>
      </c>
      <c r="W15" s="16">
        <v>13</v>
      </c>
      <c r="X15" s="12">
        <v>17</v>
      </c>
      <c r="Y15">
        <f t="shared" si="0"/>
        <v>11</v>
      </c>
      <c r="Z15">
        <f t="shared" si="1"/>
        <v>187</v>
      </c>
      <c r="AA15">
        <f t="shared" si="2"/>
        <v>198</v>
      </c>
      <c r="AB15" s="26">
        <f t="shared" si="3"/>
        <v>94.444444444444443</v>
      </c>
    </row>
    <row r="16" spans="1:28" x14ac:dyDescent="0.35">
      <c r="A16">
        <f t="shared" ca="1" si="4"/>
        <v>0.38204104181860632</v>
      </c>
      <c r="B16" s="9">
        <v>13</v>
      </c>
      <c r="C16" s="5">
        <v>5</v>
      </c>
      <c r="D16" s="4">
        <v>1</v>
      </c>
      <c r="E16" s="11">
        <v>0</v>
      </c>
      <c r="F16" s="5">
        <v>2</v>
      </c>
      <c r="G16" s="5">
        <v>0</v>
      </c>
      <c r="H16" s="16">
        <v>0</v>
      </c>
      <c r="I16" s="12">
        <v>0</v>
      </c>
      <c r="J16" s="11">
        <v>5</v>
      </c>
      <c r="K16" s="5">
        <v>16</v>
      </c>
      <c r="L16" s="5">
        <v>9</v>
      </c>
      <c r="M16" s="16">
        <v>6</v>
      </c>
      <c r="N16" s="12">
        <v>8</v>
      </c>
      <c r="O16" s="11">
        <v>0</v>
      </c>
      <c r="P16" s="5">
        <v>0</v>
      </c>
      <c r="Q16" s="5">
        <v>0</v>
      </c>
      <c r="R16" s="16">
        <v>0</v>
      </c>
      <c r="S16" s="12">
        <v>1</v>
      </c>
      <c r="T16" s="11">
        <v>9</v>
      </c>
      <c r="U16" s="5">
        <v>9</v>
      </c>
      <c r="V16" s="5">
        <v>11</v>
      </c>
      <c r="W16" s="16">
        <v>15</v>
      </c>
      <c r="X16" s="12">
        <v>10</v>
      </c>
      <c r="Y16">
        <f t="shared" si="0"/>
        <v>3</v>
      </c>
      <c r="Z16">
        <f t="shared" si="1"/>
        <v>95</v>
      </c>
      <c r="AA16">
        <f t="shared" si="2"/>
        <v>98</v>
      </c>
      <c r="AB16" s="26">
        <f t="shared" si="3"/>
        <v>96.938775510204081</v>
      </c>
    </row>
    <row r="17" spans="1:28" hidden="1" x14ac:dyDescent="0.35">
      <c r="B17" s="9">
        <v>14</v>
      </c>
      <c r="C17" s="5" t="s">
        <v>13</v>
      </c>
      <c r="D17" s="16">
        <v>2</v>
      </c>
      <c r="E17" s="11">
        <v>29</v>
      </c>
      <c r="F17" s="5">
        <v>33</v>
      </c>
      <c r="G17" s="5">
        <v>28</v>
      </c>
      <c r="H17" s="16">
        <v>31</v>
      </c>
      <c r="I17" s="12">
        <v>27</v>
      </c>
      <c r="J17" s="11">
        <v>32</v>
      </c>
      <c r="K17" s="5">
        <v>35</v>
      </c>
      <c r="L17" s="5">
        <v>28</v>
      </c>
      <c r="M17" s="16">
        <v>32</v>
      </c>
      <c r="N17" s="12">
        <v>27</v>
      </c>
      <c r="O17" s="11">
        <v>21</v>
      </c>
      <c r="P17" s="5">
        <v>21</v>
      </c>
      <c r="Q17" s="5">
        <v>25</v>
      </c>
      <c r="R17" s="16">
        <v>31</v>
      </c>
      <c r="S17" s="12">
        <v>24</v>
      </c>
      <c r="T17" s="11">
        <v>22</v>
      </c>
      <c r="U17" s="5">
        <v>23</v>
      </c>
      <c r="V17" s="5">
        <v>25</v>
      </c>
      <c r="W17" s="16">
        <v>31</v>
      </c>
      <c r="X17" s="12">
        <v>25</v>
      </c>
      <c r="Y17">
        <f t="shared" si="0"/>
        <v>270</v>
      </c>
      <c r="Z17">
        <f t="shared" si="1"/>
        <v>10</v>
      </c>
      <c r="AA17">
        <f t="shared" si="2"/>
        <v>280</v>
      </c>
      <c r="AB17" s="26">
        <f t="shared" si="3"/>
        <v>3.5714285714285712</v>
      </c>
    </row>
    <row r="18" spans="1:28" hidden="1" x14ac:dyDescent="0.35">
      <c r="B18" s="9">
        <v>15</v>
      </c>
      <c r="C18" s="5" t="s">
        <v>13</v>
      </c>
      <c r="D18" s="16">
        <v>1</v>
      </c>
      <c r="E18" s="11">
        <v>19</v>
      </c>
      <c r="F18" s="5">
        <v>27</v>
      </c>
      <c r="G18" s="5">
        <v>22</v>
      </c>
      <c r="H18" s="16">
        <v>0</v>
      </c>
      <c r="I18" s="12">
        <v>19</v>
      </c>
      <c r="J18" s="11">
        <v>20</v>
      </c>
      <c r="K18" s="5">
        <v>31</v>
      </c>
      <c r="L18" s="5">
        <v>23</v>
      </c>
      <c r="M18" s="16">
        <v>24</v>
      </c>
      <c r="N18" s="12">
        <v>20</v>
      </c>
      <c r="O18" s="11">
        <v>34</v>
      </c>
      <c r="P18" s="5">
        <v>31</v>
      </c>
      <c r="Q18" s="5">
        <v>25</v>
      </c>
      <c r="R18" s="16">
        <v>25</v>
      </c>
      <c r="S18" s="12">
        <v>25</v>
      </c>
      <c r="T18" s="11">
        <v>35</v>
      </c>
      <c r="U18" s="5">
        <v>37</v>
      </c>
      <c r="V18" s="5">
        <v>25</v>
      </c>
      <c r="W18" s="16">
        <v>29</v>
      </c>
      <c r="X18" s="12">
        <v>26</v>
      </c>
      <c r="Y18">
        <f t="shared" si="0"/>
        <v>227</v>
      </c>
      <c r="Z18">
        <f t="shared" si="1"/>
        <v>43</v>
      </c>
      <c r="AA18">
        <f t="shared" si="2"/>
        <v>270</v>
      </c>
      <c r="AB18" s="26">
        <f t="shared" si="3"/>
        <v>15.925925925925927</v>
      </c>
    </row>
    <row r="19" spans="1:28" x14ac:dyDescent="0.35">
      <c r="A19">
        <f t="shared" ref="A19:A24" ca="1" si="5">RAND()</f>
        <v>5.859801028920586E-2</v>
      </c>
      <c r="B19" s="9">
        <v>16</v>
      </c>
      <c r="C19" s="5">
        <v>7.5</v>
      </c>
      <c r="D19" s="4">
        <v>2</v>
      </c>
      <c r="E19" s="11">
        <v>0</v>
      </c>
      <c r="F19" s="5">
        <v>0</v>
      </c>
      <c r="G19" s="5">
        <v>1</v>
      </c>
      <c r="H19" s="16">
        <v>2</v>
      </c>
      <c r="I19" s="12">
        <v>2</v>
      </c>
      <c r="J19" s="11">
        <v>13</v>
      </c>
      <c r="K19" s="5">
        <v>14</v>
      </c>
      <c r="L19" s="5">
        <v>14</v>
      </c>
      <c r="M19" s="16">
        <v>16</v>
      </c>
      <c r="N19" s="12">
        <v>18</v>
      </c>
      <c r="O19" s="11">
        <v>0</v>
      </c>
      <c r="P19" s="5">
        <v>1</v>
      </c>
      <c r="Q19" s="5">
        <v>0</v>
      </c>
      <c r="R19" s="16">
        <v>1</v>
      </c>
      <c r="S19" s="12">
        <v>1</v>
      </c>
      <c r="T19" s="11">
        <v>14</v>
      </c>
      <c r="U19" s="5">
        <v>13</v>
      </c>
      <c r="V19" s="5">
        <v>12</v>
      </c>
      <c r="W19" s="16">
        <v>7</v>
      </c>
      <c r="X19" s="12">
        <v>9</v>
      </c>
      <c r="Y19">
        <f t="shared" si="0"/>
        <v>8</v>
      </c>
      <c r="Z19">
        <f t="shared" si="1"/>
        <v>122</v>
      </c>
      <c r="AA19">
        <f t="shared" si="2"/>
        <v>130</v>
      </c>
      <c r="AB19" s="26">
        <f t="shared" si="3"/>
        <v>93.84615384615384</v>
      </c>
    </row>
    <row r="20" spans="1:28" x14ac:dyDescent="0.35">
      <c r="A20">
        <f t="shared" ca="1" si="5"/>
        <v>0.76396764207848544</v>
      </c>
      <c r="B20" s="9">
        <v>17</v>
      </c>
      <c r="C20" s="5">
        <v>4</v>
      </c>
      <c r="D20" s="16">
        <v>2</v>
      </c>
      <c r="E20" s="11">
        <v>0</v>
      </c>
      <c r="F20" s="5">
        <v>0</v>
      </c>
      <c r="G20" s="5">
        <v>0</v>
      </c>
      <c r="H20" s="16">
        <v>0</v>
      </c>
      <c r="I20" s="12">
        <v>0</v>
      </c>
      <c r="J20" s="11">
        <v>23</v>
      </c>
      <c r="K20" s="5">
        <v>22</v>
      </c>
      <c r="L20" s="5">
        <v>23</v>
      </c>
      <c r="M20" s="16">
        <v>17</v>
      </c>
      <c r="N20" s="12">
        <v>14</v>
      </c>
      <c r="O20" s="11">
        <v>0</v>
      </c>
      <c r="P20" s="5">
        <v>0</v>
      </c>
      <c r="Q20" s="5">
        <v>0</v>
      </c>
      <c r="R20" s="16">
        <v>0</v>
      </c>
      <c r="S20" s="12">
        <v>0</v>
      </c>
      <c r="T20" s="11">
        <v>23</v>
      </c>
      <c r="U20" s="5">
        <v>28</v>
      </c>
      <c r="V20" s="5">
        <v>17</v>
      </c>
      <c r="W20" s="16">
        <v>18</v>
      </c>
      <c r="X20" s="12">
        <v>24</v>
      </c>
      <c r="Y20">
        <f t="shared" si="0"/>
        <v>0</v>
      </c>
      <c r="Z20">
        <f t="shared" si="1"/>
        <v>209</v>
      </c>
      <c r="AA20">
        <f t="shared" si="2"/>
        <v>209</v>
      </c>
      <c r="AB20" s="26">
        <f t="shared" si="3"/>
        <v>100</v>
      </c>
    </row>
    <row r="21" spans="1:28" x14ac:dyDescent="0.35">
      <c r="A21">
        <f t="shared" ca="1" si="5"/>
        <v>0.66573929022921263</v>
      </c>
      <c r="B21" s="9">
        <v>18</v>
      </c>
      <c r="C21" s="5">
        <v>7.5</v>
      </c>
      <c r="D21" s="16">
        <v>1</v>
      </c>
      <c r="E21" s="11">
        <v>0</v>
      </c>
      <c r="F21" s="5">
        <v>1</v>
      </c>
      <c r="G21" s="5">
        <v>0</v>
      </c>
      <c r="H21" s="16">
        <v>2</v>
      </c>
      <c r="I21" s="12">
        <v>1</v>
      </c>
      <c r="J21" s="11">
        <v>19</v>
      </c>
      <c r="K21" s="5">
        <v>14</v>
      </c>
      <c r="L21" s="5">
        <v>12</v>
      </c>
      <c r="M21" s="16">
        <v>20</v>
      </c>
      <c r="N21" s="12">
        <v>12</v>
      </c>
      <c r="O21" s="11">
        <v>1</v>
      </c>
      <c r="P21" s="5">
        <v>3</v>
      </c>
      <c r="Q21" s="5">
        <v>0</v>
      </c>
      <c r="R21" s="16">
        <v>2</v>
      </c>
      <c r="S21" s="12">
        <v>0</v>
      </c>
      <c r="T21" s="11">
        <v>18</v>
      </c>
      <c r="U21" s="5">
        <v>18</v>
      </c>
      <c r="V21" s="5">
        <v>15</v>
      </c>
      <c r="W21" s="16">
        <v>13</v>
      </c>
      <c r="X21" s="12">
        <v>3</v>
      </c>
      <c r="Y21">
        <f t="shared" si="0"/>
        <v>10</v>
      </c>
      <c r="Z21">
        <f t="shared" si="1"/>
        <v>134</v>
      </c>
      <c r="AA21">
        <f t="shared" si="2"/>
        <v>144</v>
      </c>
      <c r="AB21" s="26">
        <f t="shared" si="3"/>
        <v>93.055555555555557</v>
      </c>
    </row>
    <row r="22" spans="1:28" x14ac:dyDescent="0.35">
      <c r="A22">
        <f t="shared" ca="1" si="5"/>
        <v>0.51762172095554815</v>
      </c>
      <c r="B22" s="11">
        <v>19</v>
      </c>
      <c r="C22" s="5">
        <v>7</v>
      </c>
      <c r="D22" s="16">
        <v>1</v>
      </c>
      <c r="E22" s="11">
        <v>4</v>
      </c>
      <c r="F22" s="5">
        <v>3</v>
      </c>
      <c r="G22" s="5">
        <v>1</v>
      </c>
      <c r="H22" s="16">
        <v>2</v>
      </c>
      <c r="I22" s="12">
        <v>2</v>
      </c>
      <c r="J22" s="11">
        <v>38</v>
      </c>
      <c r="K22" s="5">
        <v>26</v>
      </c>
      <c r="L22" s="5">
        <v>22</v>
      </c>
      <c r="M22" s="16">
        <v>23</v>
      </c>
      <c r="N22" s="12">
        <v>18</v>
      </c>
      <c r="O22" s="11">
        <v>2</v>
      </c>
      <c r="P22" s="5">
        <v>1</v>
      </c>
      <c r="Q22" s="5">
        <v>1</v>
      </c>
      <c r="R22" s="16">
        <v>0</v>
      </c>
      <c r="S22" s="12">
        <v>2</v>
      </c>
      <c r="T22" s="11">
        <v>9</v>
      </c>
      <c r="U22" s="5">
        <v>13</v>
      </c>
      <c r="V22" s="5">
        <v>11</v>
      </c>
      <c r="W22" s="16">
        <v>11</v>
      </c>
      <c r="X22" s="12">
        <v>16</v>
      </c>
      <c r="Y22">
        <f t="shared" si="0"/>
        <v>18</v>
      </c>
      <c r="Z22">
        <f t="shared" si="1"/>
        <v>169</v>
      </c>
      <c r="AA22">
        <f t="shared" si="2"/>
        <v>187</v>
      </c>
      <c r="AB22" s="26">
        <f t="shared" si="3"/>
        <v>90.37433155080214</v>
      </c>
    </row>
    <row r="23" spans="1:28" x14ac:dyDescent="0.35">
      <c r="A23">
        <f t="shared" ca="1" si="5"/>
        <v>0.5220631697934508</v>
      </c>
      <c r="B23" s="11">
        <v>20</v>
      </c>
      <c r="C23" s="5">
        <v>4</v>
      </c>
      <c r="D23" s="16">
        <v>1</v>
      </c>
      <c r="E23" s="11">
        <v>0</v>
      </c>
      <c r="F23" s="5">
        <v>0</v>
      </c>
      <c r="G23" s="5">
        <v>0</v>
      </c>
      <c r="H23" s="16">
        <v>0</v>
      </c>
      <c r="I23" s="12">
        <v>0</v>
      </c>
      <c r="J23" s="11">
        <v>19</v>
      </c>
      <c r="K23" s="5">
        <v>16</v>
      </c>
      <c r="L23" s="5">
        <v>18</v>
      </c>
      <c r="M23" s="16">
        <v>5</v>
      </c>
      <c r="N23" s="12">
        <v>6</v>
      </c>
      <c r="O23" s="11">
        <v>0</v>
      </c>
      <c r="P23" s="5">
        <v>0</v>
      </c>
      <c r="Q23" s="5">
        <v>0</v>
      </c>
      <c r="R23" s="16">
        <v>0</v>
      </c>
      <c r="S23" s="12">
        <v>0</v>
      </c>
      <c r="T23" s="11">
        <v>17</v>
      </c>
      <c r="U23" s="5">
        <v>31</v>
      </c>
      <c r="V23" s="5">
        <v>23</v>
      </c>
      <c r="W23" s="16">
        <v>25</v>
      </c>
      <c r="X23" s="12">
        <v>9</v>
      </c>
      <c r="Y23">
        <f t="shared" si="0"/>
        <v>0</v>
      </c>
      <c r="Z23">
        <f t="shared" si="1"/>
        <v>169</v>
      </c>
      <c r="AA23">
        <f t="shared" si="2"/>
        <v>169</v>
      </c>
      <c r="AB23" s="26">
        <f t="shared" si="3"/>
        <v>100</v>
      </c>
    </row>
    <row r="24" spans="1:28" x14ac:dyDescent="0.35">
      <c r="A24">
        <f t="shared" ca="1" si="5"/>
        <v>0.56453537912260698</v>
      </c>
      <c r="B24" s="11">
        <v>21</v>
      </c>
      <c r="C24" s="5">
        <v>6</v>
      </c>
      <c r="D24" s="16">
        <v>1</v>
      </c>
      <c r="E24" s="11">
        <v>1</v>
      </c>
      <c r="F24" s="5">
        <v>1</v>
      </c>
      <c r="G24" s="5">
        <v>0</v>
      </c>
      <c r="H24" s="16">
        <v>1</v>
      </c>
      <c r="I24" s="12">
        <v>1</v>
      </c>
      <c r="J24" s="11">
        <v>15</v>
      </c>
      <c r="K24" s="5">
        <v>19</v>
      </c>
      <c r="L24" s="5">
        <v>12</v>
      </c>
      <c r="M24" s="16">
        <v>17</v>
      </c>
      <c r="N24" s="12">
        <v>12</v>
      </c>
      <c r="O24" s="11">
        <v>1</v>
      </c>
      <c r="P24" s="5">
        <v>2</v>
      </c>
      <c r="Q24" s="5">
        <v>3</v>
      </c>
      <c r="R24" s="16">
        <v>0</v>
      </c>
      <c r="S24" s="12">
        <v>1</v>
      </c>
      <c r="T24" s="11">
        <v>19</v>
      </c>
      <c r="U24" s="5">
        <v>22</v>
      </c>
      <c r="V24" s="5">
        <v>12</v>
      </c>
      <c r="W24" s="16">
        <v>12</v>
      </c>
      <c r="X24" s="12">
        <v>15</v>
      </c>
      <c r="Y24">
        <f t="shared" si="0"/>
        <v>11</v>
      </c>
      <c r="Z24">
        <f t="shared" si="1"/>
        <v>144</v>
      </c>
      <c r="AA24">
        <f t="shared" si="2"/>
        <v>155</v>
      </c>
      <c r="AB24" s="26">
        <f t="shared" si="3"/>
        <v>92.903225806451616</v>
      </c>
    </row>
  </sheetData>
  <autoFilter ref="A3:AB24" xr:uid="{E9CEDA23-7565-43A4-AE16-CD6B4A47A65F}">
    <filterColumn colId="2">
      <filters>
        <filter val="4"/>
        <filter val="5"/>
        <filter val="6"/>
        <filter val="7"/>
        <filter val="7.5"/>
        <filter val="8"/>
      </filters>
    </filterColumn>
    <sortState xmlns:xlrd2="http://schemas.microsoft.com/office/spreadsheetml/2017/richdata2" ref="A4:AB24">
      <sortCondition ref="B3"/>
    </sortState>
  </autoFilter>
  <mergeCells count="6">
    <mergeCell ref="E1:N1"/>
    <mergeCell ref="O1:X1"/>
    <mergeCell ref="E2:I2"/>
    <mergeCell ref="J2:N2"/>
    <mergeCell ref="O2:S2"/>
    <mergeCell ref="T2:X2"/>
  </mergeCells>
  <pageMargins left="0.23622047244094488" right="0.23622047244094488" top="0.23622047244094488" bottom="0.23622047244094488" header="0" footer="0"/>
  <pageSetup paperSize="9" scale="81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Trial 1</vt:lpstr>
      <vt:lpstr>Trial 2</vt:lpstr>
      <vt:lpstr>'Trial 1'!Print_Area</vt:lpstr>
      <vt:lpstr>'Trial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Vikesh</dc:creator>
  <cp:lastModifiedBy>Vikesh Ajith</cp:lastModifiedBy>
  <cp:lastPrinted>2019-10-04T00:07:10Z</cp:lastPrinted>
  <dcterms:created xsi:type="dcterms:W3CDTF">2019-09-11T05:26:47Z</dcterms:created>
  <dcterms:modified xsi:type="dcterms:W3CDTF">2019-10-08T10:47:59Z</dcterms:modified>
</cp:coreProperties>
</file>